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24226"/>
  <mc:AlternateContent xmlns:mc="http://schemas.openxmlformats.org/markup-compatibility/2006">
    <mc:Choice Requires="x15">
      <x15ac:absPath xmlns:x15ac="http://schemas.microsoft.com/office/spreadsheetml/2010/11/ac" url="/Users/lobleya/Desktop/"/>
    </mc:Choice>
  </mc:AlternateContent>
  <xr:revisionPtr revIDLastSave="0" documentId="8_{F7B346AA-0C2C-8E49-8301-E8F41AED1DAC}" xr6:coauthVersionLast="47" xr6:coauthVersionMax="47" xr10:uidLastSave="{00000000-0000-0000-0000-000000000000}"/>
  <bookViews>
    <workbookView xWindow="0" yWindow="500" windowWidth="28800" windowHeight="1630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E4" i="1" s="1"/>
  <c r="O404" i="13"/>
  <c r="AF183" i="1"/>
  <c r="AA183" i="1"/>
  <c r="O3057" i="13" s="1"/>
  <c r="M183" i="1"/>
  <c r="O511" i="13" s="1"/>
  <c r="AF165" i="1"/>
  <c r="O2791" i="13" s="1"/>
  <c r="AA165" i="1"/>
  <c r="O2787" i="13" s="1"/>
  <c r="M165" i="1"/>
  <c r="O457" i="13" s="1"/>
  <c r="AF147" i="1"/>
  <c r="O2521" i="13" s="1"/>
  <c r="AA147" i="1"/>
  <c r="O2517" i="13" s="1"/>
  <c r="M147" i="1"/>
  <c r="O403" i="13" s="1"/>
  <c r="AF129" i="1"/>
  <c r="O2251" i="13" s="1"/>
  <c r="AA129" i="1"/>
  <c r="M129" i="1"/>
  <c r="AF111" i="1"/>
  <c r="O1981" i="13" s="1"/>
  <c r="AA111" i="1"/>
  <c r="O1977" i="13" s="1"/>
  <c r="M111" i="1"/>
  <c r="O295" i="13" s="1"/>
  <c r="K185" i="6"/>
  <c r="P6300" i="13" s="1"/>
  <c r="K167" i="6"/>
  <c r="P6102" i="13" s="1"/>
  <c r="K149" i="6"/>
  <c r="P5904" i="13" s="1"/>
  <c r="K131" i="6"/>
  <c r="P5706" i="13" s="1"/>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0" i="13"/>
  <c r="O2789" i="13"/>
  <c r="O2788" i="13"/>
  <c r="O2786" i="13"/>
  <c r="O2785" i="13"/>
  <c r="O2784" i="13"/>
  <c r="O2520" i="13"/>
  <c r="O2519" i="13"/>
  <c r="O2518" i="13"/>
  <c r="O2516" i="13"/>
  <c r="O2515" i="13"/>
  <c r="O2514" i="13"/>
  <c r="O2250" i="13"/>
  <c r="O2249" i="13"/>
  <c r="O2248" i="13"/>
  <c r="O2247" i="13"/>
  <c r="O2246" i="13"/>
  <c r="O2245" i="13"/>
  <c r="O2244" i="13"/>
  <c r="O1980" i="13"/>
  <c r="O1979" i="13"/>
  <c r="O1978"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296" i="13"/>
  <c r="AI7" i="1"/>
  <c r="A2134" i="13"/>
  <c r="A5691" i="13"/>
  <c r="A642" i="13"/>
  <c r="A2042" i="13"/>
  <c r="A2396" i="13"/>
  <c r="A2761" i="13"/>
  <c r="A268" i="13"/>
  <c r="A6255" i="13"/>
  <c r="A2751" i="13"/>
  <c r="A2567" i="13"/>
  <c r="I5044" i="4"/>
  <c r="I5213" i="4"/>
  <c r="H5071" i="4"/>
  <c r="H5085" i="4"/>
  <c r="H5078" i="4"/>
  <c r="I5127" i="4"/>
  <c r="A6061" i="13"/>
  <c r="A5965" i="13"/>
  <c r="A82" i="13"/>
  <c r="A5997" i="13"/>
  <c r="A4543" i="13"/>
  <c r="A3912" i="13"/>
  <c r="A4697" i="13"/>
  <c r="A3515" i="13"/>
  <c r="A6084" i="13"/>
  <c r="A5119" i="13"/>
  <c r="A5638" i="13"/>
  <c r="A5175" i="13"/>
  <c r="A24" i="13"/>
  <c r="A6046" i="13"/>
  <c r="A5063" i="13"/>
  <c r="A5596" i="13"/>
  <c r="A4963" i="13"/>
  <c r="A377" i="13"/>
  <c r="A5743" i="13"/>
  <c r="A5650" i="13"/>
  <c r="A1332" i="13"/>
  <c r="A5255" i="13"/>
  <c r="A6192" i="13"/>
  <c r="A6184" i="13"/>
  <c r="A6063" i="13"/>
  <c r="A5694" i="13"/>
  <c r="A5721" i="13"/>
  <c r="A6147" i="13"/>
  <c r="A5869" i="13"/>
  <c r="A6031" i="13"/>
  <c r="A4173" i="13"/>
  <c r="A4392" i="13"/>
  <c r="A4377" i="13"/>
  <c r="A4479" i="13"/>
  <c r="A4826" i="13"/>
  <c r="A4613" i="13"/>
  <c r="A4505" i="13"/>
  <c r="A4155" i="13"/>
  <c r="A4051" i="13"/>
  <c r="A56" i="13"/>
  <c r="A5766" i="13"/>
  <c r="A157" i="13"/>
  <c r="A6136" i="13"/>
  <c r="A6167" i="13"/>
  <c r="A523" i="13"/>
  <c r="A6257" i="13"/>
  <c r="A6013" i="13"/>
  <c r="A8" i="13"/>
  <c r="A25" i="13"/>
  <c r="A5822" i="13"/>
  <c r="A5765" i="13"/>
  <c r="A5727" i="13"/>
  <c r="A5940" i="13"/>
  <c r="A6256" i="13"/>
  <c r="A5688" i="13"/>
  <c r="A5697" i="13"/>
  <c r="A704" i="13"/>
  <c r="A290" i="13"/>
  <c r="A5897" i="13"/>
  <c r="A5439" i="13"/>
  <c r="A5705" i="13"/>
  <c r="A5548" i="13"/>
  <c r="A5071" i="13"/>
  <c r="A6030" i="13"/>
  <c r="A6145" i="13"/>
  <c r="A5646" i="13"/>
  <c r="A5219" i="13"/>
  <c r="A52" i="13"/>
  <c r="A6156" i="13"/>
  <c r="A6231" i="13"/>
  <c r="A5858" i="13"/>
  <c r="A5942" i="13"/>
  <c r="A5894" i="13"/>
  <c r="A5410" i="13"/>
  <c r="A4422" i="13"/>
  <c r="A4289" i="13"/>
  <c r="A3923" i="13"/>
  <c r="A4762" i="13"/>
  <c r="A4654" i="13"/>
  <c r="A4441" i="13"/>
  <c r="A4385" i="13"/>
  <c r="A3882" i="13"/>
  <c r="A5532" i="13"/>
  <c r="A6293" i="13"/>
  <c r="A204" i="13"/>
  <c r="A6188" i="13"/>
  <c r="A5299" i="13"/>
  <c r="A216" i="13"/>
  <c r="A6258" i="13"/>
  <c r="A5971" i="13"/>
  <c r="A322" i="13"/>
  <c r="A1268" i="13"/>
  <c r="A6053" i="13"/>
  <c r="A6158" i="13"/>
  <c r="A249" i="13"/>
  <c r="A244" i="13"/>
  <c r="A6294" i="13"/>
  <c r="A5834" i="13"/>
  <c r="A385" i="13"/>
  <c r="A668" i="13"/>
  <c r="A6089" i="13"/>
  <c r="A5676" i="13"/>
  <c r="A5893" i="13"/>
  <c r="A5815" i="13"/>
  <c r="A5663" i="13"/>
  <c r="A47" i="13"/>
  <c r="A6291" i="13"/>
  <c r="A5861" i="13"/>
  <c r="A136" i="13"/>
  <c r="A16" i="13"/>
  <c r="A6001" i="13"/>
  <c r="A6203" i="13"/>
  <c r="A6016" i="13"/>
  <c r="A5556" i="13"/>
  <c r="A5540" i="13"/>
  <c r="A5549" i="13"/>
  <c r="A3616" i="13"/>
  <c r="A4204" i="13"/>
  <c r="A3719" i="13"/>
  <c r="A4570" i="13"/>
  <c r="A4526" i="13"/>
  <c r="A4257" i="13"/>
  <c r="A4301" i="13"/>
  <c r="A2970" i="13"/>
  <c r="A5239" i="13"/>
  <c r="A212" i="13"/>
  <c r="A754" i="13"/>
  <c r="A6322" i="13"/>
  <c r="A307" i="13"/>
  <c r="A198" i="13"/>
  <c r="A6233" i="13"/>
  <c r="A5936" i="13"/>
  <c r="A352" i="13"/>
  <c r="A5692" i="13"/>
  <c r="A6214" i="13"/>
  <c r="A5954" i="13"/>
  <c r="A5403" i="13"/>
  <c r="A5737" i="13"/>
  <c r="A6073" i="13"/>
  <c r="A5922" i="13"/>
  <c r="A5580" i="13"/>
  <c r="A767" i="13"/>
  <c r="A5918" i="13"/>
  <c r="A5295" i="13"/>
  <c r="A6100" i="13"/>
  <c r="A6146" i="13"/>
  <c r="A5431" i="13"/>
  <c r="A316" i="13"/>
  <c r="S7" i="17"/>
  <c r="A2481" i="13"/>
  <c r="A4468" i="13"/>
  <c r="A4334" i="13"/>
  <c r="A4379" i="13"/>
  <c r="A4016" i="13"/>
  <c r="A4233" i="13"/>
  <c r="A4006" i="13"/>
  <c r="A4506" i="13"/>
  <c r="A3337" i="13"/>
  <c r="A4390" i="13"/>
  <c r="A4089" i="13"/>
  <c r="A2551" i="13"/>
  <c r="A4426" i="13"/>
  <c r="A4041" i="13"/>
  <c r="A3147" i="13"/>
  <c r="A502" i="13"/>
  <c r="A5928" i="13"/>
  <c r="A5983" i="13"/>
  <c r="A221" i="13"/>
  <c r="A376" i="13"/>
  <c r="A149" i="13"/>
  <c r="A572" i="13"/>
  <c r="A6297" i="13"/>
  <c r="A6020" i="13"/>
  <c r="A5283" i="13"/>
  <c r="A550" i="13"/>
  <c r="A281" i="13"/>
  <c r="A605" i="13"/>
  <c r="A5139" i="13"/>
  <c r="A5821" i="13"/>
  <c r="A6187" i="13"/>
  <c r="A6025" i="13"/>
  <c r="A5534" i="13"/>
  <c r="A5987" i="13"/>
  <c r="A342" i="13"/>
  <c r="A85" i="13"/>
  <c r="A6335" i="13"/>
  <c r="A5840" i="13"/>
  <c r="A5687" i="13"/>
  <c r="A660" i="13"/>
  <c r="A546" i="13"/>
  <c r="A5023" i="13"/>
  <c r="A5888" i="13"/>
  <c r="A6341" i="13"/>
  <c r="A6242" i="13"/>
  <c r="A5538" i="13"/>
  <c r="A5758" i="13"/>
  <c r="A5871" i="13"/>
  <c r="A261" i="13"/>
  <c r="A1027" i="13"/>
  <c r="A285" i="13"/>
  <c r="A384" i="13"/>
  <c r="A6076" i="13"/>
  <c r="A5741" i="13"/>
  <c r="A6344" i="13"/>
  <c r="A318" i="13"/>
  <c r="A6056" i="13"/>
  <c r="A6005" i="13"/>
  <c r="A5399" i="13"/>
  <c r="A5590" i="13"/>
  <c r="A5667" i="13"/>
  <c r="A4991" i="13"/>
  <c r="A5895" i="13"/>
  <c r="A6208" i="13"/>
  <c r="A6263" i="13"/>
  <c r="A6099" i="13"/>
  <c r="A5973" i="13"/>
  <c r="A5890" i="13"/>
  <c r="A5616" i="13"/>
  <c r="A5729" i="13"/>
  <c r="A5658" i="13"/>
  <c r="A5564" i="13"/>
  <c r="A126" i="13"/>
  <c r="A6194" i="13"/>
  <c r="A6011" i="13"/>
  <c r="A6121" i="13"/>
  <c r="A6266" i="13"/>
  <c r="A6211" i="13"/>
  <c r="A5079" i="13"/>
  <c r="A5526" i="13"/>
  <c r="A5902" i="13"/>
  <c r="A3451" i="13"/>
  <c r="A4394" i="13"/>
  <c r="A5589" i="13"/>
  <c r="A4123" i="13"/>
  <c r="A4738" i="13"/>
  <c r="A4115" i="13"/>
  <c r="A4574" i="13"/>
  <c r="A4161" i="13"/>
  <c r="A4603" i="13"/>
  <c r="A4442" i="13"/>
  <c r="A4061" i="13"/>
  <c r="A4495" i="13"/>
  <c r="A4326" i="13"/>
  <c r="A3789" i="13"/>
  <c r="A4523" i="13"/>
  <c r="A4290" i="13"/>
  <c r="A3869" i="13"/>
  <c r="A5351" i="13"/>
  <c r="A5235" i="13"/>
  <c r="A5756" i="13"/>
  <c r="A5163" i="13"/>
  <c r="A722" i="13"/>
  <c r="A194" i="13"/>
  <c r="A6083" i="13"/>
  <c r="A5562" i="13"/>
  <c r="A5853" i="13"/>
  <c r="A6219" i="13"/>
  <c r="A5681" i="13"/>
  <c r="A623" i="13"/>
  <c r="A274" i="13"/>
  <c r="A5592" i="13"/>
  <c r="A172" i="13"/>
  <c r="A6000" i="13"/>
  <c r="A6286" i="13"/>
  <c r="A4955" i="13"/>
  <c r="A425" i="13"/>
  <c r="A5807" i="13"/>
  <c r="A162" i="13"/>
  <c r="A6068" i="13"/>
  <c r="A6116" i="13"/>
  <c r="A6060" i="13"/>
  <c r="A5813" i="13"/>
  <c r="A5678" i="13"/>
  <c r="A549" i="13"/>
  <c r="A305" i="13"/>
  <c r="A466" i="13"/>
  <c r="A6183" i="13"/>
  <c r="A5944" i="13"/>
  <c r="A4919" i="13"/>
  <c r="A266" i="13"/>
  <c r="A190" i="13"/>
  <c r="A234" i="13"/>
  <c r="A514" i="13"/>
  <c r="A5499" i="13"/>
  <c r="A5704" i="13"/>
  <c r="A6087" i="13"/>
  <c r="A6270" i="13"/>
  <c r="A5736" i="13"/>
  <c r="A6336" i="13"/>
  <c r="A6142" i="13"/>
  <c r="A6166" i="13"/>
  <c r="A5143" i="13"/>
  <c r="A5323" i="13"/>
  <c r="A5251" i="13"/>
  <c r="A6193" i="13"/>
  <c r="A5726" i="13"/>
  <c r="A6235" i="13"/>
  <c r="A5996" i="13"/>
  <c r="A6196" i="13"/>
  <c r="A6048" i="13"/>
  <c r="A5623" i="13"/>
  <c r="A5696" i="13"/>
  <c r="A5728" i="13"/>
  <c r="A5612" i="13"/>
  <c r="A5467" i="13"/>
  <c r="A255" i="13"/>
  <c r="A6265" i="13"/>
  <c r="A6082" i="13"/>
  <c r="A5837" i="13"/>
  <c r="A5999" i="13"/>
  <c r="A6117" i="13"/>
  <c r="A92" i="13"/>
  <c r="A5259" i="13"/>
  <c r="A5507" i="13"/>
  <c r="A5279" i="13"/>
  <c r="A4530" i="13"/>
  <c r="A5574" i="13"/>
  <c r="A5649" i="13"/>
  <c r="A5768" i="13"/>
  <c r="A5739" i="13"/>
  <c r="A5655" i="13"/>
  <c r="A6080" i="13"/>
  <c r="A6248" i="13"/>
  <c r="A6028" i="13"/>
  <c r="A5774" i="13"/>
  <c r="A6198" i="13"/>
  <c r="A5873" i="13"/>
  <c r="A6333" i="13"/>
  <c r="A458" i="13"/>
  <c r="A153" i="13"/>
  <c r="A517" i="13"/>
  <c r="A487" i="13"/>
  <c r="A310" i="13"/>
  <c r="A581" i="13"/>
  <c r="A6228" i="13"/>
  <c r="A6320" i="13"/>
  <c r="A5808" i="13"/>
  <c r="A6236" i="13"/>
  <c r="A299" i="13"/>
  <c r="A4987" i="13"/>
  <c r="A166" i="13"/>
  <c r="A980" i="13"/>
  <c r="A5754" i="13"/>
  <c r="A5891" i="13"/>
  <c r="A6123" i="13"/>
  <c r="A6018" i="13"/>
  <c r="A6323" i="13"/>
  <c r="A9" i="13"/>
  <c r="A239" i="13"/>
  <c r="A14" i="13"/>
  <c r="A5231" i="13"/>
  <c r="A5628" i="13"/>
  <c r="A5203" i="13"/>
  <c r="A5791" i="13"/>
  <c r="A5752" i="13"/>
  <c r="A6135" i="13"/>
  <c r="A6279" i="13"/>
  <c r="A6237" i="13"/>
  <c r="A139" i="13"/>
  <c r="A79" i="13"/>
  <c r="A947" i="13"/>
  <c r="A780" i="13"/>
  <c r="A5055" i="13"/>
  <c r="A5794" i="13"/>
  <c r="A6217" i="13"/>
  <c r="A6290" i="13"/>
  <c r="A189" i="13"/>
  <c r="A460" i="13"/>
  <c r="A6312" i="13"/>
  <c r="A46" i="13"/>
  <c r="A659" i="13"/>
  <c r="A5764" i="13"/>
  <c r="A5880" i="13"/>
  <c r="A6012" i="13"/>
  <c r="A636" i="13"/>
  <c r="A219" i="13"/>
  <c r="A3863" i="13"/>
  <c r="A4125" i="13"/>
  <c r="A4218" i="13"/>
  <c r="A4251" i="13"/>
  <c r="A3775" i="13"/>
  <c r="A4181" i="13"/>
  <c r="A4254" i="13"/>
  <c r="A4223" i="13"/>
  <c r="A4091" i="13"/>
  <c r="A4321" i="13"/>
  <c r="A4306" i="13"/>
  <c r="A4339" i="13"/>
  <c r="A3572" i="13"/>
  <c r="A4329" i="13"/>
  <c r="A4374" i="13"/>
  <c r="A4407" i="13"/>
  <c r="A3580" i="13"/>
  <c r="A4653" i="13"/>
  <c r="A4593" i="13"/>
  <c r="A3323" i="13"/>
  <c r="A4918" i="13"/>
  <c r="A5520" i="13"/>
  <c r="A2938" i="13"/>
  <c r="A4063" i="13"/>
  <c r="A5070" i="13"/>
  <c r="A5216" i="13"/>
  <c r="A3953" i="13"/>
  <c r="A4617" i="13"/>
  <c r="A4638" i="13"/>
  <c r="A2937" i="13"/>
  <c r="A3833" i="13"/>
  <c r="A4410" i="13"/>
  <c r="A4771" i="13"/>
  <c r="A4774" i="13"/>
  <c r="A4299" i="13"/>
  <c r="A4818" i="13"/>
  <c r="A4822" i="13"/>
  <c r="A4232" i="13"/>
  <c r="A4320" i="13"/>
  <c r="A541" i="13"/>
  <c r="A319" i="13"/>
  <c r="A12" i="13"/>
  <c r="A91" i="13"/>
  <c r="A88" i="13"/>
  <c r="A4983" i="13"/>
  <c r="A6195" i="13"/>
  <c r="A6201" i="13"/>
  <c r="A5415" i="13"/>
  <c r="A74" i="13"/>
  <c r="A148" i="13"/>
  <c r="A29" i="13"/>
  <c r="A358" i="13"/>
  <c r="A525" i="13"/>
  <c r="A520" i="13"/>
  <c r="A5953" i="13"/>
  <c r="A6202" i="13"/>
  <c r="A6268" i="13"/>
  <c r="A4910" i="13"/>
  <c r="A5327" i="13"/>
  <c r="A5608" i="13"/>
  <c r="A5371" i="13"/>
  <c r="A5528" i="13"/>
  <c r="A681" i="13"/>
  <c r="A5099" i="13"/>
  <c r="A6006" i="13"/>
  <c r="A6032" i="13"/>
  <c r="A6212" i="13"/>
  <c r="A5798" i="13"/>
  <c r="A106" i="13"/>
  <c r="A362" i="13"/>
  <c r="A128" i="13"/>
  <c r="A787" i="13"/>
  <c r="A5835" i="13"/>
  <c r="A6281" i="13"/>
  <c r="A19" i="13"/>
  <c r="A5633" i="13"/>
  <c r="A134" i="13"/>
  <c r="A4044" i="13"/>
  <c r="A4597" i="13"/>
  <c r="A4554" i="13"/>
  <c r="A4587" i="13"/>
  <c r="A4148" i="13"/>
  <c r="A4569" i="13"/>
  <c r="A4590" i="13"/>
  <c r="A3403" i="13"/>
  <c r="A3565" i="13"/>
  <c r="A4677" i="13"/>
  <c r="A4698" i="13"/>
  <c r="A2885" i="13"/>
  <c r="A3737" i="13"/>
  <c r="A4745" i="13"/>
  <c r="A4702" i="13"/>
  <c r="A3421" i="13"/>
  <c r="A4117" i="13"/>
  <c r="A4674" i="13"/>
  <c r="A4404" i="13"/>
  <c r="A4903" i="13"/>
  <c r="A4292" i="13"/>
  <c r="A4224" i="13"/>
  <c r="A4228" i="13"/>
  <c r="A5214" i="13"/>
  <c r="E4" i="17"/>
  <c r="A3347" i="13"/>
  <c r="A4950" i="13"/>
  <c r="A3808" i="13"/>
  <c r="A4243" i="13"/>
  <c r="A5816" i="13"/>
  <c r="A4507" i="13"/>
  <c r="A5306" i="13"/>
  <c r="A3299" i="13"/>
  <c r="A1491" i="13"/>
  <c r="A1141" i="13"/>
  <c r="A192" i="13"/>
  <c r="A6179" i="13"/>
  <c r="A656" i="13"/>
  <c r="A1699" i="13"/>
  <c r="A2111" i="13"/>
  <c r="A1451" i="13"/>
  <c r="A5626" i="13"/>
  <c r="A405" i="13"/>
  <c r="A292" i="13"/>
  <c r="A897" i="13"/>
  <c r="A1621" i="13"/>
  <c r="A1289" i="13"/>
  <c r="A810" i="13"/>
  <c r="A430" i="13"/>
  <c r="A1117" i="13"/>
  <c r="A5863" i="13"/>
  <c r="A246" i="13"/>
  <c r="A1422" i="13"/>
  <c r="A1733" i="13"/>
  <c r="A1238" i="13"/>
  <c r="A753" i="13"/>
  <c r="A826" i="13"/>
  <c r="A1490" i="13"/>
  <c r="A785" i="13"/>
  <c r="A1346" i="13"/>
  <c r="A1012" i="13"/>
  <c r="A2099" i="13"/>
  <c r="A1509" i="13"/>
  <c r="A1357" i="13"/>
  <c r="A843" i="13"/>
  <c r="A963" i="13"/>
  <c r="A788" i="13"/>
  <c r="A1261" i="13"/>
  <c r="A909" i="13"/>
  <c r="A374" i="13"/>
  <c r="A882" i="13"/>
  <c r="A2043" i="13"/>
  <c r="A1438" i="13"/>
  <c r="A2138" i="13"/>
  <c r="A1190" i="13"/>
  <c r="A1530" i="13"/>
  <c r="A837" i="13"/>
  <c r="A1368" i="13"/>
  <c r="A1090" i="13"/>
  <c r="A1328" i="13"/>
  <c r="A1496" i="13"/>
  <c r="A432" i="13"/>
  <c r="A857" i="13"/>
  <c r="A774" i="13"/>
  <c r="A1666" i="13"/>
  <c r="A1300" i="13"/>
  <c r="A986" i="13"/>
  <c r="A700" i="13"/>
  <c r="A6009" i="13"/>
  <c r="A5459" i="13"/>
  <c r="A952" i="13"/>
  <c r="A1167" i="13"/>
  <c r="A796" i="13"/>
  <c r="A5790" i="13"/>
  <c r="A504" i="13"/>
  <c r="A651" i="13"/>
  <c r="A330" i="13"/>
  <c r="A336" i="13"/>
  <c r="A1576" i="13"/>
  <c r="A5577" i="13"/>
  <c r="A4841" i="13"/>
  <c r="A2067" i="13"/>
  <c r="A4434" i="13"/>
  <c r="A5297" i="13"/>
  <c r="A2348" i="13"/>
  <c r="A3712" i="13"/>
  <c r="A1910" i="13"/>
  <c r="A1061" i="13"/>
  <c r="A1317" i="13"/>
  <c r="A813" i="13"/>
  <c r="A103" i="13"/>
  <c r="A1537" i="13"/>
  <c r="A2228" i="13"/>
  <c r="A131" i="13"/>
  <c r="A1384" i="13"/>
  <c r="A1506" i="13"/>
  <c r="A115" i="13"/>
  <c r="A2424" i="13"/>
  <c r="A1378" i="13"/>
  <c r="A1212" i="13"/>
  <c r="A773" i="13"/>
  <c r="A594" i="13"/>
  <c r="A1401" i="13"/>
  <c r="A1003" i="13"/>
  <c r="A1290" i="13"/>
  <c r="A2153" i="13"/>
  <c r="A2402" i="13"/>
  <c r="A528" i="13"/>
  <c r="A464" i="13"/>
  <c r="A469" i="13"/>
  <c r="A1280" i="13"/>
  <c r="A1088" i="13"/>
  <c r="A423" i="13"/>
  <c r="A1034" i="13"/>
  <c r="A205" i="13"/>
  <c r="A1706" i="13"/>
  <c r="A1747" i="13"/>
  <c r="A1806" i="13"/>
  <c r="A177" i="13"/>
  <c r="A400" i="13"/>
  <c r="A5447" i="13"/>
  <c r="A937" i="13"/>
  <c r="A682" i="13"/>
  <c r="A242" i="13"/>
  <c r="A1655" i="13"/>
  <c r="A1906" i="13"/>
  <c r="A1569" i="13"/>
  <c r="A159" i="13"/>
  <c r="A2263" i="13"/>
  <c r="A459" i="13"/>
  <c r="A31" i="13"/>
  <c r="A1273" i="13"/>
  <c r="A800" i="13"/>
  <c r="A975" i="13"/>
  <c r="A5879" i="13"/>
  <c r="A1774" i="13"/>
  <c r="A54" i="13"/>
  <c r="A1180" i="13"/>
  <c r="A284" i="13"/>
  <c r="A1112" i="13"/>
  <c r="A1640" i="13"/>
  <c r="A564" i="13"/>
  <c r="A332" i="13"/>
  <c r="A152" i="13"/>
  <c r="A283" i="13"/>
  <c r="A1729" i="13"/>
  <c r="A1251" i="13"/>
  <c r="A782" i="13"/>
  <c r="A147" i="13"/>
  <c r="A513" i="13"/>
  <c r="A899" i="13"/>
  <c r="A245" i="13"/>
  <c r="A2266" i="13"/>
  <c r="A4311" i="13"/>
  <c r="A4763" i="13"/>
  <c r="A4831" i="13"/>
  <c r="A4726" i="13"/>
  <c r="A4695" i="13"/>
  <c r="A3817" i="13"/>
  <c r="A3734" i="13"/>
  <c r="A911" i="13"/>
  <c r="A220" i="13"/>
  <c r="A1025" i="13"/>
  <c r="A1308" i="13"/>
  <c r="A943" i="13"/>
  <c r="A1599" i="13"/>
  <c r="A1004" i="13"/>
  <c r="A1685" i="13"/>
  <c r="A1255" i="13"/>
  <c r="A11" i="13"/>
  <c r="A237" i="13"/>
  <c r="A2180" i="13"/>
  <c r="A1435" i="13"/>
  <c r="A694" i="13"/>
  <c r="A1092" i="13"/>
  <c r="A407" i="13"/>
  <c r="A431" i="13"/>
  <c r="A777" i="13"/>
  <c r="A27" i="13"/>
  <c r="A1872" i="13"/>
  <c r="A2058" i="13"/>
  <c r="A1303" i="13"/>
  <c r="A1634" i="13"/>
  <c r="A1288" i="13"/>
  <c r="A875" i="13"/>
  <c r="A1182" i="13"/>
  <c r="A416" i="13"/>
  <c r="A927" i="13"/>
  <c r="A873" i="13"/>
  <c r="A1921" i="13"/>
  <c r="A1688" i="13"/>
  <c r="A944" i="13"/>
  <c r="A1608" i="13"/>
  <c r="A2214" i="13"/>
  <c r="A886" i="13"/>
  <c r="A872" i="13"/>
  <c r="A587" i="13"/>
  <c r="A575" i="13"/>
  <c r="A2319" i="13"/>
  <c r="A1759" i="13"/>
  <c r="A1504" i="13"/>
  <c r="A1125" i="13"/>
  <c r="A601" i="13"/>
  <c r="A288" i="13"/>
  <c r="A227" i="13"/>
  <c r="A2000" i="13"/>
  <c r="A1109" i="13"/>
  <c r="A479" i="13"/>
  <c r="A1411" i="13"/>
  <c r="A766" i="13"/>
  <c r="A775" i="13"/>
  <c r="A5882" i="13"/>
  <c r="A1184" i="13"/>
  <c r="A1056" i="13"/>
  <c r="A1913" i="13"/>
  <c r="A989" i="13"/>
  <c r="A794" i="13"/>
  <c r="A5588" i="13"/>
  <c r="A5043" i="13"/>
  <c r="A942" i="13"/>
  <c r="A881" i="13"/>
  <c r="A282" i="13"/>
  <c r="A499" i="13"/>
  <c r="A688" i="13"/>
  <c r="A4943" i="13"/>
  <c r="A23" i="13"/>
  <c r="A1270" i="13"/>
  <c r="A4030" i="13"/>
  <c r="A4611" i="13"/>
  <c r="A4508" i="13"/>
  <c r="A4671" i="13"/>
  <c r="A5609" i="13"/>
  <c r="A4499" i="13"/>
  <c r="A3412" i="13"/>
  <c r="A1272" i="13"/>
  <c r="A201" i="13"/>
  <c r="A5167" i="13"/>
  <c r="A1029" i="13"/>
  <c r="N7" i="7"/>
  <c r="A1432" i="13"/>
  <c r="A1571" i="13"/>
  <c r="A182" i="13"/>
  <c r="A817" i="13"/>
  <c r="A1941" i="13"/>
  <c r="A832" i="13"/>
  <c r="A1788" i="13"/>
  <c r="A1613" i="13"/>
  <c r="A663" i="13"/>
  <c r="A978" i="13"/>
  <c r="A912" i="13"/>
  <c r="A1104" i="13"/>
  <c r="A5103" i="13"/>
  <c r="A5051" i="13"/>
  <c r="A1155" i="13"/>
  <c r="A1020" i="13"/>
  <c r="A1197" i="13"/>
  <c r="A933" i="13"/>
  <c r="A5785" i="13"/>
  <c r="A6272" i="13"/>
  <c r="A6015" i="13"/>
  <c r="A519" i="13"/>
  <c r="A223" i="13"/>
  <c r="A93" i="13"/>
  <c r="A1585" i="13"/>
  <c r="A1260" i="13"/>
  <c r="A2336" i="13"/>
  <c r="A683" i="13"/>
  <c r="A2269" i="13"/>
  <c r="A5844" i="13"/>
  <c r="A853" i="13"/>
  <c r="A925" i="13"/>
  <c r="A465" i="13"/>
  <c r="A1786" i="13"/>
  <c r="A2452" i="13"/>
  <c r="A1202" i="13"/>
  <c r="A1823" i="13"/>
  <c r="A1220" i="13"/>
  <c r="A2137" i="13"/>
  <c r="A917" i="13"/>
  <c r="A701" i="13"/>
  <c r="A5637" i="13"/>
  <c r="A984" i="13"/>
  <c r="A2050" i="13"/>
  <c r="A1424" i="13"/>
  <c r="A4646" i="13"/>
  <c r="A5473" i="13"/>
  <c r="A4962" i="13"/>
  <c r="A4312" i="13"/>
  <c r="A4165" i="13"/>
  <c r="A4121" i="13"/>
  <c r="A4758" i="13"/>
  <c r="A1460" i="13"/>
  <c r="A1319" i="13"/>
  <c r="A345" i="13"/>
  <c r="A1161" i="13"/>
  <c r="A2501" i="13"/>
  <c r="A1934" i="13"/>
  <c r="A776" i="13"/>
  <c r="A138" i="13"/>
  <c r="A1302" i="13"/>
  <c r="A1052" i="13"/>
  <c r="A1836" i="13"/>
  <c r="A1431" i="13"/>
  <c r="A835" i="13"/>
  <c r="A474" i="13"/>
  <c r="A1619" i="13"/>
  <c r="A949" i="13"/>
  <c r="A1124" i="13"/>
  <c r="A887" i="13"/>
  <c r="A1562" i="13"/>
  <c r="A730" i="13"/>
  <c r="A674" i="13"/>
  <c r="A1991" i="13"/>
  <c r="A1194" i="13"/>
  <c r="A1334" i="13"/>
  <c r="A988" i="13"/>
  <c r="A1326" i="13"/>
  <c r="A331" i="13"/>
  <c r="A6118" i="13"/>
  <c r="A1150" i="13"/>
  <c r="A127" i="13"/>
  <c r="A378" i="13"/>
  <c r="A163" i="13"/>
  <c r="A1276" i="13"/>
  <c r="A673" i="13"/>
  <c r="A1414" i="13"/>
  <c r="A1358" i="13"/>
  <c r="A1073" i="13"/>
  <c r="A2038" i="13"/>
  <c r="A1691" i="13"/>
  <c r="A1567" i="13"/>
  <c r="A5199" i="13"/>
  <c r="A389" i="13"/>
  <c r="A1524" i="13"/>
  <c r="A768" i="13"/>
  <c r="A1297" i="13"/>
  <c r="A53" i="13"/>
  <c r="A831" i="13"/>
  <c r="A1855" i="13"/>
  <c r="A265" i="13"/>
  <c r="A566" i="13"/>
  <c r="A543" i="13"/>
  <c r="A58" i="13"/>
  <c r="A6282" i="13"/>
  <c r="A563" i="13"/>
  <c r="A638" i="13"/>
  <c r="A5657" i="13"/>
  <c r="A726" i="13"/>
  <c r="A6139" i="13"/>
  <c r="A206" i="13"/>
  <c r="A495" i="13"/>
  <c r="A913" i="13"/>
  <c r="A186" i="13"/>
  <c r="A1409" i="13"/>
  <c r="A150" i="13"/>
  <c r="A1617" i="13"/>
  <c r="A867" i="13"/>
  <c r="A4730" i="13"/>
  <c r="A4471" i="13"/>
  <c r="A4829" i="13"/>
  <c r="A4769" i="13"/>
  <c r="A5041"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V16" i="17" l="1"/>
  <c r="A4157" i="13"/>
  <c r="A4830" i="13"/>
  <c r="A5418" i="13"/>
  <c r="A5981" i="13"/>
  <c r="A6065" i="13"/>
  <c r="A62" i="13"/>
  <c r="A5986" i="13"/>
  <c r="A5929" i="13"/>
  <c r="A6288" i="13"/>
  <c r="A320" i="13"/>
  <c r="A390" i="13"/>
  <c r="A5812" i="13"/>
  <c r="A622" i="13"/>
  <c r="A6232" i="13"/>
  <c r="A4490" i="13"/>
  <c r="A3990" i="13"/>
  <c r="A4489" i="13"/>
  <c r="A4448" i="13"/>
  <c r="A5685" i="13"/>
  <c r="A6132" i="13"/>
  <c r="A5566" i="13"/>
  <c r="A6022" i="13"/>
  <c r="A5947" i="13"/>
  <c r="A5859" i="13"/>
  <c r="A6338" i="13"/>
  <c r="A6315" i="13"/>
  <c r="A5900" i="13"/>
  <c r="A6182" i="13"/>
  <c r="A6090" i="13"/>
  <c r="A5903" i="13"/>
  <c r="A311" i="13"/>
  <c r="A1068" i="13"/>
  <c r="A5771" i="13"/>
  <c r="A5717" i="13"/>
  <c r="A6128" i="13"/>
  <c r="A4682" i="13"/>
  <c r="A3915" i="13"/>
  <c r="A4553" i="13"/>
  <c r="A5569" i="13"/>
  <c r="A5604" i="13"/>
  <c r="A6283" i="13"/>
  <c r="A6144" i="13"/>
  <c r="A5035" i="13"/>
  <c r="A6324" i="13"/>
  <c r="A5684" i="13"/>
  <c r="A6177" i="13"/>
  <c r="A6075" i="13"/>
  <c r="A193" i="13"/>
  <c r="A5733" i="13"/>
  <c r="A184" i="13"/>
  <c r="A5682" i="13"/>
  <c r="A1036" i="13"/>
  <c r="A6327" i="13"/>
  <c r="A5799" i="13"/>
  <c r="A4975" i="13"/>
  <c r="A5995" i="13"/>
  <c r="A4469" i="13"/>
  <c r="A4782" i="13"/>
  <c r="A3740" i="13"/>
  <c r="A4551" i="13"/>
  <c r="A60" i="13"/>
  <c r="A6125" i="13"/>
  <c r="A6079" i="13"/>
  <c r="A6185" i="13"/>
  <c r="A609" i="13"/>
  <c r="A251" i="13"/>
  <c r="A6010" i="13"/>
  <c r="A6170" i="13"/>
  <c r="A723" i="13"/>
  <c r="A240" i="13"/>
  <c r="A6085" i="13"/>
  <c r="A760" i="13"/>
  <c r="A3908" i="13"/>
  <c r="A5617" i="13"/>
  <c r="A6175" i="13"/>
  <c r="A3776" i="13"/>
  <c r="I5000" i="4"/>
  <c r="H5268" i="4"/>
  <c r="I5026" i="4"/>
  <c r="A5724" i="13"/>
  <c r="A119" i="13"/>
  <c r="A112" i="13"/>
  <c r="A6019" i="13"/>
  <c r="A3548" i="13"/>
  <c r="A2289" i="13"/>
  <c r="A5865" i="13"/>
  <c r="A346" i="13"/>
  <c r="A5027" i="13"/>
  <c r="A276" i="13"/>
  <c r="A6003" i="13"/>
  <c r="A5886" i="13"/>
  <c r="A448" i="13"/>
  <c r="A3650" i="13"/>
  <c r="A4409" i="13"/>
  <c r="A4894" i="13"/>
  <c r="A3764" i="13"/>
  <c r="A5664" i="13"/>
  <c r="A5964" i="13"/>
  <c r="A6129" i="13"/>
  <c r="A5673" i="13"/>
  <c r="A5789" i="13"/>
  <c r="A5629" i="13"/>
  <c r="A5851" i="13"/>
  <c r="A5019" i="13"/>
  <c r="A5956" i="13"/>
  <c r="A6334" i="13"/>
  <c r="A6047" i="13"/>
  <c r="A5993" i="13"/>
  <c r="A5584" i="13"/>
  <c r="A5761" i="13"/>
  <c r="A6081" i="13"/>
  <c r="A2169" i="13"/>
  <c r="A161" i="13"/>
  <c r="A4154" i="13"/>
  <c r="A4485" i="13"/>
  <c r="A4279" i="13"/>
  <c r="A4470" i="13"/>
  <c r="A5662" i="13"/>
  <c r="A6067" i="13"/>
  <c r="A5651" i="13"/>
  <c r="A6036" i="13"/>
  <c r="A5841" i="13"/>
  <c r="A5793" i="13"/>
  <c r="A5901" i="13"/>
  <c r="A6319" i="13"/>
  <c r="A485" i="13"/>
  <c r="A6021" i="13"/>
  <c r="A415" i="13"/>
  <c r="A183" i="13"/>
  <c r="A5740" i="13"/>
  <c r="A5680" i="13"/>
  <c r="A6289" i="13"/>
  <c r="A372" i="13"/>
  <c r="A5307" i="13"/>
  <c r="A4746" i="13"/>
  <c r="A3552" i="13"/>
  <c r="A4809" i="13"/>
  <c r="A5430" i="13"/>
  <c r="A6181" i="13"/>
  <c r="A556" i="13"/>
  <c r="A6086" i="13"/>
  <c r="A6058" i="13"/>
  <c r="A5937" i="13"/>
  <c r="A6143" i="13"/>
  <c r="A915" i="13"/>
  <c r="A486" i="13"/>
  <c r="A6161" i="13"/>
  <c r="A5817" i="13"/>
  <c r="A5639" i="13"/>
  <c r="A111" i="13"/>
  <c r="A4741" i="13"/>
  <c r="A5631" i="13"/>
  <c r="A270" i="13"/>
  <c r="A4054" i="13"/>
  <c r="I5170" i="4"/>
  <c r="H5068" i="4"/>
  <c r="I5264" i="4"/>
  <c r="A6172" i="13"/>
  <c r="A6045" i="13"/>
  <c r="A5379" i="13"/>
  <c r="A2499" i="13"/>
  <c r="A769" i="13"/>
  <c r="A1377"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<sst xmlns="http://schemas.openxmlformats.org/spreadsheetml/2006/main" count="81442" uniqueCount="21368">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</sst>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indexed="6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5">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31" fillId="28" borderId="4" xfId="0" applyFont="1" applyFill="1" applyBorder="1" applyAlignment="1" applyProtection="1">
      <alignment horizontal="center" vertical="center" wrapText="1"/>
      <protection locked="0"/>
    </xf>
    <xf numFmtId="0" fontId="31" fillId="28" borderId="3" xfId="0" applyFont="1" applyFill="1" applyBorder="1" applyAlignment="1" applyProtection="1">
      <alignment horizontal="center" vertical="center" wrapText="1"/>
      <protection locked="0"/>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4" activePane="bottomRight" state="frozen"/>
      <selection activeCell="B1" sqref="B1"/>
      <selection pane="topRight" activeCell="E1" sqref="E1"/>
      <selection pane="bottomLeft" activeCell="B9" sqref="B9"/>
      <selection pane="bottomRight" activeCell="G14" sqref="G14:M14"/>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33203125" customWidth="1"/>
    <col min="8" max="8" width="22.332031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75" customHeight="1" thickBot="1"/>
    <row r="2" spans="1:67" ht="9.75" customHeight="1" thickTop="1">
      <c r="C2" s="18"/>
      <c r="D2" s="19"/>
      <c r="E2" s="469"/>
      <c r="F2" s="469"/>
      <c r="G2" s="469"/>
      <c r="H2" s="469"/>
      <c r="I2" s="469"/>
      <c r="J2" s="469"/>
      <c r="K2" s="469"/>
      <c r="L2" s="469"/>
      <c r="M2" s="469"/>
      <c r="N2" s="19"/>
      <c r="O2" s="43"/>
    </row>
    <row r="3" spans="1:67" ht="5" customHeight="1">
      <c r="C3" s="16"/>
      <c r="D3" s="17"/>
      <c r="E3" s="14"/>
      <c r="F3" s="14"/>
      <c r="G3" s="14"/>
      <c r="H3" s="14"/>
      <c r="I3" s="14"/>
      <c r="J3" s="14"/>
      <c r="K3" s="14"/>
      <c r="L3" s="14"/>
      <c r="M3" s="14"/>
      <c r="O3" s="65"/>
    </row>
    <row r="4" spans="1:67" s="1" customFormat="1" ht="21" customHeight="1">
      <c r="A4"/>
      <c r="B4"/>
      <c r="C4" s="16"/>
      <c r="D4" s="15"/>
      <c r="E4" s="456" t="str">
        <f>" INTERSCHOLASTIC ATHLETIC OPPORTUNITIES DISCLOSURE FORM "&amp;M7</f>
        <v xml:space="preserve"> INTERSCHOLASTIC ATHLETIC OPPORTUNITIES DISCLOSURE FORM 25.0</v>
      </c>
      <c r="F4" s="457"/>
      <c r="G4" s="457"/>
      <c r="H4" s="457"/>
      <c r="I4" s="457"/>
      <c r="J4" s="457"/>
      <c r="K4" s="457"/>
      <c r="L4" s="457"/>
      <c r="M4" s="457"/>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6"/>
      <c r="D5" s="15"/>
      <c r="E5" s="458" t="s">
        <v>17236</v>
      </c>
      <c r="F5" s="459"/>
      <c r="G5" s="459"/>
      <c r="H5" s="459"/>
      <c r="I5" s="459"/>
      <c r="J5" s="459"/>
      <c r="K5" s="459"/>
      <c r="L5" s="459"/>
      <c r="M5" s="459"/>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5" customHeight="1">
      <c r="C6" s="16"/>
      <c r="D6" s="17"/>
      <c r="E6" s="460"/>
      <c r="F6" s="460"/>
      <c r="G6" s="460"/>
      <c r="H6" s="460"/>
      <c r="I6" s="460"/>
      <c r="J6" s="460"/>
      <c r="K6" s="460"/>
      <c r="L6" s="460"/>
      <c r="M6" s="460"/>
      <c r="N6"/>
      <c r="O6" s="116"/>
      <c r="P6"/>
      <c r="Q6"/>
      <c r="R6"/>
      <c r="S6"/>
      <c r="T6"/>
      <c r="U6"/>
      <c r="V6"/>
      <c r="W6"/>
      <c r="X6"/>
      <c r="Y6"/>
      <c r="Z6"/>
      <c r="AA6"/>
      <c r="AB6"/>
      <c r="AC6"/>
      <c r="AD6"/>
      <c r="AE6"/>
      <c r="AF6"/>
      <c r="AG6"/>
      <c r="AH6"/>
      <c r="AI6"/>
      <c r="AJ6"/>
      <c r="AK6"/>
      <c r="AL6"/>
      <c r="AM6"/>
      <c r="AN6"/>
      <c r="AO6"/>
      <c r="AP6"/>
      <c r="AQ6"/>
      <c r="AR6"/>
      <c r="AS6"/>
      <c r="AT6"/>
      <c r="AU6"/>
    </row>
    <row r="7" spans="1:67" ht="21" customHeight="1">
      <c r="C7" s="16"/>
      <c r="D7" s="15"/>
      <c r="E7" s="470" t="s">
        <v>2842</v>
      </c>
      <c r="F7" s="471"/>
      <c r="G7" s="471"/>
      <c r="H7" s="471"/>
      <c r="I7" s="471"/>
      <c r="J7" s="471"/>
      <c r="K7" s="471"/>
      <c r="L7" s="224" t="s">
        <v>2843</v>
      </c>
      <c r="M7" s="225" t="s">
        <v>21367</v>
      </c>
      <c r="O7" s="65"/>
    </row>
    <row r="8" spans="1:67" s="24" customFormat="1" ht="5" customHeight="1">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20" customHeight="1">
      <c r="C9" s="16"/>
      <c r="D9" s="15"/>
      <c r="E9" s="434" t="s">
        <v>2761</v>
      </c>
      <c r="F9" s="435"/>
      <c r="G9" s="435"/>
      <c r="H9" s="435"/>
      <c r="I9" s="435"/>
      <c r="J9" s="435"/>
      <c r="K9" s="435"/>
      <c r="L9" s="435"/>
      <c r="M9" s="435"/>
      <c r="N9" s="26"/>
      <c r="O9" s="25"/>
      <c r="Q9"/>
      <c r="R9"/>
      <c r="S9"/>
      <c r="T9"/>
      <c r="U9"/>
      <c r="V9"/>
      <c r="W9"/>
      <c r="X9"/>
      <c r="Y9"/>
      <c r="Z9"/>
      <c r="AA9"/>
      <c r="AB9"/>
      <c r="AC9"/>
      <c r="AD9"/>
      <c r="AE9"/>
      <c r="AF9"/>
      <c r="AG9"/>
      <c r="AH9"/>
      <c r="AI9"/>
    </row>
    <row r="10" spans="1:67" s="24" customFormat="1" ht="20" customHeight="1">
      <c r="C10" s="16"/>
      <c r="D10" s="15"/>
      <c r="E10" s="37" t="s">
        <v>2397</v>
      </c>
      <c r="F10" s="27"/>
      <c r="G10" s="474" t="s">
        <v>483</v>
      </c>
      <c r="H10" s="475"/>
      <c r="I10" s="475"/>
      <c r="J10" s="475"/>
      <c r="K10" s="475"/>
      <c r="L10" s="475"/>
      <c r="M10" s="475"/>
      <c r="N10" s="26"/>
      <c r="O10" s="25"/>
      <c r="Q10"/>
      <c r="R10"/>
      <c r="S10"/>
      <c r="T10"/>
      <c r="U10"/>
      <c r="V10"/>
      <c r="W10"/>
      <c r="X10"/>
      <c r="Y10"/>
      <c r="Z10"/>
      <c r="AA10"/>
      <c r="AB10"/>
      <c r="AC10"/>
      <c r="AD10"/>
      <c r="AE10"/>
      <c r="AF10"/>
      <c r="AG10"/>
      <c r="AH10"/>
      <c r="AI10"/>
    </row>
    <row r="11" spans="1:67" s="24" customFormat="1" ht="2" customHeight="1">
      <c r="C11" s="16"/>
      <c r="D11" s="15"/>
      <c r="E11" s="385"/>
      <c r="F11" s="27"/>
      <c r="G11" s="476"/>
      <c r="H11" s="477"/>
      <c r="I11" s="477"/>
      <c r="J11" s="477"/>
      <c r="K11" s="477"/>
      <c r="L11" s="477"/>
      <c r="M11" s="477"/>
      <c r="N11" s="26"/>
      <c r="O11" s="25"/>
      <c r="Q11"/>
      <c r="R11"/>
      <c r="S11"/>
      <c r="T11"/>
      <c r="U11"/>
      <c r="V11"/>
      <c r="W11"/>
      <c r="X11"/>
      <c r="Y11"/>
      <c r="Z11"/>
      <c r="AA11"/>
      <c r="AB11"/>
      <c r="AC11"/>
      <c r="AD11"/>
      <c r="AE11"/>
      <c r="AF11"/>
      <c r="AG11"/>
      <c r="AH11"/>
      <c r="AI11"/>
    </row>
    <row r="12" spans="1:67" s="24" customFormat="1" ht="20" customHeight="1">
      <c r="C12" s="16"/>
      <c r="D12" s="15"/>
      <c r="E12" s="30" t="s">
        <v>13190</v>
      </c>
      <c r="F12" s="27"/>
      <c r="G12" s="436">
        <f>IF(ISERROR(VLOOKUP(G10,'PIMS LEA'!$B$1:$H$784,2,FALSE)),"",(VLOOKUP(G10,'PIMS LEA'!$B$1:$H$784,2,FALSE)))</f>
        <v>121395703</v>
      </c>
      <c r="H12" s="437"/>
      <c r="I12" s="437"/>
      <c r="J12" s="437"/>
      <c r="K12" s="437"/>
      <c r="L12" s="437"/>
      <c r="M12" s="437"/>
      <c r="N12" s="26"/>
      <c r="O12" s="25"/>
      <c r="Q12"/>
      <c r="R12"/>
      <c r="S12"/>
      <c r="T12"/>
      <c r="U12"/>
      <c r="V12"/>
      <c r="W12"/>
      <c r="X12"/>
      <c r="Y12"/>
      <c r="Z12"/>
      <c r="AA12"/>
      <c r="AB12"/>
      <c r="AC12"/>
      <c r="AD12"/>
      <c r="AE12"/>
      <c r="AF12"/>
      <c r="AG12"/>
      <c r="AH12"/>
      <c r="AI12"/>
    </row>
    <row r="13" spans="1:67" s="24" customFormat="1" ht="2.5" customHeight="1">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20" customHeight="1">
      <c r="C14" s="16"/>
      <c r="D14" s="15"/>
      <c r="E14" s="37" t="s">
        <v>2396</v>
      </c>
      <c r="F14" s="27"/>
      <c r="G14" s="467" t="s">
        <v>2063</v>
      </c>
      <c r="H14" s="468"/>
      <c r="I14" s="468"/>
      <c r="J14" s="468"/>
      <c r="K14" s="468"/>
      <c r="L14" s="468"/>
      <c r="M14" s="468"/>
      <c r="N14" s="26"/>
      <c r="O14" s="25"/>
      <c r="Q14"/>
      <c r="R14"/>
      <c r="S14"/>
      <c r="T14"/>
      <c r="U14"/>
      <c r="V14"/>
      <c r="W14"/>
      <c r="X14"/>
      <c r="Y14"/>
      <c r="Z14"/>
      <c r="AA14"/>
      <c r="AB14"/>
      <c r="AC14"/>
      <c r="AD14"/>
      <c r="AE14"/>
      <c r="AF14"/>
      <c r="AG14"/>
      <c r="AH14"/>
      <c r="AI14"/>
    </row>
    <row r="15" spans="1:67" s="24" customFormat="1" ht="2" customHeight="1">
      <c r="C15" s="16"/>
      <c r="D15" s="15"/>
      <c r="E15" s="386"/>
      <c r="F15" s="27"/>
      <c r="G15" s="476"/>
      <c r="H15" s="477"/>
      <c r="I15" s="477"/>
      <c r="J15" s="477"/>
      <c r="K15" s="477"/>
      <c r="L15" s="477"/>
      <c r="M15" s="477"/>
      <c r="N15" s="26"/>
      <c r="O15" s="25"/>
      <c r="Q15"/>
      <c r="R15"/>
      <c r="S15"/>
      <c r="T15"/>
      <c r="U15"/>
      <c r="V15"/>
      <c r="W15"/>
      <c r="X15"/>
      <c r="Y15"/>
      <c r="Z15"/>
      <c r="AA15"/>
      <c r="AB15"/>
      <c r="AC15"/>
      <c r="AD15"/>
      <c r="AE15"/>
      <c r="AF15"/>
      <c r="AG15"/>
      <c r="AH15"/>
      <c r="AI15"/>
    </row>
    <row r="16" spans="1:67" s="24" customFormat="1" ht="20" customHeight="1">
      <c r="C16" s="16"/>
      <c r="D16" s="15"/>
      <c r="E16" s="40" t="s">
        <v>13191</v>
      </c>
      <c r="F16" s="27"/>
      <c r="G16" s="436" t="str">
        <f>IF(ISERROR(VLOOKUP(G12&amp;G14,'PIMS School'!$D$1:$J$1463,7,FALSE)),"",(VLOOKUP(G12&amp;G14,'PIMS School'!$D$1:$J$1463,7,FALSE)))</f>
        <v>2839</v>
      </c>
      <c r="H16" s="437"/>
      <c r="I16" s="437"/>
      <c r="J16" s="437"/>
      <c r="K16" s="437"/>
      <c r="L16" s="437"/>
      <c r="M16" s="437"/>
      <c r="N16" s="26"/>
      <c r="O16" s="25"/>
      <c r="Q16"/>
      <c r="R16"/>
      <c r="S16"/>
      <c r="T16"/>
      <c r="U16"/>
      <c r="V16"/>
      <c r="W16"/>
      <c r="X16"/>
      <c r="Y16"/>
      <c r="Z16"/>
      <c r="AA16"/>
      <c r="AB16"/>
      <c r="AC16"/>
      <c r="AD16"/>
      <c r="AE16"/>
      <c r="AF16"/>
      <c r="AG16"/>
      <c r="AH16"/>
      <c r="AI16"/>
    </row>
    <row r="17" spans="3:35" s="24" customFormat="1" ht="2.5" customHeight="1">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25" customHeight="1">
      <c r="C18" s="16"/>
      <c r="D18" s="15"/>
      <c r="E18" s="438" t="s">
        <v>2841</v>
      </c>
      <c r="F18" s="439"/>
      <c r="G18" s="439"/>
      <c r="H18" s="439"/>
      <c r="I18" s="439"/>
      <c r="J18" s="439"/>
      <c r="K18" s="439"/>
      <c r="L18" s="439"/>
      <c r="M18" s="440"/>
      <c r="N18" s="26"/>
      <c r="O18" s="25"/>
      <c r="Q18"/>
      <c r="R18"/>
      <c r="S18"/>
      <c r="T18"/>
      <c r="U18"/>
      <c r="V18"/>
      <c r="W18"/>
      <c r="X18"/>
      <c r="Y18"/>
      <c r="Z18"/>
      <c r="AA18"/>
      <c r="AB18"/>
      <c r="AC18"/>
      <c r="AD18"/>
      <c r="AE18"/>
      <c r="AF18"/>
      <c r="AG18"/>
      <c r="AH18"/>
      <c r="AI18"/>
    </row>
    <row r="19" spans="3:35" s="24" customFormat="1" ht="11" customHeight="1">
      <c r="C19" s="16"/>
      <c r="D19" s="15"/>
      <c r="E19" s="441"/>
      <c r="F19" s="442"/>
      <c r="G19" s="442"/>
      <c r="H19" s="442"/>
      <c r="I19" s="442"/>
      <c r="J19" s="442"/>
      <c r="K19" s="442"/>
      <c r="L19" s="442"/>
      <c r="M19" s="443"/>
      <c r="N19" s="26"/>
      <c r="O19" s="25"/>
      <c r="Q19"/>
      <c r="R19"/>
      <c r="S19"/>
      <c r="T19"/>
      <c r="U19"/>
      <c r="V19"/>
      <c r="W19"/>
      <c r="X19"/>
      <c r="Y19"/>
      <c r="Z19"/>
      <c r="AA19"/>
      <c r="AB19"/>
      <c r="AC19"/>
      <c r="AD19"/>
      <c r="AE19"/>
      <c r="AF19"/>
      <c r="AG19"/>
      <c r="AH19"/>
      <c r="AI19"/>
    </row>
    <row r="20" spans="3:35" s="24" customFormat="1" ht="21.75" customHeight="1">
      <c r="C20" s="16"/>
      <c r="D20" s="15"/>
      <c r="E20" s="478"/>
      <c r="F20" s="247"/>
      <c r="G20" s="245"/>
      <c r="H20" s="472" t="s">
        <v>2839</v>
      </c>
      <c r="I20" s="473"/>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75" customHeight="1">
      <c r="C21" s="16"/>
      <c r="D21" s="15"/>
      <c r="E21" s="479"/>
      <c r="F21" s="248"/>
      <c r="G21" s="246"/>
      <c r="H21" s="444" t="s">
        <v>2834</v>
      </c>
      <c r="I21" s="445"/>
      <c r="J21" s="223">
        <f>IF(ISERROR(VLOOKUP($G$12&amp;$G$16,'Enrollment Report'!$A$3:$N$2989,3,FALSE)),0,(VLOOKUP($G$12&amp;$G$16,'Enrollment Report'!$A$3:$N$2989,3,FALSE)))</f>
        <v>0</v>
      </c>
      <c r="K21" s="223">
        <f>IF(ISERROR(VLOOKUP($G$12&amp;$G$16,'Enrollment Report'!$A$3:$N$2989,2,FALSE)),0,(VLOOKUP($G$12&amp;$G$16,'Enrollment Report'!$A$3:$N$2989,2,FALSE)))</f>
        <v>0</v>
      </c>
      <c r="L21" s="237">
        <f t="shared" ref="L21:L26" si="0">J21+K21</f>
        <v>0</v>
      </c>
      <c r="M21" s="249"/>
      <c r="N21" s="26"/>
      <c r="O21" s="25"/>
      <c r="Q21"/>
      <c r="R21"/>
      <c r="S21"/>
      <c r="T21"/>
      <c r="U21"/>
      <c r="V21"/>
      <c r="W21"/>
      <c r="X21"/>
      <c r="Y21"/>
      <c r="Z21"/>
      <c r="AA21"/>
      <c r="AB21"/>
      <c r="AC21"/>
      <c r="AD21"/>
      <c r="AE21"/>
      <c r="AF21"/>
      <c r="AG21"/>
      <c r="AH21"/>
      <c r="AI21"/>
    </row>
    <row r="22" spans="3:35" s="24" customFormat="1" ht="17.75" customHeight="1">
      <c r="C22" s="16"/>
      <c r="D22" s="15"/>
      <c r="E22" s="479"/>
      <c r="F22" s="248"/>
      <c r="G22" s="246"/>
      <c r="H22" s="446" t="s">
        <v>2835</v>
      </c>
      <c r="I22" s="447"/>
      <c r="J22" s="223">
        <f>IF(ISERROR(VLOOKUP($G$12&amp;$G$16,'Enrollment Report'!$A$3:$N$2989,5,FALSE)),0,(VLOOKUP($G$12&amp;$G$16,'Enrollment Report'!$A$3:$N$2989,5,FALSE)))</f>
        <v>0</v>
      </c>
      <c r="K22" s="223">
        <f>IF(ISERROR(VLOOKUP($G$12&amp;$G$16,'Enrollment Report'!$A$3:$N$2989,4,FALSE)),0,(VLOOKUP($G$12&amp;$G$16,'Enrollment Report'!$A$3:$N$2989,4,FALSE)))</f>
        <v>0</v>
      </c>
      <c r="L22" s="237">
        <f t="shared" si="0"/>
        <v>0</v>
      </c>
      <c r="M22" s="250"/>
      <c r="N22" s="26"/>
      <c r="O22" s="25"/>
      <c r="Q22"/>
      <c r="R22"/>
      <c r="S22"/>
      <c r="T22"/>
      <c r="U22"/>
      <c r="V22"/>
      <c r="W22"/>
      <c r="X22"/>
      <c r="Y22"/>
      <c r="Z22"/>
      <c r="AA22"/>
      <c r="AB22"/>
      <c r="AC22"/>
      <c r="AD22"/>
      <c r="AE22"/>
      <c r="AF22"/>
      <c r="AG22"/>
      <c r="AH22"/>
      <c r="AI22"/>
    </row>
    <row r="23" spans="3:35" s="24" customFormat="1" ht="17.75" customHeight="1">
      <c r="C23" s="16"/>
      <c r="D23" s="15"/>
      <c r="E23" s="479"/>
      <c r="F23" s="248"/>
      <c r="G23" s="246"/>
      <c r="H23" s="444" t="s">
        <v>2836</v>
      </c>
      <c r="I23" s="445"/>
      <c r="J23" s="223">
        <f>IF(ISERROR(VLOOKUP($G$12&amp;$G$16,'Enrollment Report'!$A$3:$N$2989,7,FALSE)),0,(VLOOKUP($G$12&amp;$G$16,'Enrollment Report'!$A$3:$N$2989,7,FALSE)))</f>
        <v>124</v>
      </c>
      <c r="K23" s="223">
        <f>IF(ISERROR(VLOOKUP($G$12&amp;$G$16,'Enrollment Report'!$A$3:$N$2989,6,FALSE)),0,(VLOOKUP($G$12&amp;$G$16,'Enrollment Report'!$A$3:$N$2989,6,FALSE)))</f>
        <v>123</v>
      </c>
      <c r="L23" s="237">
        <f t="shared" si="0"/>
        <v>247</v>
      </c>
      <c r="M23" s="249"/>
      <c r="N23" s="26"/>
      <c r="O23" s="25"/>
      <c r="Q23"/>
      <c r="R23"/>
      <c r="S23"/>
      <c r="T23"/>
      <c r="U23"/>
      <c r="V23"/>
      <c r="W23"/>
      <c r="X23"/>
      <c r="Y23"/>
      <c r="Z23"/>
      <c r="AA23"/>
      <c r="AB23"/>
      <c r="AC23"/>
      <c r="AD23"/>
      <c r="AE23"/>
      <c r="AF23"/>
      <c r="AG23"/>
      <c r="AH23"/>
      <c r="AI23"/>
    </row>
    <row r="24" spans="3:35" s="24" customFormat="1" ht="17.75" customHeight="1">
      <c r="C24" s="16"/>
      <c r="D24" s="15"/>
      <c r="E24" s="479"/>
      <c r="F24" s="248"/>
      <c r="G24" s="246"/>
      <c r="H24" s="444" t="s">
        <v>2837</v>
      </c>
      <c r="I24" s="445"/>
      <c r="J24" s="223">
        <f>IF(ISERROR(VLOOKUP($G$12&amp;$G$16,'Enrollment Report'!$A$3:$N$2989,9,FALSE)),0,(VLOOKUP($G$12&amp;$G$16,'Enrollment Report'!$A$3:$N$2989,9,FALSE)))</f>
        <v>133</v>
      </c>
      <c r="K24" s="223">
        <f>IF(ISERROR(VLOOKUP($G$12&amp;$G$16,'Enrollment Report'!$A$3:$N$2989,8,FALSE)),0,(VLOOKUP($G$12&amp;$G$16,'Enrollment Report'!$A$3:$N$2989,8,FALSE)))</f>
        <v>110</v>
      </c>
      <c r="L24" s="237">
        <f t="shared" si="0"/>
        <v>243</v>
      </c>
      <c r="M24" s="249"/>
      <c r="N24" s="26"/>
      <c r="O24" s="25"/>
      <c r="Q24"/>
      <c r="R24"/>
      <c r="S24"/>
      <c r="T24"/>
      <c r="U24"/>
      <c r="V24"/>
      <c r="W24"/>
      <c r="X24"/>
      <c r="Y24"/>
      <c r="Z24"/>
      <c r="AA24"/>
      <c r="AB24"/>
      <c r="AC24"/>
      <c r="AD24"/>
      <c r="AE24"/>
      <c r="AF24"/>
      <c r="AG24"/>
      <c r="AH24"/>
      <c r="AI24"/>
    </row>
    <row r="25" spans="3:35" s="24" customFormat="1" ht="17.75" customHeight="1">
      <c r="C25" s="16"/>
      <c r="D25" s="15"/>
      <c r="E25" s="479"/>
      <c r="F25" s="248"/>
      <c r="G25" s="246"/>
      <c r="H25" s="446" t="s">
        <v>2840</v>
      </c>
      <c r="I25" s="447"/>
      <c r="J25" s="223">
        <f>IF(ISERROR(VLOOKUP($G$12&amp;$G$16,'Enrollment Report'!$A$3:$N$2989,11,FALSE)),0,(VLOOKUP($G$12&amp;$G$16,'Enrollment Report'!$A$3:$N$2989,11,FALSE)))</f>
        <v>145</v>
      </c>
      <c r="K25" s="223">
        <f>IF(ISERROR(VLOOKUP($G$12&amp;$G$16,'Enrollment Report'!$A$3:$N$2989,10,FALSE)),0,(VLOOKUP($G$12&amp;$G$16,'Enrollment Report'!$A$3:$N$2989,10,FALSE)))</f>
        <v>138</v>
      </c>
      <c r="L25" s="237">
        <f t="shared" si="0"/>
        <v>283</v>
      </c>
      <c r="M25" s="250"/>
      <c r="N25" s="26"/>
      <c r="O25" s="25"/>
      <c r="Q25"/>
      <c r="R25"/>
      <c r="S25"/>
      <c r="T25"/>
      <c r="U25"/>
      <c r="V25"/>
      <c r="W25"/>
      <c r="X25"/>
      <c r="Y25"/>
      <c r="Z25"/>
      <c r="AA25"/>
      <c r="AB25"/>
      <c r="AC25"/>
      <c r="AD25"/>
      <c r="AE25"/>
      <c r="AF25"/>
      <c r="AG25"/>
      <c r="AH25"/>
      <c r="AI25"/>
    </row>
    <row r="26" spans="3:35" s="24" customFormat="1" ht="17.75" customHeight="1">
      <c r="C26" s="16"/>
      <c r="D26" s="15"/>
      <c r="E26" s="479"/>
      <c r="F26" s="248"/>
      <c r="G26" s="246"/>
      <c r="H26" s="444" t="s">
        <v>2838</v>
      </c>
      <c r="I26" s="445"/>
      <c r="J26" s="223">
        <f>IF(ISERROR(VLOOKUP($G$12&amp;$G$16,'Enrollment Report'!$A$3:$N$2989,13,FALSE)),0,(VLOOKUP($G$12&amp;$G$16,'Enrollment Report'!$A$3:$N$2989,13,FALSE)))</f>
        <v>110</v>
      </c>
      <c r="K26" s="223">
        <f>IF(ISERROR(VLOOKUP($G$12&amp;$G$16,'Enrollment Report'!$A$3:$N$2989,12,FALSE)),0,(VLOOKUP($G$12&amp;$G$16,'Enrollment Report'!$A$3:$N$2989,12,FALSE)))</f>
        <v>133</v>
      </c>
      <c r="L26" s="237">
        <f t="shared" si="0"/>
        <v>243</v>
      </c>
      <c r="M26" s="250"/>
      <c r="N26" s="26"/>
      <c r="O26" s="25"/>
      <c r="Q26"/>
      <c r="R26"/>
      <c r="S26"/>
      <c r="T26"/>
      <c r="U26"/>
      <c r="V26"/>
      <c r="W26"/>
      <c r="X26"/>
      <c r="Y26"/>
      <c r="Z26"/>
      <c r="AA26"/>
      <c r="AB26"/>
      <c r="AC26"/>
      <c r="AD26"/>
      <c r="AE26"/>
      <c r="AF26"/>
      <c r="AG26"/>
      <c r="AH26"/>
      <c r="AI26"/>
    </row>
    <row r="27" spans="3:35" s="24" customFormat="1" ht="17.75" customHeight="1">
      <c r="C27" s="16"/>
      <c r="D27" s="15"/>
      <c r="E27" s="480"/>
      <c r="F27" s="248"/>
      <c r="G27" s="246"/>
      <c r="H27" s="448" t="s">
        <v>2402</v>
      </c>
      <c r="I27" s="449"/>
      <c r="J27" s="237">
        <f>SUM(J21:J26)</f>
        <v>512</v>
      </c>
      <c r="K27" s="237">
        <f>SUM(K21:K26)</f>
        <v>504</v>
      </c>
      <c r="L27" s="237">
        <f>SUM(L21:L26)</f>
        <v>1016</v>
      </c>
      <c r="M27" s="251"/>
      <c r="N27" s="26"/>
      <c r="O27" s="25"/>
      <c r="Q27"/>
      <c r="R27"/>
      <c r="S27"/>
      <c r="T27"/>
      <c r="U27"/>
      <c r="V27"/>
      <c r="W27"/>
      <c r="X27"/>
      <c r="Y27"/>
      <c r="Z27"/>
      <c r="AA27"/>
      <c r="AB27"/>
      <c r="AC27"/>
      <c r="AD27"/>
      <c r="AE27"/>
      <c r="AF27"/>
      <c r="AG27"/>
      <c r="AH27"/>
      <c r="AI27"/>
    </row>
    <row r="28" spans="3:35" s="24" customFormat="1" ht="2.5" customHeight="1">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20" customHeight="1">
      <c r="C29" s="16"/>
      <c r="D29" s="15"/>
      <c r="E29" s="434" t="s">
        <v>2404</v>
      </c>
      <c r="F29" s="435"/>
      <c r="G29" s="435"/>
      <c r="H29" s="435"/>
      <c r="I29" s="435"/>
      <c r="J29" s="435"/>
      <c r="K29" s="435"/>
      <c r="L29" s="435"/>
      <c r="M29" s="435"/>
      <c r="N29" s="26"/>
      <c r="O29" s="25"/>
      <c r="Q29"/>
      <c r="R29"/>
      <c r="S29"/>
      <c r="T29"/>
      <c r="U29"/>
      <c r="V29"/>
      <c r="W29"/>
      <c r="X29"/>
      <c r="Y29"/>
      <c r="Z29"/>
      <c r="AA29"/>
      <c r="AB29"/>
      <c r="AC29"/>
      <c r="AD29"/>
      <c r="AE29"/>
      <c r="AF29"/>
      <c r="AG29"/>
      <c r="AH29"/>
      <c r="AI29"/>
    </row>
    <row r="30" spans="3:35" s="24" customFormat="1" ht="20" customHeight="1">
      <c r="C30" s="16"/>
      <c r="D30" s="15"/>
      <c r="E30" s="39" t="s">
        <v>2398</v>
      </c>
      <c r="F30" s="33"/>
      <c r="G30" s="466"/>
      <c r="H30" s="433"/>
      <c r="I30" s="433"/>
      <c r="J30" s="433"/>
      <c r="K30" s="433"/>
      <c r="L30" s="433"/>
      <c r="M30" s="433"/>
      <c r="N30" s="26"/>
      <c r="O30" s="25"/>
      <c r="Q30"/>
      <c r="R30"/>
      <c r="S30"/>
      <c r="T30"/>
      <c r="U30"/>
      <c r="V30"/>
      <c r="W30"/>
      <c r="X30"/>
      <c r="Y30"/>
      <c r="Z30"/>
      <c r="AA30"/>
      <c r="AB30"/>
      <c r="AC30"/>
      <c r="AD30"/>
      <c r="AE30"/>
      <c r="AF30"/>
      <c r="AG30"/>
      <c r="AH30"/>
      <c r="AI30"/>
    </row>
    <row r="31" spans="3:35" s="24" customFormat="1" ht="20" customHeight="1">
      <c r="C31" s="16"/>
      <c r="D31" s="15"/>
      <c r="E31" s="30" t="s">
        <v>2704</v>
      </c>
      <c r="F31" s="34"/>
      <c r="G31" s="461"/>
      <c r="H31" s="462"/>
      <c r="I31" s="462"/>
      <c r="J31" s="462"/>
      <c r="K31" s="57"/>
      <c r="L31" s="35" t="s">
        <v>2399</v>
      </c>
      <c r="M31" s="222"/>
      <c r="N31" s="26"/>
      <c r="O31" s="25"/>
      <c r="Q31"/>
      <c r="R31"/>
      <c r="S31"/>
      <c r="T31"/>
      <c r="U31"/>
      <c r="V31"/>
      <c r="W31"/>
      <c r="X31"/>
      <c r="Y31"/>
      <c r="Z31"/>
      <c r="AA31"/>
      <c r="AB31"/>
      <c r="AC31"/>
      <c r="AD31"/>
      <c r="AE31"/>
      <c r="AF31"/>
      <c r="AG31"/>
      <c r="AH31"/>
      <c r="AI31"/>
    </row>
    <row r="32" spans="3:35" s="24" customFormat="1" ht="20" customHeight="1">
      <c r="C32" s="16"/>
      <c r="D32" s="15"/>
      <c r="E32" s="30" t="s">
        <v>2705</v>
      </c>
      <c r="F32" s="34"/>
      <c r="G32" s="432"/>
      <c r="H32" s="433"/>
      <c r="I32" s="433"/>
      <c r="J32" s="433"/>
      <c r="K32" s="433"/>
      <c r="L32" s="433"/>
      <c r="M32" s="433"/>
      <c r="N32" s="26"/>
      <c r="O32" s="25"/>
      <c r="Q32"/>
      <c r="R32"/>
      <c r="S32"/>
      <c r="T32"/>
      <c r="U32"/>
      <c r="V32"/>
      <c r="W32"/>
      <c r="X32"/>
      <c r="Y32"/>
      <c r="Z32"/>
      <c r="AA32"/>
      <c r="AB32"/>
      <c r="AC32"/>
      <c r="AD32"/>
      <c r="AE32"/>
      <c r="AF32"/>
      <c r="AG32"/>
      <c r="AH32"/>
      <c r="AI32"/>
    </row>
    <row r="33" spans="1:35" s="24" customFormat="1" ht="2.5" customHeight="1">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20" customHeight="1">
      <c r="C34" s="16"/>
      <c r="D34" s="15"/>
      <c r="E34" s="28" t="s">
        <v>2403</v>
      </c>
      <c r="F34" s="38"/>
      <c r="G34" s="466"/>
      <c r="H34" s="433"/>
      <c r="I34" s="433"/>
      <c r="J34" s="433"/>
      <c r="K34" s="433"/>
      <c r="L34" s="433"/>
      <c r="M34" s="433"/>
      <c r="N34" s="26"/>
      <c r="O34" s="25"/>
      <c r="Q34"/>
      <c r="R34"/>
      <c r="S34"/>
      <c r="T34"/>
      <c r="U34"/>
      <c r="V34"/>
      <c r="W34"/>
      <c r="X34"/>
      <c r="Y34"/>
      <c r="Z34"/>
      <c r="AA34"/>
      <c r="AB34"/>
      <c r="AC34"/>
      <c r="AD34"/>
      <c r="AE34"/>
      <c r="AF34"/>
      <c r="AG34"/>
      <c r="AH34"/>
      <c r="AI34"/>
    </row>
    <row r="35" spans="1:35" s="24" customFormat="1" ht="20" customHeight="1">
      <c r="C35" s="16"/>
      <c r="D35" s="15"/>
      <c r="E35" s="30" t="s">
        <v>2704</v>
      </c>
      <c r="F35" s="34"/>
      <c r="G35" s="461"/>
      <c r="H35" s="462"/>
      <c r="I35" s="462"/>
      <c r="J35" s="462"/>
      <c r="K35" s="57"/>
      <c r="L35" s="35" t="s">
        <v>2399</v>
      </c>
      <c r="M35" s="222"/>
      <c r="N35" s="26"/>
      <c r="O35" s="25"/>
      <c r="Q35"/>
      <c r="R35"/>
      <c r="S35"/>
      <c r="T35"/>
      <c r="U35"/>
      <c r="V35"/>
      <c r="W35"/>
      <c r="X35"/>
      <c r="Y35"/>
      <c r="Z35"/>
      <c r="AA35"/>
      <c r="AB35"/>
      <c r="AC35"/>
      <c r="AD35"/>
      <c r="AE35"/>
      <c r="AF35"/>
      <c r="AG35"/>
      <c r="AH35"/>
      <c r="AI35"/>
    </row>
    <row r="36" spans="1:35" s="24" customFormat="1" ht="20" customHeight="1">
      <c r="C36" s="16"/>
      <c r="D36" s="15"/>
      <c r="E36" s="134" t="s">
        <v>2705</v>
      </c>
      <c r="F36" s="34"/>
      <c r="G36" s="463"/>
      <c r="H36" s="433"/>
      <c r="I36" s="433"/>
      <c r="J36" s="433"/>
      <c r="K36" s="433"/>
      <c r="L36" s="433"/>
      <c r="M36" s="464"/>
      <c r="N36" s="26"/>
      <c r="O36" s="25"/>
      <c r="Q36"/>
      <c r="R36"/>
      <c r="S36"/>
      <c r="T36"/>
      <c r="U36"/>
      <c r="V36"/>
      <c r="W36"/>
      <c r="X36"/>
      <c r="Y36"/>
      <c r="Z36"/>
      <c r="AA36"/>
      <c r="AB36"/>
      <c r="AC36"/>
      <c r="AD36"/>
      <c r="AE36"/>
      <c r="AF36"/>
      <c r="AG36"/>
      <c r="AH36"/>
      <c r="AI36"/>
    </row>
    <row r="37" spans="1:35" s="24" customFormat="1" ht="2.5" customHeight="1">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20" customHeight="1">
      <c r="C38" s="16"/>
      <c r="D38" s="15"/>
      <c r="E38" s="434" t="s">
        <v>2757</v>
      </c>
      <c r="F38" s="435"/>
      <c r="G38" s="435"/>
      <c r="H38" s="435"/>
      <c r="I38" s="435"/>
      <c r="J38" s="435"/>
      <c r="K38" s="435"/>
      <c r="L38" s="435"/>
      <c r="M38" s="435"/>
      <c r="N38" s="26"/>
      <c r="O38" s="25"/>
      <c r="Q38"/>
      <c r="R38"/>
      <c r="S38"/>
      <c r="T38"/>
      <c r="U38"/>
      <c r="V38"/>
      <c r="W38"/>
      <c r="X38"/>
      <c r="Y38"/>
      <c r="Z38"/>
      <c r="AA38"/>
      <c r="AB38"/>
      <c r="AC38"/>
      <c r="AD38"/>
      <c r="AE38"/>
      <c r="AF38"/>
      <c r="AG38"/>
      <c r="AH38"/>
      <c r="AI38"/>
    </row>
    <row r="39" spans="1:35" s="24" customFormat="1" ht="33" customHeight="1">
      <c r="C39" s="16"/>
      <c r="D39" s="15"/>
      <c r="E39" s="137" t="s">
        <v>10050</v>
      </c>
      <c r="F39" s="139"/>
      <c r="G39" s="465" t="s">
        <v>2760</v>
      </c>
      <c r="H39" s="465"/>
      <c r="I39" s="465"/>
      <c r="J39" s="465"/>
      <c r="K39" s="465"/>
      <c r="L39" s="465"/>
      <c r="M39" s="465"/>
      <c r="N39" s="26"/>
      <c r="O39" s="25"/>
      <c r="Q39"/>
      <c r="R39"/>
      <c r="S39"/>
      <c r="T39"/>
      <c r="U39"/>
      <c r="V39"/>
      <c r="W39"/>
      <c r="X39"/>
      <c r="Y39"/>
      <c r="Z39"/>
      <c r="AA39"/>
      <c r="AB39"/>
      <c r="AC39"/>
      <c r="AD39"/>
      <c r="AE39"/>
      <c r="AF39"/>
      <c r="AG39"/>
      <c r="AH39"/>
      <c r="AI39"/>
    </row>
    <row r="40" spans="1:35" s="24" customFormat="1" ht="61.25" customHeight="1">
      <c r="C40" s="16"/>
      <c r="D40" s="15"/>
      <c r="E40" s="454" t="s">
        <v>2826</v>
      </c>
      <c r="F40" s="455"/>
      <c r="G40" s="455"/>
      <c r="H40" s="455"/>
      <c r="I40" s="455"/>
      <c r="J40" s="455"/>
      <c r="K40" s="455"/>
      <c r="L40" s="455"/>
      <c r="M40" s="455"/>
      <c r="N40" s="26"/>
      <c r="O40" s="25"/>
      <c r="Q40"/>
      <c r="R40"/>
      <c r="S40"/>
      <c r="T40"/>
      <c r="U40"/>
      <c r="V40"/>
      <c r="W40"/>
      <c r="X40"/>
      <c r="Y40"/>
      <c r="Z40"/>
      <c r="AA40"/>
      <c r="AB40"/>
      <c r="AC40"/>
      <c r="AD40"/>
      <c r="AE40"/>
      <c r="AF40"/>
      <c r="AG40"/>
      <c r="AH40"/>
      <c r="AI40"/>
    </row>
    <row r="41" spans="1:35" ht="5" customHeight="1">
      <c r="C41" s="16"/>
      <c r="D41" s="17"/>
      <c r="N41" s="44"/>
      <c r="O41" s="23"/>
    </row>
    <row r="42" spans="1:35" ht="9.75" customHeight="1" thickBot="1">
      <c r="C42" s="41"/>
      <c r="D42" s="42"/>
      <c r="E42" s="453"/>
      <c r="F42" s="453"/>
      <c r="G42" s="453"/>
      <c r="H42" s="453"/>
      <c r="I42" s="453"/>
      <c r="J42" s="453"/>
      <c r="K42" s="453"/>
      <c r="L42" s="453"/>
      <c r="M42" s="453"/>
      <c r="N42" s="42"/>
      <c r="O42" s="45"/>
    </row>
    <row r="43" spans="1:35" s="24"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4" customFormat="1" ht="42.75" customHeight="1">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4"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450" t="s">
        <v>10052</v>
      </c>
      <c r="H4994" s="451"/>
      <c r="I4994" s="452"/>
      <c r="K4994" s="253" t="s">
        <v>10051</v>
      </c>
    </row>
    <row r="4995" spans="4:11" ht="18" hidden="1" customHeight="1">
      <c r="E4995" s="47"/>
      <c r="G4995" s="50"/>
      <c r="H4995" s="51"/>
      <c r="I4995" s="52"/>
      <c r="K4995" s="138"/>
    </row>
    <row r="4996" spans="4:11" ht="18" hidden="1" customHeight="1">
      <c r="E4996" s="47"/>
      <c r="G4996" s="17"/>
      <c r="H4996" s="56" t="s">
        <v>2707</v>
      </c>
      <c r="I4996" s="55" t="s">
        <v>605</v>
      </c>
      <c r="K4996" s="219" t="s">
        <v>2707</v>
      </c>
    </row>
    <row r="4997" spans="4:11" ht="18" hidden="1" customHeight="1">
      <c r="D4997">
        <v>1</v>
      </c>
      <c r="G4997" s="17">
        <v>1</v>
      </c>
      <c r="H4997" t="str">
        <f>IF(ISERROR(VLOOKUP($G$12&amp;$G4997,'PIMS School'!$C$1:$R$1467,7,FALSE)),"",(VLOOKUP($G$12&amp;$G4997,'PIMS School'!$C$1:$R$1467,7,FALSE)))</f>
        <v>Southern Lehigh SHS</v>
      </c>
      <c r="I4997" s="398" t="str">
        <f>IF(ISERROR(VLOOKUP($G$12&amp;$G4997,'PIMS School'!$C$1:$R$1467,8,FALSE)),"",(VLOOKUP($G$12&amp;$G4997,'PIMS School'!$C$1:$R$1467,8,FALSE)))</f>
        <v>2839</v>
      </c>
      <c r="J4997" s="48" t="s">
        <v>2746</v>
      </c>
      <c r="K4997" s="15" t="s">
        <v>2759</v>
      </c>
    </row>
    <row r="4998" spans="4:11" ht="18" hidden="1" customHeight="1">
      <c r="G4998" s="17">
        <v>2</v>
      </c>
      <c r="H4998" t="str">
        <f>IF(ISERROR(VLOOKUP($G$12&amp;$G4998,'PIMS School'!$C$1:$R$1467,7,FALSE)),"",(VLOOKUP($G$12&amp;$G4998,'PIMS School'!$C$1:$R$1467,7,FALSE)))</f>
        <v>Southern Lehigh MS</v>
      </c>
      <c r="I4998" s="53" t="str">
        <f>IF(ISERROR(VLOOKUP($G$12&amp;$G4998,'PIMS School'!$C$1:$R$1467,8,FALSE)),"",(VLOOKUP($G$12&amp;$G4998,'PIMS School'!$C$1:$R$1467,8,FALSE)))</f>
        <v>4808</v>
      </c>
      <c r="K4998" s="140" t="s">
        <v>2760</v>
      </c>
    </row>
    <row r="4999" spans="4:11" ht="18" hidden="1" customHeight="1">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2">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Select Yes Or No From The Dropdown Box!" sqref="G39:M39" xr:uid="{00000000-0002-0000-0000-000001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extLst>
    <ext xmlns:x14="http://schemas.microsoft.com/office/spreadsheetml/2009/9/main" uri="{CCE6A557-97BC-4b89-ADB6-D9C93CAAB3DF}">
      <x14:dataValidations xmlns:xm="http://schemas.microsoft.com/office/excel/2006/main" xWindow="759" yWindow="498" count="1">
        <x14:dataValidation type="list" allowBlank="1" showInputMessage="1" showErrorMessage="1" errorTitle="Input Error!" error="Make Your Selection From The Drop-Down List!" prompt="Make Your Selection From The Drop-Down List!" xr:uid="{00000000-0002-0000-0000-000002000000}">
          <x14:formula1>
            <xm:f>'PIMS LEA'!$B$2:$B$660</xm:f>
          </x14:formula1>
          <xm:sqref>G10:M10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baseColWidth="10" defaultColWidth="8.83203125" defaultRowHeight="15"/>
  <cols>
    <col min="1" max="1" width="1.6640625" customWidth="1"/>
    <col min="2" max="2" width="30" style="353" customWidth="1"/>
    <col min="3" max="3" width="19" style="20" customWidth="1"/>
    <col min="4" max="4" width="30.33203125" style="364" customWidth="1"/>
    <col min="5" max="5" width="24.1640625" style="364" customWidth="1"/>
    <col min="6" max="6" width="22.6640625" style="365" customWidth="1"/>
    <col min="7" max="7" width="16.6640625" style="365" customWidth="1"/>
    <col min="8" max="8" width="11.33203125" style="366" customWidth="1"/>
    <col min="9" max="9" width="10.83203125" style="366" customWidth="1"/>
    <col min="10" max="10" width="11.33203125" style="366" customWidth="1"/>
    <col min="11" max="11" width="12.6640625" style="366" customWidth="1"/>
    <col min="12" max="12" width="10.6640625" style="366" customWidth="1"/>
    <col min="13" max="13" width="11.33203125" style="366" customWidth="1"/>
    <col min="14" max="14" width="11.6640625" style="366" customWidth="1"/>
    <col min="15" max="15" width="12.6640625" style="366" customWidth="1"/>
    <col min="16" max="16" width="16.6640625" bestFit="1" customWidth="1"/>
  </cols>
  <sheetData>
    <row r="1" spans="2:16" ht="22.25" customHeight="1">
      <c r="B1" s="426"/>
    </row>
    <row r="2" spans="2:16" ht="18.75" customHeight="1">
      <c r="B2" s="427">
        <v>1</v>
      </c>
      <c r="C2" s="20">
        <v>2</v>
      </c>
      <c r="D2" s="20">
        <v>3</v>
      </c>
      <c r="E2" s="20">
        <v>4</v>
      </c>
      <c r="F2" s="20">
        <v>5</v>
      </c>
      <c r="G2" s="20">
        <v>6</v>
      </c>
      <c r="H2" s="20">
        <v>7</v>
      </c>
      <c r="I2" s="20">
        <v>8</v>
      </c>
      <c r="J2" s="20">
        <v>9</v>
      </c>
      <c r="K2" s="20">
        <v>10</v>
      </c>
      <c r="L2" s="20">
        <v>11</v>
      </c>
      <c r="M2" s="20">
        <v>12</v>
      </c>
      <c r="N2" s="20">
        <v>13</v>
      </c>
      <c r="O2" s="20">
        <v>14</v>
      </c>
    </row>
    <row r="3" spans="2:16" s="47" customFormat="1" ht="74" customHeight="1">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21366</v>
      </c>
    </row>
    <row r="4" spans="2:16">
      <c r="B4" t="s">
        <v>13921</v>
      </c>
      <c r="C4">
        <v>100510000</v>
      </c>
      <c r="D4" t="s">
        <v>15982</v>
      </c>
      <c r="E4" t="s">
        <v>17904</v>
      </c>
      <c r="F4" t="s">
        <v>1109</v>
      </c>
      <c r="G4" t="s">
        <v>2882</v>
      </c>
      <c r="H4" t="s">
        <v>10430</v>
      </c>
      <c r="I4" t="s">
        <v>16408</v>
      </c>
      <c r="J4" t="s">
        <v>16473</v>
      </c>
      <c r="K4" t="s">
        <v>16357</v>
      </c>
      <c r="L4" t="s">
        <v>16500</v>
      </c>
      <c r="M4" t="s">
        <v>10430</v>
      </c>
      <c r="N4"/>
      <c r="O4" t="s">
        <v>16556</v>
      </c>
    </row>
    <row r="5" spans="2:16">
      <c r="B5" t="s">
        <v>13922</v>
      </c>
      <c r="C5">
        <v>100510000</v>
      </c>
      <c r="D5" t="s">
        <v>15982</v>
      </c>
      <c r="E5" t="s">
        <v>17904</v>
      </c>
      <c r="F5" t="s">
        <v>1109</v>
      </c>
      <c r="G5" t="s">
        <v>2883</v>
      </c>
      <c r="H5" t="s">
        <v>10430</v>
      </c>
      <c r="I5" t="s">
        <v>16404</v>
      </c>
      <c r="J5" t="s">
        <v>16467</v>
      </c>
      <c r="K5" t="s">
        <v>16477</v>
      </c>
      <c r="L5" t="s">
        <v>16475</v>
      </c>
      <c r="M5" t="s">
        <v>10430</v>
      </c>
      <c r="N5" t="s">
        <v>10430</v>
      </c>
      <c r="O5" t="s">
        <v>16574</v>
      </c>
    </row>
    <row r="6" spans="2:16">
      <c r="B6" t="s">
        <v>18155</v>
      </c>
      <c r="C6">
        <v>100510000</v>
      </c>
      <c r="D6" t="s">
        <v>15982</v>
      </c>
      <c r="E6" t="s">
        <v>18156</v>
      </c>
      <c r="F6" t="s">
        <v>1109</v>
      </c>
      <c r="G6" t="s">
        <v>2402</v>
      </c>
      <c r="H6" t="s">
        <v>10430</v>
      </c>
      <c r="I6" t="s">
        <v>16352</v>
      </c>
      <c r="J6" t="s">
        <v>16487</v>
      </c>
      <c r="K6" t="s">
        <v>16378</v>
      </c>
      <c r="L6" t="s">
        <v>16473</v>
      </c>
      <c r="M6" t="s">
        <v>10430</v>
      </c>
      <c r="N6" t="s">
        <v>10430</v>
      </c>
      <c r="O6" t="s">
        <v>21037</v>
      </c>
    </row>
    <row r="7" spans="2:16">
      <c r="B7" t="s">
        <v>13282</v>
      </c>
      <c r="C7">
        <v>101260303</v>
      </c>
      <c r="D7" t="s">
        <v>22</v>
      </c>
      <c r="E7" t="s">
        <v>597</v>
      </c>
      <c r="F7" t="s">
        <v>598</v>
      </c>
      <c r="G7" t="s">
        <v>2882</v>
      </c>
      <c r="H7" t="s">
        <v>10430</v>
      </c>
      <c r="I7" t="s">
        <v>16315</v>
      </c>
      <c r="J7" t="s">
        <v>10430</v>
      </c>
      <c r="K7" t="s">
        <v>16718</v>
      </c>
      <c r="L7" t="s">
        <v>10430</v>
      </c>
      <c r="M7"/>
      <c r="N7"/>
      <c r="O7" t="s">
        <v>16591</v>
      </c>
    </row>
    <row r="8" spans="2:16">
      <c r="B8" t="s">
        <v>13283</v>
      </c>
      <c r="C8">
        <v>101260303</v>
      </c>
      <c r="D8" t="s">
        <v>22</v>
      </c>
      <c r="E8" t="s">
        <v>597</v>
      </c>
      <c r="F8" t="s">
        <v>598</v>
      </c>
      <c r="G8" t="s">
        <v>2883</v>
      </c>
      <c r="H8" t="s">
        <v>10430</v>
      </c>
      <c r="I8" t="s">
        <v>16344</v>
      </c>
      <c r="J8" t="s">
        <v>10430</v>
      </c>
      <c r="K8" t="s">
        <v>16330</v>
      </c>
      <c r="L8" t="s">
        <v>16350</v>
      </c>
      <c r="M8"/>
      <c r="N8"/>
      <c r="O8" t="s">
        <v>16505</v>
      </c>
    </row>
    <row r="9" spans="2:16">
      <c r="B9" t="s">
        <v>18157</v>
      </c>
      <c r="C9">
        <v>101260303</v>
      </c>
      <c r="D9" t="s">
        <v>22</v>
      </c>
      <c r="E9" t="s">
        <v>18158</v>
      </c>
      <c r="F9" t="s">
        <v>598</v>
      </c>
      <c r="G9" t="s">
        <v>2402</v>
      </c>
      <c r="H9" t="s">
        <v>10430</v>
      </c>
      <c r="I9" t="s">
        <v>16387</v>
      </c>
      <c r="J9" t="s">
        <v>10430</v>
      </c>
      <c r="K9" t="s">
        <v>19109</v>
      </c>
      <c r="L9" t="s">
        <v>16438</v>
      </c>
      <c r="M9"/>
      <c r="N9"/>
      <c r="O9" t="s">
        <v>20988</v>
      </c>
    </row>
    <row r="10" spans="2:16">
      <c r="B10" t="s">
        <v>13284</v>
      </c>
      <c r="C10">
        <v>101260303</v>
      </c>
      <c r="D10" t="s">
        <v>22</v>
      </c>
      <c r="E10" t="s">
        <v>599</v>
      </c>
      <c r="F10" t="s">
        <v>600</v>
      </c>
      <c r="G10" t="s">
        <v>2882</v>
      </c>
      <c r="H10"/>
      <c r="I10" t="s">
        <v>10430</v>
      </c>
      <c r="J10"/>
      <c r="K10" t="s">
        <v>16605</v>
      </c>
      <c r="L10" t="s">
        <v>10430</v>
      </c>
      <c r="M10"/>
      <c r="N10"/>
      <c r="O10" t="s">
        <v>16770</v>
      </c>
    </row>
    <row r="11" spans="2:16">
      <c r="B11" t="s">
        <v>13285</v>
      </c>
      <c r="C11">
        <v>101260303</v>
      </c>
      <c r="D11" t="s">
        <v>22</v>
      </c>
      <c r="E11" t="s">
        <v>599</v>
      </c>
      <c r="F11" t="s">
        <v>600</v>
      </c>
      <c r="G11" t="s">
        <v>2883</v>
      </c>
      <c r="H11"/>
      <c r="I11" t="s">
        <v>10430</v>
      </c>
      <c r="J11" t="s">
        <v>10430</v>
      </c>
      <c r="K11" t="s">
        <v>16421</v>
      </c>
      <c r="L11" t="s">
        <v>10430</v>
      </c>
      <c r="M11"/>
      <c r="N11"/>
      <c r="O11" t="s">
        <v>16457</v>
      </c>
    </row>
    <row r="12" spans="2:16">
      <c r="B12" t="s">
        <v>18159</v>
      </c>
      <c r="C12">
        <v>101260303</v>
      </c>
      <c r="D12" t="s">
        <v>22</v>
      </c>
      <c r="E12" t="s">
        <v>18160</v>
      </c>
      <c r="F12" t="s">
        <v>600</v>
      </c>
      <c r="G12" t="s">
        <v>2402</v>
      </c>
      <c r="H12"/>
      <c r="I12" t="s">
        <v>16329</v>
      </c>
      <c r="J12" t="s">
        <v>10430</v>
      </c>
      <c r="K12" t="s">
        <v>16540</v>
      </c>
      <c r="L12" t="s">
        <v>16346</v>
      </c>
      <c r="M12"/>
      <c r="N12"/>
      <c r="O12" t="s">
        <v>16419</v>
      </c>
    </row>
    <row r="13" spans="2:16">
      <c r="B13" t="s">
        <v>13286</v>
      </c>
      <c r="C13">
        <v>101260303</v>
      </c>
      <c r="D13" t="s">
        <v>22</v>
      </c>
      <c r="E13" t="s">
        <v>601</v>
      </c>
      <c r="F13" t="s">
        <v>602</v>
      </c>
      <c r="G13" t="s">
        <v>2882</v>
      </c>
      <c r="H13"/>
      <c r="I13" t="s">
        <v>10430</v>
      </c>
      <c r="J13"/>
      <c r="K13" t="s">
        <v>16700</v>
      </c>
      <c r="L13" t="s">
        <v>10430</v>
      </c>
      <c r="M13"/>
      <c r="N13"/>
      <c r="O13" t="s">
        <v>16770</v>
      </c>
    </row>
    <row r="14" spans="2:16">
      <c r="B14" t="s">
        <v>13287</v>
      </c>
      <c r="C14">
        <v>101260303</v>
      </c>
      <c r="D14" t="s">
        <v>22</v>
      </c>
      <c r="E14" t="s">
        <v>601</v>
      </c>
      <c r="F14" t="s">
        <v>602</v>
      </c>
      <c r="G14" t="s">
        <v>2883</v>
      </c>
      <c r="H14"/>
      <c r="I14" t="s">
        <v>10430</v>
      </c>
      <c r="J14" t="s">
        <v>10430</v>
      </c>
      <c r="K14" t="s">
        <v>16338</v>
      </c>
      <c r="L14" t="s">
        <v>10430</v>
      </c>
      <c r="M14" t="s">
        <v>10430</v>
      </c>
      <c r="N14"/>
      <c r="O14" t="s">
        <v>16386</v>
      </c>
    </row>
    <row r="15" spans="2:16">
      <c r="B15" t="s">
        <v>18161</v>
      </c>
      <c r="C15">
        <v>101260303</v>
      </c>
      <c r="D15" t="s">
        <v>22</v>
      </c>
      <c r="E15" t="s">
        <v>18162</v>
      </c>
      <c r="F15" t="s">
        <v>602</v>
      </c>
      <c r="G15" t="s">
        <v>2402</v>
      </c>
      <c r="H15"/>
      <c r="I15" t="s">
        <v>10430</v>
      </c>
      <c r="J15" t="s">
        <v>10430</v>
      </c>
      <c r="K15" t="s">
        <v>16845</v>
      </c>
      <c r="L15" t="s">
        <v>16341</v>
      </c>
      <c r="M15" t="s">
        <v>10430</v>
      </c>
      <c r="N15"/>
      <c r="O15" t="s">
        <v>16440</v>
      </c>
    </row>
    <row r="16" spans="2:16">
      <c r="B16" t="s">
        <v>13493</v>
      </c>
      <c r="C16">
        <v>101260803</v>
      </c>
      <c r="D16" t="s">
        <v>74</v>
      </c>
      <c r="E16" t="s">
        <v>768</v>
      </c>
      <c r="F16" t="s">
        <v>769</v>
      </c>
      <c r="G16" t="s">
        <v>2882</v>
      </c>
      <c r="H16"/>
      <c r="I16" t="s">
        <v>10430</v>
      </c>
      <c r="J16" t="s">
        <v>10430</v>
      </c>
      <c r="K16" t="s">
        <v>16425</v>
      </c>
      <c r="L16" t="s">
        <v>10430</v>
      </c>
      <c r="M16" t="s">
        <v>10430</v>
      </c>
      <c r="N16"/>
      <c r="O16" t="s">
        <v>16386</v>
      </c>
    </row>
    <row r="17" spans="2:15">
      <c r="B17" t="s">
        <v>13494</v>
      </c>
      <c r="C17">
        <v>101260803</v>
      </c>
      <c r="D17" t="s">
        <v>74</v>
      </c>
      <c r="E17" t="s">
        <v>768</v>
      </c>
      <c r="F17" t="s">
        <v>769</v>
      </c>
      <c r="G17" t="s">
        <v>2883</v>
      </c>
      <c r="H17"/>
      <c r="I17" t="s">
        <v>10430</v>
      </c>
      <c r="J17" t="s">
        <v>10430</v>
      </c>
      <c r="K17" t="s">
        <v>16605</v>
      </c>
      <c r="L17" t="s">
        <v>10430</v>
      </c>
      <c r="M17"/>
      <c r="N17"/>
      <c r="O17" t="s">
        <v>16386</v>
      </c>
    </row>
    <row r="18" spans="2:15">
      <c r="B18" t="s">
        <v>18163</v>
      </c>
      <c r="C18">
        <v>101260803</v>
      </c>
      <c r="D18" t="s">
        <v>74</v>
      </c>
      <c r="E18" t="s">
        <v>18164</v>
      </c>
      <c r="F18" t="s">
        <v>769</v>
      </c>
      <c r="G18" t="s">
        <v>2402</v>
      </c>
      <c r="H18"/>
      <c r="I18" t="s">
        <v>16344</v>
      </c>
      <c r="J18" t="s">
        <v>10430</v>
      </c>
      <c r="K18" t="s">
        <v>16349</v>
      </c>
      <c r="L18" t="s">
        <v>16346</v>
      </c>
      <c r="M18" t="s">
        <v>10430</v>
      </c>
      <c r="N18"/>
      <c r="O18" t="s">
        <v>16519</v>
      </c>
    </row>
    <row r="19" spans="2:15">
      <c r="B19" t="s">
        <v>13491</v>
      </c>
      <c r="C19">
        <v>101260803</v>
      </c>
      <c r="D19" t="s">
        <v>74</v>
      </c>
      <c r="E19" t="s">
        <v>766</v>
      </c>
      <c r="F19" t="s">
        <v>767</v>
      </c>
      <c r="G19" t="s">
        <v>2882</v>
      </c>
      <c r="H19" t="s">
        <v>10430</v>
      </c>
      <c r="I19" t="s">
        <v>16346</v>
      </c>
      <c r="J19" t="s">
        <v>10430</v>
      </c>
      <c r="K19" t="s">
        <v>16671</v>
      </c>
      <c r="L19" t="s">
        <v>16438</v>
      </c>
      <c r="M19"/>
      <c r="N19"/>
      <c r="O19" t="s">
        <v>16521</v>
      </c>
    </row>
    <row r="20" spans="2:15">
      <c r="B20" t="s">
        <v>13492</v>
      </c>
      <c r="C20">
        <v>101260803</v>
      </c>
      <c r="D20" t="s">
        <v>74</v>
      </c>
      <c r="E20" t="s">
        <v>766</v>
      </c>
      <c r="F20" t="s">
        <v>767</v>
      </c>
      <c r="G20" t="s">
        <v>2883</v>
      </c>
      <c r="H20"/>
      <c r="I20" t="s">
        <v>16337</v>
      </c>
      <c r="J20" t="s">
        <v>10430</v>
      </c>
      <c r="K20" t="s">
        <v>16376</v>
      </c>
      <c r="L20" t="s">
        <v>16477</v>
      </c>
      <c r="M20"/>
      <c r="N20"/>
      <c r="O20" t="s">
        <v>16627</v>
      </c>
    </row>
    <row r="21" spans="2:15">
      <c r="B21" t="s">
        <v>18165</v>
      </c>
      <c r="C21">
        <v>101260803</v>
      </c>
      <c r="D21" t="s">
        <v>74</v>
      </c>
      <c r="E21" t="s">
        <v>18166</v>
      </c>
      <c r="F21" t="s">
        <v>767</v>
      </c>
      <c r="G21" t="s">
        <v>2402</v>
      </c>
      <c r="H21" t="s">
        <v>10430</v>
      </c>
      <c r="I21" t="s">
        <v>16319</v>
      </c>
      <c r="J21" t="s">
        <v>10430</v>
      </c>
      <c r="K21" t="s">
        <v>16795</v>
      </c>
      <c r="L21" t="s">
        <v>16501</v>
      </c>
      <c r="M21"/>
      <c r="N21"/>
      <c r="O21" t="s">
        <v>21038</v>
      </c>
    </row>
    <row r="22" spans="2:15">
      <c r="B22" t="s">
        <v>13709</v>
      </c>
      <c r="C22">
        <v>101261302</v>
      </c>
      <c r="D22" t="s">
        <v>129</v>
      </c>
      <c r="E22" t="s">
        <v>13031</v>
      </c>
      <c r="F22" t="s">
        <v>935</v>
      </c>
      <c r="G22" t="s">
        <v>2882</v>
      </c>
      <c r="H22"/>
      <c r="I22" t="s">
        <v>10430</v>
      </c>
      <c r="J22" t="s">
        <v>10430</v>
      </c>
      <c r="K22" t="s">
        <v>16675</v>
      </c>
      <c r="L22" t="s">
        <v>16335</v>
      </c>
      <c r="M22"/>
      <c r="N22"/>
      <c r="O22" t="s">
        <v>16679</v>
      </c>
    </row>
    <row r="23" spans="2:15">
      <c r="B23" t="s">
        <v>13710</v>
      </c>
      <c r="C23">
        <v>101261302</v>
      </c>
      <c r="D23" t="s">
        <v>129</v>
      </c>
      <c r="E23" t="s">
        <v>13031</v>
      </c>
      <c r="F23" t="s">
        <v>935</v>
      </c>
      <c r="G23" t="s">
        <v>2883</v>
      </c>
      <c r="H23"/>
      <c r="I23" t="s">
        <v>16325</v>
      </c>
      <c r="J23" t="s">
        <v>10430</v>
      </c>
      <c r="K23" t="s">
        <v>16870</v>
      </c>
      <c r="L23" t="s">
        <v>16341</v>
      </c>
      <c r="M23"/>
      <c r="N23"/>
      <c r="O23" t="s">
        <v>16687</v>
      </c>
    </row>
    <row r="24" spans="2:15">
      <c r="B24" t="s">
        <v>18167</v>
      </c>
      <c r="C24">
        <v>101261302</v>
      </c>
      <c r="D24" t="s">
        <v>129</v>
      </c>
      <c r="E24" t="s">
        <v>18168</v>
      </c>
      <c r="F24" t="s">
        <v>935</v>
      </c>
      <c r="G24" t="s">
        <v>2402</v>
      </c>
      <c r="H24"/>
      <c r="I24" t="s">
        <v>16329</v>
      </c>
      <c r="J24" t="s">
        <v>10430</v>
      </c>
      <c r="K24" t="s">
        <v>16799</v>
      </c>
      <c r="L24" t="s">
        <v>16477</v>
      </c>
      <c r="M24"/>
      <c r="N24"/>
      <c r="O24" t="s">
        <v>16449</v>
      </c>
    </row>
    <row r="25" spans="2:15">
      <c r="B25" t="s">
        <v>13711</v>
      </c>
      <c r="C25">
        <v>101261302</v>
      </c>
      <c r="D25" t="s">
        <v>129</v>
      </c>
      <c r="E25" t="s">
        <v>933</v>
      </c>
      <c r="F25" t="s">
        <v>934</v>
      </c>
      <c r="G25" t="s">
        <v>2882</v>
      </c>
      <c r="H25" t="s">
        <v>10430</v>
      </c>
      <c r="I25" t="s">
        <v>10430</v>
      </c>
      <c r="J25" t="s">
        <v>10430</v>
      </c>
      <c r="K25" t="s">
        <v>16628</v>
      </c>
      <c r="L25" t="s">
        <v>16360</v>
      </c>
      <c r="M25" t="s">
        <v>10430</v>
      </c>
      <c r="N25"/>
      <c r="O25" t="s">
        <v>21039</v>
      </c>
    </row>
    <row r="26" spans="2:15">
      <c r="B26" t="s">
        <v>13712</v>
      </c>
      <c r="C26">
        <v>101261302</v>
      </c>
      <c r="D26" t="s">
        <v>129</v>
      </c>
      <c r="E26" t="s">
        <v>933</v>
      </c>
      <c r="F26" t="s">
        <v>934</v>
      </c>
      <c r="G26" t="s">
        <v>2883</v>
      </c>
      <c r="H26" t="s">
        <v>10430</v>
      </c>
      <c r="I26" t="s">
        <v>16325</v>
      </c>
      <c r="J26" t="s">
        <v>10430</v>
      </c>
      <c r="K26" t="s">
        <v>16812</v>
      </c>
      <c r="L26" t="s">
        <v>16328</v>
      </c>
      <c r="M26" t="s">
        <v>10430</v>
      </c>
      <c r="N26"/>
      <c r="O26" t="s">
        <v>21040</v>
      </c>
    </row>
    <row r="27" spans="2:15">
      <c r="B27" t="s">
        <v>18169</v>
      </c>
      <c r="C27">
        <v>101261302</v>
      </c>
      <c r="D27" t="s">
        <v>129</v>
      </c>
      <c r="E27" t="s">
        <v>18170</v>
      </c>
      <c r="F27" t="s">
        <v>934</v>
      </c>
      <c r="G27" t="s">
        <v>2402</v>
      </c>
      <c r="H27" t="s">
        <v>10430</v>
      </c>
      <c r="I27" t="s">
        <v>16315</v>
      </c>
      <c r="J27" t="s">
        <v>16360</v>
      </c>
      <c r="K27" t="s">
        <v>761</v>
      </c>
      <c r="L27" t="s">
        <v>16387</v>
      </c>
      <c r="M27" t="s">
        <v>10430</v>
      </c>
      <c r="N27"/>
      <c r="O27" t="s">
        <v>21041</v>
      </c>
    </row>
    <row r="28" spans="2:15">
      <c r="B28" t="s">
        <v>13959</v>
      </c>
      <c r="C28">
        <v>101262903</v>
      </c>
      <c r="D28" t="s">
        <v>192</v>
      </c>
      <c r="E28" t="s">
        <v>1140</v>
      </c>
      <c r="F28" t="s">
        <v>1141</v>
      </c>
      <c r="G28" t="s">
        <v>2882</v>
      </c>
      <c r="H28"/>
      <c r="I28" t="s">
        <v>10430</v>
      </c>
      <c r="J28" t="s">
        <v>10430</v>
      </c>
      <c r="K28" t="s">
        <v>16403</v>
      </c>
      <c r="L28" t="s">
        <v>10430</v>
      </c>
      <c r="M28" t="s">
        <v>10430</v>
      </c>
      <c r="N28"/>
      <c r="O28" t="s">
        <v>16457</v>
      </c>
    </row>
    <row r="29" spans="2:15">
      <c r="B29" t="s">
        <v>13960</v>
      </c>
      <c r="C29">
        <v>101262903</v>
      </c>
      <c r="D29" t="s">
        <v>192</v>
      </c>
      <c r="E29" t="s">
        <v>1140</v>
      </c>
      <c r="F29" t="s">
        <v>1141</v>
      </c>
      <c r="G29" t="s">
        <v>2883</v>
      </c>
      <c r="H29"/>
      <c r="I29" t="s">
        <v>10430</v>
      </c>
      <c r="J29" t="s">
        <v>10430</v>
      </c>
      <c r="K29" t="s">
        <v>16594</v>
      </c>
      <c r="L29" t="s">
        <v>10430</v>
      </c>
      <c r="M29" t="s">
        <v>10430</v>
      </c>
      <c r="N29"/>
      <c r="O29" t="s">
        <v>16629</v>
      </c>
    </row>
    <row r="30" spans="2:15">
      <c r="B30" t="s">
        <v>18171</v>
      </c>
      <c r="C30">
        <v>101262903</v>
      </c>
      <c r="D30" t="s">
        <v>192</v>
      </c>
      <c r="E30" t="s">
        <v>18172</v>
      </c>
      <c r="F30" t="s">
        <v>1141</v>
      </c>
      <c r="G30" t="s">
        <v>2402</v>
      </c>
      <c r="H30"/>
      <c r="I30" t="s">
        <v>10430</v>
      </c>
      <c r="J30" t="s">
        <v>10430</v>
      </c>
      <c r="K30" t="s">
        <v>16451</v>
      </c>
      <c r="L30" t="s">
        <v>10430</v>
      </c>
      <c r="M30" t="s">
        <v>10430</v>
      </c>
      <c r="N30"/>
      <c r="O30" t="s">
        <v>16687</v>
      </c>
    </row>
    <row r="31" spans="2:15">
      <c r="B31" t="s">
        <v>13961</v>
      </c>
      <c r="C31">
        <v>101262903</v>
      </c>
      <c r="D31" t="s">
        <v>192</v>
      </c>
      <c r="E31" t="s">
        <v>1142</v>
      </c>
      <c r="F31" t="s">
        <v>1143</v>
      </c>
      <c r="G31" t="s">
        <v>2882</v>
      </c>
      <c r="H31"/>
      <c r="I31"/>
      <c r="J31" t="s">
        <v>10430</v>
      </c>
      <c r="K31" t="s">
        <v>16495</v>
      </c>
      <c r="L31" t="s">
        <v>10430</v>
      </c>
      <c r="M31"/>
      <c r="N31"/>
      <c r="O31" t="s">
        <v>16393</v>
      </c>
    </row>
    <row r="32" spans="2:15">
      <c r="B32" t="s">
        <v>13962</v>
      </c>
      <c r="C32">
        <v>101262903</v>
      </c>
      <c r="D32" t="s">
        <v>192</v>
      </c>
      <c r="E32" t="s">
        <v>1142</v>
      </c>
      <c r="F32" t="s">
        <v>1143</v>
      </c>
      <c r="G32" t="s">
        <v>2883</v>
      </c>
      <c r="H32"/>
      <c r="I32" t="s">
        <v>10430</v>
      </c>
      <c r="J32"/>
      <c r="K32" t="s">
        <v>16495</v>
      </c>
      <c r="L32" t="s">
        <v>10430</v>
      </c>
      <c r="M32" t="s">
        <v>10430</v>
      </c>
      <c r="N32"/>
      <c r="O32" t="s">
        <v>16498</v>
      </c>
    </row>
    <row r="33" spans="2:15">
      <c r="B33" t="s">
        <v>18173</v>
      </c>
      <c r="C33">
        <v>101262903</v>
      </c>
      <c r="D33" t="s">
        <v>192</v>
      </c>
      <c r="E33" t="s">
        <v>18174</v>
      </c>
      <c r="F33" t="s">
        <v>1143</v>
      </c>
      <c r="G33" t="s">
        <v>2402</v>
      </c>
      <c r="H33"/>
      <c r="I33" t="s">
        <v>10430</v>
      </c>
      <c r="J33" t="s">
        <v>10430</v>
      </c>
      <c r="K33" t="s">
        <v>16598</v>
      </c>
      <c r="L33" t="s">
        <v>10430</v>
      </c>
      <c r="M33" t="s">
        <v>10430</v>
      </c>
      <c r="N33"/>
      <c r="O33" t="s">
        <v>16458</v>
      </c>
    </row>
    <row r="34" spans="2:15">
      <c r="B34" t="s">
        <v>14271</v>
      </c>
      <c r="C34">
        <v>101264003</v>
      </c>
      <c r="D34" t="s">
        <v>266</v>
      </c>
      <c r="E34" t="s">
        <v>1389</v>
      </c>
      <c r="F34" t="s">
        <v>1390</v>
      </c>
      <c r="G34" t="s">
        <v>2882</v>
      </c>
      <c r="H34"/>
      <c r="I34" t="s">
        <v>16325</v>
      </c>
      <c r="J34" t="s">
        <v>10430</v>
      </c>
      <c r="K34" t="s">
        <v>16463</v>
      </c>
      <c r="L34" t="s">
        <v>16350</v>
      </c>
      <c r="M34"/>
      <c r="N34" t="s">
        <v>10430</v>
      </c>
      <c r="O34" t="s">
        <v>16519</v>
      </c>
    </row>
    <row r="35" spans="2:1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c r="B36" t="s">
        <v>18175</v>
      </c>
      <c r="C36">
        <v>101264003</v>
      </c>
      <c r="D36" t="s">
        <v>266</v>
      </c>
      <c r="E36" t="s">
        <v>18176</v>
      </c>
      <c r="F36" t="s">
        <v>1390</v>
      </c>
      <c r="G36" t="s">
        <v>2402</v>
      </c>
      <c r="H36" t="s">
        <v>10430</v>
      </c>
      <c r="I36" t="s">
        <v>16328</v>
      </c>
      <c r="J36" t="s">
        <v>10430</v>
      </c>
      <c r="K36" t="s">
        <v>16942</v>
      </c>
      <c r="L36" t="s">
        <v>16553</v>
      </c>
      <c r="M36" t="s">
        <v>10430</v>
      </c>
      <c r="N36" t="s">
        <v>10430</v>
      </c>
      <c r="O36" t="s">
        <v>16417</v>
      </c>
    </row>
    <row r="37" spans="2:1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c r="B39" t="s">
        <v>18177</v>
      </c>
      <c r="C39">
        <v>101264003</v>
      </c>
      <c r="D39" t="s">
        <v>266</v>
      </c>
      <c r="E39" t="s">
        <v>18178</v>
      </c>
      <c r="F39" t="s">
        <v>1392</v>
      </c>
      <c r="G39" t="s">
        <v>2402</v>
      </c>
      <c r="H39" t="s">
        <v>10430</v>
      </c>
      <c r="I39" t="s">
        <v>16503</v>
      </c>
      <c r="J39" t="s">
        <v>10430</v>
      </c>
      <c r="K39" t="s">
        <v>16904</v>
      </c>
      <c r="L39" t="s">
        <v>16375</v>
      </c>
      <c r="M39" t="s">
        <v>10430</v>
      </c>
      <c r="N39" t="s">
        <v>10430</v>
      </c>
      <c r="O39" t="s">
        <v>21042</v>
      </c>
    </row>
    <row r="40" spans="2:15">
      <c r="B40" t="s">
        <v>13707</v>
      </c>
      <c r="C40">
        <v>101266007</v>
      </c>
      <c r="D40" t="s">
        <v>10496</v>
      </c>
      <c r="E40" t="s">
        <v>17906</v>
      </c>
      <c r="F40" t="s">
        <v>2856</v>
      </c>
      <c r="G40" t="s">
        <v>2882</v>
      </c>
      <c r="H40"/>
      <c r="I40" t="s">
        <v>10430</v>
      </c>
      <c r="J40" t="s">
        <v>10430</v>
      </c>
      <c r="K40" t="s">
        <v>16479</v>
      </c>
      <c r="L40" t="s">
        <v>10430</v>
      </c>
      <c r="M40"/>
      <c r="N40"/>
      <c r="O40" t="s">
        <v>16638</v>
      </c>
    </row>
    <row r="41" spans="2:15">
      <c r="B41" t="s">
        <v>13708</v>
      </c>
      <c r="C41">
        <v>101266007</v>
      </c>
      <c r="D41" t="s">
        <v>10496</v>
      </c>
      <c r="E41" t="s">
        <v>17906</v>
      </c>
      <c r="F41" t="s">
        <v>2856</v>
      </c>
      <c r="G41" t="s">
        <v>2883</v>
      </c>
      <c r="H41"/>
      <c r="I41" t="s">
        <v>10430</v>
      </c>
      <c r="J41" t="s">
        <v>10430</v>
      </c>
      <c r="K41" t="s">
        <v>16879</v>
      </c>
      <c r="L41" t="s">
        <v>10430</v>
      </c>
      <c r="M41" t="s">
        <v>10430</v>
      </c>
      <c r="N41"/>
      <c r="O41" t="s">
        <v>16372</v>
      </c>
    </row>
    <row r="42" spans="2:15">
      <c r="B42" t="s">
        <v>18179</v>
      </c>
      <c r="C42">
        <v>101266007</v>
      </c>
      <c r="D42" t="s">
        <v>10496</v>
      </c>
      <c r="E42" t="s">
        <v>18180</v>
      </c>
      <c r="F42" t="s">
        <v>2856</v>
      </c>
      <c r="G42" t="s">
        <v>2402</v>
      </c>
      <c r="H42"/>
      <c r="I42" t="s">
        <v>16341</v>
      </c>
      <c r="J42" t="s">
        <v>16325</v>
      </c>
      <c r="K42" t="s">
        <v>17008</v>
      </c>
      <c r="L42" t="s">
        <v>16344</v>
      </c>
      <c r="M42" t="s">
        <v>10430</v>
      </c>
      <c r="N42"/>
      <c r="O42" t="s">
        <v>18076</v>
      </c>
    </row>
    <row r="43" spans="2:15">
      <c r="B43" t="s">
        <v>15624</v>
      </c>
      <c r="C43">
        <v>101268003</v>
      </c>
      <c r="D43" t="s">
        <v>522</v>
      </c>
      <c r="E43" t="s">
        <v>2184</v>
      </c>
      <c r="F43" t="s">
        <v>2185</v>
      </c>
      <c r="G43" t="s">
        <v>2882</v>
      </c>
      <c r="H43"/>
      <c r="I43" t="s">
        <v>16335</v>
      </c>
      <c r="J43" t="s">
        <v>10430</v>
      </c>
      <c r="K43" t="s">
        <v>16549</v>
      </c>
      <c r="L43" t="s">
        <v>10430</v>
      </c>
      <c r="M43" t="s">
        <v>10430</v>
      </c>
      <c r="N43"/>
      <c r="O43" t="s">
        <v>16509</v>
      </c>
    </row>
    <row r="44" spans="2:1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c r="B45" t="s">
        <v>18181</v>
      </c>
      <c r="C45">
        <v>101268003</v>
      </c>
      <c r="D45" t="s">
        <v>522</v>
      </c>
      <c r="E45" t="s">
        <v>18182</v>
      </c>
      <c r="F45" t="s">
        <v>2185</v>
      </c>
      <c r="G45" t="s">
        <v>2402</v>
      </c>
      <c r="H45"/>
      <c r="I45" t="s">
        <v>16371</v>
      </c>
      <c r="J45" t="s">
        <v>16325</v>
      </c>
      <c r="K45" t="s">
        <v>16421</v>
      </c>
      <c r="L45" t="s">
        <v>10430</v>
      </c>
      <c r="M45" t="s">
        <v>10430</v>
      </c>
      <c r="N45" t="s">
        <v>10430</v>
      </c>
      <c r="O45" t="s">
        <v>16469</v>
      </c>
    </row>
    <row r="46" spans="2:1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c r="B48" t="s">
        <v>18183</v>
      </c>
      <c r="C48">
        <v>101268003</v>
      </c>
      <c r="D48" t="s">
        <v>522</v>
      </c>
      <c r="E48" t="s">
        <v>18184</v>
      </c>
      <c r="F48" t="s">
        <v>2189</v>
      </c>
      <c r="G48" t="s">
        <v>2402</v>
      </c>
      <c r="H48" t="s">
        <v>10430</v>
      </c>
      <c r="I48" t="s">
        <v>16314</v>
      </c>
      <c r="J48" t="s">
        <v>16315</v>
      </c>
      <c r="K48" t="s">
        <v>16726</v>
      </c>
      <c r="L48" t="s">
        <v>16333</v>
      </c>
      <c r="M48" t="s">
        <v>10430</v>
      </c>
      <c r="N48" t="s">
        <v>10430</v>
      </c>
      <c r="O48" t="s">
        <v>20919</v>
      </c>
    </row>
    <row r="49" spans="2:15">
      <c r="B49" t="s">
        <v>15622</v>
      </c>
      <c r="C49">
        <v>101268003</v>
      </c>
      <c r="D49" t="s">
        <v>522</v>
      </c>
      <c r="E49" t="s">
        <v>2182</v>
      </c>
      <c r="F49" t="s">
        <v>2183</v>
      </c>
      <c r="G49" t="s">
        <v>2882</v>
      </c>
      <c r="H49"/>
      <c r="I49" t="s">
        <v>10430</v>
      </c>
      <c r="J49" t="s">
        <v>10430</v>
      </c>
      <c r="K49" t="s">
        <v>16489</v>
      </c>
      <c r="L49" t="s">
        <v>10430</v>
      </c>
      <c r="M49" t="s">
        <v>10430</v>
      </c>
      <c r="N49"/>
      <c r="O49" t="s">
        <v>16549</v>
      </c>
    </row>
    <row r="50" spans="2:15">
      <c r="B50" t="s">
        <v>15623</v>
      </c>
      <c r="C50">
        <v>101268003</v>
      </c>
      <c r="D50" t="s">
        <v>522</v>
      </c>
      <c r="E50" t="s">
        <v>2182</v>
      </c>
      <c r="F50" t="s">
        <v>2183</v>
      </c>
      <c r="G50" t="s">
        <v>2883</v>
      </c>
      <c r="H50"/>
      <c r="I50"/>
      <c r="J50" t="s">
        <v>10430</v>
      </c>
      <c r="K50" t="s">
        <v>16375</v>
      </c>
      <c r="L50" t="s">
        <v>10430</v>
      </c>
      <c r="M50"/>
      <c r="N50" t="s">
        <v>10430</v>
      </c>
      <c r="O50" t="s">
        <v>16501</v>
      </c>
    </row>
    <row r="51" spans="2:15">
      <c r="B51" t="s">
        <v>18185</v>
      </c>
      <c r="C51">
        <v>101268003</v>
      </c>
      <c r="D51" t="s">
        <v>522</v>
      </c>
      <c r="E51" t="s">
        <v>18186</v>
      </c>
      <c r="F51" t="s">
        <v>2183</v>
      </c>
      <c r="G51" t="s">
        <v>2402</v>
      </c>
      <c r="H51"/>
      <c r="I51" t="s">
        <v>10430</v>
      </c>
      <c r="J51" t="s">
        <v>10430</v>
      </c>
      <c r="K51" t="s">
        <v>16446</v>
      </c>
      <c r="L51" t="s">
        <v>10430</v>
      </c>
      <c r="M51" t="s">
        <v>10430</v>
      </c>
      <c r="N51" t="s">
        <v>10430</v>
      </c>
      <c r="O51" t="s">
        <v>16650</v>
      </c>
    </row>
    <row r="52" spans="2:15">
      <c r="B52" t="s">
        <v>15626</v>
      </c>
      <c r="C52">
        <v>101268003</v>
      </c>
      <c r="D52" t="s">
        <v>522</v>
      </c>
      <c r="E52" t="s">
        <v>2186</v>
      </c>
      <c r="F52" t="s">
        <v>2187</v>
      </c>
      <c r="G52" t="s">
        <v>2882</v>
      </c>
      <c r="H52"/>
      <c r="I52" t="s">
        <v>16344</v>
      </c>
      <c r="J52" t="s">
        <v>10430</v>
      </c>
      <c r="K52" t="s">
        <v>16351</v>
      </c>
      <c r="L52" t="s">
        <v>10430</v>
      </c>
      <c r="M52"/>
      <c r="N52"/>
      <c r="O52" t="s">
        <v>16475</v>
      </c>
    </row>
    <row r="53" spans="2:15">
      <c r="B53" t="s">
        <v>15627</v>
      </c>
      <c r="C53">
        <v>101268003</v>
      </c>
      <c r="D53" t="s">
        <v>522</v>
      </c>
      <c r="E53" t="s">
        <v>2186</v>
      </c>
      <c r="F53" t="s">
        <v>2187</v>
      </c>
      <c r="G53" t="s">
        <v>2883</v>
      </c>
      <c r="H53"/>
      <c r="I53" t="s">
        <v>16329</v>
      </c>
      <c r="J53" t="s">
        <v>10430</v>
      </c>
      <c r="K53" t="s">
        <v>16434</v>
      </c>
      <c r="L53" t="s">
        <v>10430</v>
      </c>
      <c r="M53"/>
      <c r="N53"/>
      <c r="O53" t="s">
        <v>16385</v>
      </c>
    </row>
    <row r="54" spans="2:15">
      <c r="B54" t="s">
        <v>18187</v>
      </c>
      <c r="C54">
        <v>101268003</v>
      </c>
      <c r="D54" t="s">
        <v>522</v>
      </c>
      <c r="E54" t="s">
        <v>18188</v>
      </c>
      <c r="F54" t="s">
        <v>2187</v>
      </c>
      <c r="G54" t="s">
        <v>2402</v>
      </c>
      <c r="H54"/>
      <c r="I54" t="s">
        <v>16438</v>
      </c>
      <c r="J54" t="s">
        <v>10430</v>
      </c>
      <c r="K54" t="s">
        <v>16501</v>
      </c>
      <c r="L54" t="s">
        <v>16337</v>
      </c>
      <c r="M54"/>
      <c r="N54"/>
      <c r="O54" t="s">
        <v>16579</v>
      </c>
    </row>
    <row r="55" spans="2:15">
      <c r="B55" t="s">
        <v>13541</v>
      </c>
      <c r="C55">
        <v>101301303</v>
      </c>
      <c r="D55" t="s">
        <v>89</v>
      </c>
      <c r="E55" t="s">
        <v>10766</v>
      </c>
      <c r="F55" t="s">
        <v>806</v>
      </c>
      <c r="G55" t="s">
        <v>2882</v>
      </c>
      <c r="H55" t="s">
        <v>10430</v>
      </c>
      <c r="I55"/>
      <c r="J55"/>
      <c r="K55" t="s">
        <v>16367</v>
      </c>
      <c r="L55" t="s">
        <v>10430</v>
      </c>
      <c r="M55" t="s">
        <v>10430</v>
      </c>
      <c r="N55" t="s">
        <v>10430</v>
      </c>
      <c r="O55" t="s">
        <v>16669</v>
      </c>
    </row>
    <row r="56" spans="2:15">
      <c r="B56" t="s">
        <v>13542</v>
      </c>
      <c r="C56">
        <v>101301303</v>
      </c>
      <c r="D56" t="s">
        <v>89</v>
      </c>
      <c r="E56" t="s">
        <v>10766</v>
      </c>
      <c r="F56" t="s">
        <v>806</v>
      </c>
      <c r="G56" t="s">
        <v>2883</v>
      </c>
      <c r="H56"/>
      <c r="I56" t="s">
        <v>10430</v>
      </c>
      <c r="J56"/>
      <c r="K56" t="s">
        <v>16457</v>
      </c>
      <c r="L56" t="s">
        <v>10430</v>
      </c>
      <c r="M56"/>
      <c r="N56"/>
      <c r="O56" t="s">
        <v>16362</v>
      </c>
    </row>
    <row r="57" spans="2:15">
      <c r="B57" t="s">
        <v>18189</v>
      </c>
      <c r="C57">
        <v>101301303</v>
      </c>
      <c r="D57" t="s">
        <v>89</v>
      </c>
      <c r="E57" t="s">
        <v>18190</v>
      </c>
      <c r="F57" t="s">
        <v>806</v>
      </c>
      <c r="G57" t="s">
        <v>2402</v>
      </c>
      <c r="H57" t="s">
        <v>10430</v>
      </c>
      <c r="I57" t="s">
        <v>10430</v>
      </c>
      <c r="J57"/>
      <c r="K57" t="s">
        <v>16516</v>
      </c>
      <c r="L57" t="s">
        <v>10430</v>
      </c>
      <c r="M57" t="s">
        <v>10430</v>
      </c>
      <c r="N57" t="s">
        <v>10430</v>
      </c>
      <c r="O57" t="s">
        <v>16568</v>
      </c>
    </row>
    <row r="58" spans="2:15">
      <c r="B58" t="s">
        <v>13543</v>
      </c>
      <c r="C58">
        <v>101301303</v>
      </c>
      <c r="D58" t="s">
        <v>89</v>
      </c>
      <c r="E58" t="s">
        <v>10770</v>
      </c>
      <c r="F58" t="s">
        <v>10769</v>
      </c>
      <c r="G58" t="s">
        <v>2882</v>
      </c>
      <c r="H58"/>
      <c r="I58" t="s">
        <v>10430</v>
      </c>
      <c r="J58"/>
      <c r="K58" t="s">
        <v>16778</v>
      </c>
      <c r="L58" t="s">
        <v>10430</v>
      </c>
      <c r="M58"/>
      <c r="N58" t="s">
        <v>10430</v>
      </c>
      <c r="O58" t="s">
        <v>16571</v>
      </c>
    </row>
    <row r="59" spans="2:15">
      <c r="B59" t="s">
        <v>13544</v>
      </c>
      <c r="C59">
        <v>101301303</v>
      </c>
      <c r="D59" t="s">
        <v>89</v>
      </c>
      <c r="E59" t="s">
        <v>10770</v>
      </c>
      <c r="F59" t="s">
        <v>10769</v>
      </c>
      <c r="G59" t="s">
        <v>2883</v>
      </c>
      <c r="H59"/>
      <c r="I59"/>
      <c r="J59"/>
      <c r="K59" t="s">
        <v>16778</v>
      </c>
      <c r="L59" t="s">
        <v>10430</v>
      </c>
      <c r="M59" t="s">
        <v>10430</v>
      </c>
      <c r="N59"/>
      <c r="O59" t="s">
        <v>16478</v>
      </c>
    </row>
    <row r="60" spans="2:15">
      <c r="B60" t="s">
        <v>18191</v>
      </c>
      <c r="C60">
        <v>101301303</v>
      </c>
      <c r="D60" t="s">
        <v>89</v>
      </c>
      <c r="E60" t="s">
        <v>18192</v>
      </c>
      <c r="F60" t="s">
        <v>10769</v>
      </c>
      <c r="G60" t="s">
        <v>2402</v>
      </c>
      <c r="H60"/>
      <c r="I60" t="s">
        <v>10430</v>
      </c>
      <c r="J60"/>
      <c r="K60" t="s">
        <v>16513</v>
      </c>
      <c r="L60" t="s">
        <v>10430</v>
      </c>
      <c r="M60" t="s">
        <v>10430</v>
      </c>
      <c r="N60" t="s">
        <v>10430</v>
      </c>
      <c r="O60" t="s">
        <v>16547</v>
      </c>
    </row>
    <row r="61" spans="2:1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c r="B63" t="s">
        <v>18193</v>
      </c>
      <c r="C63">
        <v>101301403</v>
      </c>
      <c r="D63" t="s">
        <v>97</v>
      </c>
      <c r="E63" t="s">
        <v>18194</v>
      </c>
      <c r="F63" t="s">
        <v>858</v>
      </c>
      <c r="G63" t="s">
        <v>2402</v>
      </c>
      <c r="H63" t="s">
        <v>10430</v>
      </c>
      <c r="I63" t="s">
        <v>10430</v>
      </c>
      <c r="J63" t="s">
        <v>10430</v>
      </c>
      <c r="K63" t="s">
        <v>16801</v>
      </c>
      <c r="L63" t="s">
        <v>10430</v>
      </c>
      <c r="M63" t="s">
        <v>10430</v>
      </c>
      <c r="N63" t="s">
        <v>10430</v>
      </c>
      <c r="O63" t="s">
        <v>17028</v>
      </c>
    </row>
    <row r="64" spans="2:15">
      <c r="B64" t="s">
        <v>18069</v>
      </c>
      <c r="C64">
        <v>101301403</v>
      </c>
      <c r="D64" t="s">
        <v>97</v>
      </c>
      <c r="E64" t="s">
        <v>17908</v>
      </c>
      <c r="F64" t="s">
        <v>18070</v>
      </c>
      <c r="G64" t="s">
        <v>2883</v>
      </c>
      <c r="H64"/>
      <c r="I64"/>
      <c r="J64"/>
      <c r="K64" t="s">
        <v>10430</v>
      </c>
      <c r="L64"/>
      <c r="M64"/>
      <c r="N64"/>
      <c r="O64" t="s">
        <v>10430</v>
      </c>
    </row>
    <row r="65" spans="2:15">
      <c r="B65" t="s">
        <v>20890</v>
      </c>
      <c r="C65">
        <v>101301403</v>
      </c>
      <c r="D65" t="s">
        <v>97</v>
      </c>
      <c r="E65" t="s">
        <v>20891</v>
      </c>
      <c r="F65" t="s">
        <v>18070</v>
      </c>
      <c r="G65" t="s">
        <v>2402</v>
      </c>
      <c r="H65"/>
      <c r="I65"/>
      <c r="J65"/>
      <c r="K65" t="s">
        <v>10430</v>
      </c>
      <c r="L65"/>
      <c r="M65"/>
      <c r="N65"/>
      <c r="O65" t="s">
        <v>10430</v>
      </c>
    </row>
    <row r="66" spans="2:15">
      <c r="B66" t="s">
        <v>14179</v>
      </c>
      <c r="C66">
        <v>101303503</v>
      </c>
      <c r="D66" t="s">
        <v>244</v>
      </c>
      <c r="E66" t="s">
        <v>1311</v>
      </c>
      <c r="F66" t="s">
        <v>1312</v>
      </c>
      <c r="G66" t="s">
        <v>2882</v>
      </c>
      <c r="H66"/>
      <c r="I66" t="s">
        <v>10430</v>
      </c>
      <c r="J66"/>
      <c r="K66" t="s">
        <v>16469</v>
      </c>
      <c r="L66" t="s">
        <v>10430</v>
      </c>
      <c r="M66"/>
      <c r="N66"/>
      <c r="O66" t="s">
        <v>16510</v>
      </c>
    </row>
    <row r="67" spans="2:15">
      <c r="B67" t="s">
        <v>14180</v>
      </c>
      <c r="C67">
        <v>101303503</v>
      </c>
      <c r="D67" t="s">
        <v>244</v>
      </c>
      <c r="E67" t="s">
        <v>1311</v>
      </c>
      <c r="F67" t="s">
        <v>1312</v>
      </c>
      <c r="G67" t="s">
        <v>2883</v>
      </c>
      <c r="H67"/>
      <c r="I67" t="s">
        <v>10430</v>
      </c>
      <c r="J67" t="s">
        <v>10430</v>
      </c>
      <c r="K67" t="s">
        <v>16340</v>
      </c>
      <c r="L67" t="s">
        <v>10430</v>
      </c>
      <c r="M67"/>
      <c r="N67"/>
      <c r="O67" t="s">
        <v>16479</v>
      </c>
    </row>
    <row r="68" spans="2:15">
      <c r="B68" t="s">
        <v>18195</v>
      </c>
      <c r="C68">
        <v>101303503</v>
      </c>
      <c r="D68" t="s">
        <v>244</v>
      </c>
      <c r="E68" t="s">
        <v>18196</v>
      </c>
      <c r="F68" t="s">
        <v>1312</v>
      </c>
      <c r="G68" t="s">
        <v>2402</v>
      </c>
      <c r="H68"/>
      <c r="I68" t="s">
        <v>10430</v>
      </c>
      <c r="J68" t="s">
        <v>10430</v>
      </c>
      <c r="K68" t="s">
        <v>16830</v>
      </c>
      <c r="L68" t="s">
        <v>16337</v>
      </c>
      <c r="M68"/>
      <c r="N68"/>
      <c r="O68" t="s">
        <v>18467</v>
      </c>
    </row>
    <row r="69" spans="2:15">
      <c r="B69" t="s">
        <v>15468</v>
      </c>
      <c r="C69">
        <v>101306503</v>
      </c>
      <c r="D69" t="s">
        <v>479</v>
      </c>
      <c r="E69" t="s">
        <v>2051</v>
      </c>
      <c r="F69" t="s">
        <v>2052</v>
      </c>
      <c r="G69" t="s">
        <v>2882</v>
      </c>
      <c r="H69"/>
      <c r="I69"/>
      <c r="J69" t="s">
        <v>10430</v>
      </c>
      <c r="K69" t="s">
        <v>16338</v>
      </c>
      <c r="L69" t="s">
        <v>10430</v>
      </c>
      <c r="M69"/>
      <c r="N69"/>
      <c r="O69" t="s">
        <v>16343</v>
      </c>
    </row>
    <row r="70" spans="2:15">
      <c r="B70" t="s">
        <v>15469</v>
      </c>
      <c r="C70">
        <v>101306503</v>
      </c>
      <c r="D70" t="s">
        <v>479</v>
      </c>
      <c r="E70" t="s">
        <v>2051</v>
      </c>
      <c r="F70" t="s">
        <v>2052</v>
      </c>
      <c r="G70" t="s">
        <v>2883</v>
      </c>
      <c r="H70"/>
      <c r="I70"/>
      <c r="J70" t="s">
        <v>10430</v>
      </c>
      <c r="K70" t="s">
        <v>16390</v>
      </c>
      <c r="L70" t="s">
        <v>10430</v>
      </c>
      <c r="M70"/>
      <c r="N70"/>
      <c r="O70" t="s">
        <v>16584</v>
      </c>
    </row>
    <row r="71" spans="2:15">
      <c r="B71" t="s">
        <v>18197</v>
      </c>
      <c r="C71">
        <v>101306503</v>
      </c>
      <c r="D71" t="s">
        <v>479</v>
      </c>
      <c r="E71" t="s">
        <v>18198</v>
      </c>
      <c r="F71" t="s">
        <v>2052</v>
      </c>
      <c r="G71" t="s">
        <v>2402</v>
      </c>
      <c r="H71"/>
      <c r="I71"/>
      <c r="J71" t="s">
        <v>10430</v>
      </c>
      <c r="K71" t="s">
        <v>16443</v>
      </c>
      <c r="L71" t="s">
        <v>10430</v>
      </c>
      <c r="M71"/>
      <c r="N71"/>
      <c r="O71" t="s">
        <v>16487</v>
      </c>
    </row>
    <row r="72" spans="2:15">
      <c r="B72" t="s">
        <v>15760</v>
      </c>
      <c r="C72">
        <v>101308503</v>
      </c>
      <c r="D72" t="s">
        <v>549</v>
      </c>
      <c r="E72" t="s">
        <v>13232</v>
      </c>
      <c r="F72" t="s">
        <v>13231</v>
      </c>
      <c r="G72" t="s">
        <v>2882</v>
      </c>
      <c r="H72"/>
      <c r="I72"/>
      <c r="J72"/>
      <c r="K72" t="s">
        <v>16391</v>
      </c>
      <c r="L72"/>
      <c r="M72"/>
      <c r="N72"/>
      <c r="O72" t="s">
        <v>16391</v>
      </c>
    </row>
    <row r="73" spans="2:15">
      <c r="B73" t="s">
        <v>15761</v>
      </c>
      <c r="C73">
        <v>101308503</v>
      </c>
      <c r="D73" t="s">
        <v>549</v>
      </c>
      <c r="E73" t="s">
        <v>13232</v>
      </c>
      <c r="F73" t="s">
        <v>13231</v>
      </c>
      <c r="G73" t="s">
        <v>2883</v>
      </c>
      <c r="H73" t="s">
        <v>10430</v>
      </c>
      <c r="I73"/>
      <c r="J73"/>
      <c r="K73" t="s">
        <v>16580</v>
      </c>
      <c r="L73"/>
      <c r="M73"/>
      <c r="N73"/>
      <c r="O73" t="s">
        <v>16399</v>
      </c>
    </row>
    <row r="74" spans="2:15">
      <c r="B74" t="s">
        <v>18199</v>
      </c>
      <c r="C74">
        <v>101308503</v>
      </c>
      <c r="D74" t="s">
        <v>549</v>
      </c>
      <c r="E74" t="s">
        <v>18200</v>
      </c>
      <c r="F74" t="s">
        <v>13231</v>
      </c>
      <c r="G74" t="s">
        <v>2402</v>
      </c>
      <c r="H74" t="s">
        <v>10430</v>
      </c>
      <c r="I74"/>
      <c r="J74"/>
      <c r="K74" t="s">
        <v>16873</v>
      </c>
      <c r="L74"/>
      <c r="M74"/>
      <c r="N74"/>
      <c r="O74" t="s">
        <v>16708</v>
      </c>
    </row>
    <row r="75" spans="2:15">
      <c r="B75" t="s">
        <v>13344</v>
      </c>
      <c r="C75">
        <v>101630504</v>
      </c>
      <c r="D75" t="s">
        <v>36</v>
      </c>
      <c r="E75" t="s">
        <v>645</v>
      </c>
      <c r="F75" t="s">
        <v>646</v>
      </c>
      <c r="G75" t="s">
        <v>2882</v>
      </c>
      <c r="H75"/>
      <c r="I75"/>
      <c r="J75"/>
      <c r="K75" t="s">
        <v>16605</v>
      </c>
      <c r="L75" t="s">
        <v>10430</v>
      </c>
      <c r="M75"/>
      <c r="N75"/>
      <c r="O75" t="s">
        <v>16462</v>
      </c>
    </row>
    <row r="76" spans="2:15">
      <c r="B76" t="s">
        <v>13345</v>
      </c>
      <c r="C76">
        <v>101630504</v>
      </c>
      <c r="D76" t="s">
        <v>36</v>
      </c>
      <c r="E76" t="s">
        <v>645</v>
      </c>
      <c r="F76" t="s">
        <v>646</v>
      </c>
      <c r="G76" t="s">
        <v>2883</v>
      </c>
      <c r="H76"/>
      <c r="I76" t="s">
        <v>10430</v>
      </c>
      <c r="J76"/>
      <c r="K76" t="s">
        <v>16690</v>
      </c>
      <c r="L76" t="s">
        <v>10430</v>
      </c>
      <c r="M76"/>
      <c r="N76"/>
      <c r="O76" t="s">
        <v>16710</v>
      </c>
    </row>
    <row r="77" spans="2:15">
      <c r="B77" t="s">
        <v>18201</v>
      </c>
      <c r="C77">
        <v>101630504</v>
      </c>
      <c r="D77" t="s">
        <v>36</v>
      </c>
      <c r="E77" t="s">
        <v>18202</v>
      </c>
      <c r="F77" t="s">
        <v>646</v>
      </c>
      <c r="G77" t="s">
        <v>2402</v>
      </c>
      <c r="H77"/>
      <c r="I77" t="s">
        <v>10430</v>
      </c>
      <c r="J77"/>
      <c r="K77" t="s">
        <v>16519</v>
      </c>
      <c r="L77" t="s">
        <v>10430</v>
      </c>
      <c r="M77"/>
      <c r="N77"/>
      <c r="O77" t="s">
        <v>16608</v>
      </c>
    </row>
    <row r="78" spans="2:15">
      <c r="B78" t="s">
        <v>13400</v>
      </c>
      <c r="C78">
        <v>101630903</v>
      </c>
      <c r="D78" t="s">
        <v>51</v>
      </c>
      <c r="E78" t="s">
        <v>689</v>
      </c>
      <c r="F78" t="s">
        <v>690</v>
      </c>
      <c r="G78" t="s">
        <v>2882</v>
      </c>
      <c r="H78"/>
      <c r="I78" t="s">
        <v>10430</v>
      </c>
      <c r="J78" t="s">
        <v>10430</v>
      </c>
      <c r="K78" t="s">
        <v>16704</v>
      </c>
      <c r="L78" t="s">
        <v>10430</v>
      </c>
      <c r="M78"/>
      <c r="N78"/>
      <c r="O78" t="s">
        <v>16580</v>
      </c>
    </row>
    <row r="79" spans="2:1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c r="B80" t="s">
        <v>18203</v>
      </c>
      <c r="C80">
        <v>101630903</v>
      </c>
      <c r="D80" t="s">
        <v>51</v>
      </c>
      <c r="E80" t="s">
        <v>18204</v>
      </c>
      <c r="F80" t="s">
        <v>690</v>
      </c>
      <c r="G80" t="s">
        <v>2402</v>
      </c>
      <c r="H80"/>
      <c r="I80" t="s">
        <v>10430</v>
      </c>
      <c r="J80" t="s">
        <v>10430</v>
      </c>
      <c r="K80" t="s">
        <v>16352</v>
      </c>
      <c r="L80" t="s">
        <v>16341</v>
      </c>
      <c r="M80" t="s">
        <v>10430</v>
      </c>
      <c r="N80" t="s">
        <v>10430</v>
      </c>
      <c r="O80" t="s">
        <v>16795</v>
      </c>
    </row>
    <row r="81" spans="2:15">
      <c r="B81" t="s">
        <v>13398</v>
      </c>
      <c r="C81">
        <v>101630903</v>
      </c>
      <c r="D81" t="s">
        <v>51</v>
      </c>
      <c r="E81" t="s">
        <v>687</v>
      </c>
      <c r="F81" t="s">
        <v>688</v>
      </c>
      <c r="G81" t="s">
        <v>2882</v>
      </c>
      <c r="H81"/>
      <c r="I81"/>
      <c r="J81" t="s">
        <v>10430</v>
      </c>
      <c r="K81" t="s">
        <v>16464</v>
      </c>
      <c r="L81" t="s">
        <v>10430</v>
      </c>
      <c r="M81" t="s">
        <v>10430</v>
      </c>
      <c r="N81"/>
      <c r="O81" t="s">
        <v>16342</v>
      </c>
    </row>
    <row r="82" spans="2:15">
      <c r="B82" t="s">
        <v>13399</v>
      </c>
      <c r="C82">
        <v>101630903</v>
      </c>
      <c r="D82" t="s">
        <v>51</v>
      </c>
      <c r="E82" t="s">
        <v>687</v>
      </c>
      <c r="F82" t="s">
        <v>688</v>
      </c>
      <c r="G82" t="s">
        <v>2883</v>
      </c>
      <c r="H82"/>
      <c r="I82" t="s">
        <v>10430</v>
      </c>
      <c r="J82" t="s">
        <v>10430</v>
      </c>
      <c r="K82" t="s">
        <v>16501</v>
      </c>
      <c r="L82" t="s">
        <v>10430</v>
      </c>
      <c r="M82"/>
      <c r="N82"/>
      <c r="O82" t="s">
        <v>16389</v>
      </c>
    </row>
    <row r="83" spans="2:15">
      <c r="B83" t="s">
        <v>18205</v>
      </c>
      <c r="C83">
        <v>101630903</v>
      </c>
      <c r="D83" t="s">
        <v>51</v>
      </c>
      <c r="E83" t="s">
        <v>18206</v>
      </c>
      <c r="F83" t="s">
        <v>688</v>
      </c>
      <c r="G83" t="s">
        <v>2402</v>
      </c>
      <c r="H83"/>
      <c r="I83" t="s">
        <v>10430</v>
      </c>
      <c r="J83" t="s">
        <v>10430</v>
      </c>
      <c r="K83" t="s">
        <v>16524</v>
      </c>
      <c r="L83" t="s">
        <v>10430</v>
      </c>
      <c r="M83" t="s">
        <v>10430</v>
      </c>
      <c r="N83"/>
      <c r="O83" t="s">
        <v>16458</v>
      </c>
    </row>
    <row r="84" spans="2:15">
      <c r="B84" t="s">
        <v>13430</v>
      </c>
      <c r="C84">
        <v>101631003</v>
      </c>
      <c r="D84" t="s">
        <v>57</v>
      </c>
      <c r="E84" t="s">
        <v>16237</v>
      </c>
      <c r="F84" t="s">
        <v>715</v>
      </c>
      <c r="G84" t="s">
        <v>2882</v>
      </c>
      <c r="H84"/>
      <c r="I84" t="s">
        <v>10430</v>
      </c>
      <c r="J84"/>
      <c r="K84" t="s">
        <v>16643</v>
      </c>
      <c r="L84" t="s">
        <v>10430</v>
      </c>
      <c r="M84"/>
      <c r="N84"/>
      <c r="O84" t="s">
        <v>16521</v>
      </c>
    </row>
    <row r="85" spans="2:15">
      <c r="B85" t="s">
        <v>13431</v>
      </c>
      <c r="C85">
        <v>101631003</v>
      </c>
      <c r="D85" t="s">
        <v>57</v>
      </c>
      <c r="E85" t="s">
        <v>16237</v>
      </c>
      <c r="F85" t="s">
        <v>715</v>
      </c>
      <c r="G85" t="s">
        <v>2883</v>
      </c>
      <c r="H85"/>
      <c r="I85" t="s">
        <v>10430</v>
      </c>
      <c r="J85"/>
      <c r="K85" t="s">
        <v>16416</v>
      </c>
      <c r="L85" t="s">
        <v>10430</v>
      </c>
      <c r="M85"/>
      <c r="N85"/>
      <c r="O85" t="s">
        <v>16532</v>
      </c>
    </row>
    <row r="86" spans="2:15">
      <c r="B86" t="s">
        <v>18207</v>
      </c>
      <c r="C86">
        <v>101631003</v>
      </c>
      <c r="D86" t="s">
        <v>57</v>
      </c>
      <c r="E86" t="s">
        <v>18208</v>
      </c>
      <c r="F86" t="s">
        <v>715</v>
      </c>
      <c r="G86" t="s">
        <v>2402</v>
      </c>
      <c r="H86"/>
      <c r="I86" t="s">
        <v>16325</v>
      </c>
      <c r="J86"/>
      <c r="K86" t="s">
        <v>16575</v>
      </c>
      <c r="L86" t="s">
        <v>16346</v>
      </c>
      <c r="M86"/>
      <c r="N86"/>
      <c r="O86" t="s">
        <v>16894</v>
      </c>
    </row>
    <row r="87" spans="2:15">
      <c r="B87" t="s">
        <v>13497</v>
      </c>
      <c r="C87">
        <v>101631203</v>
      </c>
      <c r="D87" t="s">
        <v>76</v>
      </c>
      <c r="E87" t="s">
        <v>770</v>
      </c>
      <c r="F87" t="s">
        <v>771</v>
      </c>
      <c r="G87" t="s">
        <v>2882</v>
      </c>
      <c r="H87"/>
      <c r="I87"/>
      <c r="J87" t="s">
        <v>10430</v>
      </c>
      <c r="K87" t="s">
        <v>16567</v>
      </c>
      <c r="L87" t="s">
        <v>10430</v>
      </c>
      <c r="M87" t="s">
        <v>10430</v>
      </c>
      <c r="N87"/>
      <c r="O87" t="s">
        <v>16674</v>
      </c>
    </row>
    <row r="88" spans="2:15">
      <c r="B88" t="s">
        <v>13498</v>
      </c>
      <c r="C88">
        <v>101631203</v>
      </c>
      <c r="D88" t="s">
        <v>76</v>
      </c>
      <c r="E88" t="s">
        <v>770</v>
      </c>
      <c r="F88" t="s">
        <v>771</v>
      </c>
      <c r="G88" t="s">
        <v>2883</v>
      </c>
      <c r="H88"/>
      <c r="I88" t="s">
        <v>10430</v>
      </c>
      <c r="J88"/>
      <c r="K88" t="s">
        <v>16567</v>
      </c>
      <c r="L88" t="s">
        <v>10430</v>
      </c>
      <c r="M88" t="s">
        <v>10430</v>
      </c>
      <c r="N88"/>
      <c r="O88" t="s">
        <v>16440</v>
      </c>
    </row>
    <row r="89" spans="2:15">
      <c r="B89" t="s">
        <v>18209</v>
      </c>
      <c r="C89">
        <v>101631203</v>
      </c>
      <c r="D89" t="s">
        <v>76</v>
      </c>
      <c r="E89" t="s">
        <v>18210</v>
      </c>
      <c r="F89" t="s">
        <v>771</v>
      </c>
      <c r="G89" t="s">
        <v>2402</v>
      </c>
      <c r="H89"/>
      <c r="I89" t="s">
        <v>10430</v>
      </c>
      <c r="J89" t="s">
        <v>10430</v>
      </c>
      <c r="K89" t="s">
        <v>16678</v>
      </c>
      <c r="L89" t="s">
        <v>16329</v>
      </c>
      <c r="M89" t="s">
        <v>10430</v>
      </c>
      <c r="N89"/>
      <c r="O89" t="s">
        <v>16819</v>
      </c>
    </row>
    <row r="90" spans="2:15">
      <c r="B90" t="s">
        <v>13509</v>
      </c>
      <c r="C90">
        <v>101631503</v>
      </c>
      <c r="D90" t="s">
        <v>79</v>
      </c>
      <c r="E90" t="s">
        <v>781</v>
      </c>
      <c r="F90" t="s">
        <v>782</v>
      </c>
      <c r="G90" t="s">
        <v>2882</v>
      </c>
      <c r="H90" t="s">
        <v>10430</v>
      </c>
      <c r="I90" t="s">
        <v>10430</v>
      </c>
      <c r="J90" t="s">
        <v>10430</v>
      </c>
      <c r="K90" t="s">
        <v>16650</v>
      </c>
      <c r="L90" t="s">
        <v>10430</v>
      </c>
      <c r="M90"/>
      <c r="N90"/>
      <c r="O90" t="s">
        <v>16697</v>
      </c>
    </row>
    <row r="91" spans="2:15">
      <c r="B91" t="s">
        <v>13510</v>
      </c>
      <c r="C91">
        <v>101631503</v>
      </c>
      <c r="D91" t="s">
        <v>79</v>
      </c>
      <c r="E91" t="s">
        <v>781</v>
      </c>
      <c r="F91" t="s">
        <v>782</v>
      </c>
      <c r="G91" t="s">
        <v>2883</v>
      </c>
      <c r="H91"/>
      <c r="I91" t="s">
        <v>10430</v>
      </c>
      <c r="J91" t="s">
        <v>10430</v>
      </c>
      <c r="K91" t="s">
        <v>16760</v>
      </c>
      <c r="L91" t="s">
        <v>16337</v>
      </c>
      <c r="M91" t="s">
        <v>10430</v>
      </c>
      <c r="N91"/>
      <c r="O91" t="s">
        <v>16787</v>
      </c>
    </row>
    <row r="92" spans="2:15">
      <c r="B92" t="s">
        <v>18211</v>
      </c>
      <c r="C92">
        <v>101631503</v>
      </c>
      <c r="D92" t="s">
        <v>79</v>
      </c>
      <c r="E92" t="s">
        <v>18212</v>
      </c>
      <c r="F92" t="s">
        <v>782</v>
      </c>
      <c r="G92" t="s">
        <v>2402</v>
      </c>
      <c r="H92" t="s">
        <v>10430</v>
      </c>
      <c r="I92" t="s">
        <v>16335</v>
      </c>
      <c r="J92" t="s">
        <v>16325</v>
      </c>
      <c r="K92" t="s">
        <v>16538</v>
      </c>
      <c r="L92" t="s">
        <v>16328</v>
      </c>
      <c r="M92" t="s">
        <v>10430</v>
      </c>
      <c r="N92"/>
      <c r="O92" t="s">
        <v>16451</v>
      </c>
    </row>
    <row r="93" spans="2:15">
      <c r="B93" t="s">
        <v>13507</v>
      </c>
      <c r="C93">
        <v>101631503</v>
      </c>
      <c r="D93" t="s">
        <v>79</v>
      </c>
      <c r="E93" t="s">
        <v>779</v>
      </c>
      <c r="F93" t="s">
        <v>780</v>
      </c>
      <c r="G93" t="s">
        <v>2882</v>
      </c>
      <c r="H93" t="s">
        <v>10430</v>
      </c>
      <c r="I93" t="s">
        <v>10430</v>
      </c>
      <c r="J93" t="s">
        <v>10430</v>
      </c>
      <c r="K93" t="s">
        <v>16365</v>
      </c>
      <c r="L93" t="s">
        <v>10430</v>
      </c>
      <c r="M93"/>
      <c r="N93"/>
      <c r="O93" t="s">
        <v>16393</v>
      </c>
    </row>
    <row r="94" spans="2:15">
      <c r="B94" t="s">
        <v>13508</v>
      </c>
      <c r="C94">
        <v>101631503</v>
      </c>
      <c r="D94" t="s">
        <v>79</v>
      </c>
      <c r="E94" t="s">
        <v>779</v>
      </c>
      <c r="F94" t="s">
        <v>780</v>
      </c>
      <c r="G94" t="s">
        <v>2883</v>
      </c>
      <c r="H94"/>
      <c r="I94" t="s">
        <v>10430</v>
      </c>
      <c r="J94" t="s">
        <v>10430</v>
      </c>
      <c r="K94" t="s">
        <v>16478</v>
      </c>
      <c r="L94" t="s">
        <v>10430</v>
      </c>
      <c r="M94"/>
      <c r="N94"/>
      <c r="O94" t="s">
        <v>16366</v>
      </c>
    </row>
    <row r="95" spans="2:15">
      <c r="B95" t="s">
        <v>18213</v>
      </c>
      <c r="C95">
        <v>101631503</v>
      </c>
      <c r="D95" t="s">
        <v>79</v>
      </c>
      <c r="E95" t="s">
        <v>18214</v>
      </c>
      <c r="F95" t="s">
        <v>780</v>
      </c>
      <c r="G95" t="s">
        <v>2402</v>
      </c>
      <c r="H95" t="s">
        <v>10430</v>
      </c>
      <c r="I95" t="s">
        <v>10430</v>
      </c>
      <c r="J95" t="s">
        <v>10430</v>
      </c>
      <c r="K95" t="s">
        <v>16710</v>
      </c>
      <c r="L95" t="s">
        <v>16329</v>
      </c>
      <c r="M95"/>
      <c r="N95"/>
      <c r="O95" t="s">
        <v>16408</v>
      </c>
    </row>
    <row r="96" spans="2:15">
      <c r="B96" t="s">
        <v>13521</v>
      </c>
      <c r="C96">
        <v>101631703</v>
      </c>
      <c r="D96" t="s">
        <v>83</v>
      </c>
      <c r="E96" t="s">
        <v>793</v>
      </c>
      <c r="F96" t="s">
        <v>794</v>
      </c>
      <c r="G96" t="s">
        <v>2882</v>
      </c>
      <c r="H96" t="s">
        <v>10430</v>
      </c>
      <c r="I96" t="s">
        <v>16388</v>
      </c>
      <c r="J96" t="s">
        <v>16348</v>
      </c>
      <c r="K96" t="s">
        <v>16990</v>
      </c>
      <c r="L96" t="s">
        <v>16384</v>
      </c>
      <c r="M96" t="s">
        <v>16328</v>
      </c>
      <c r="N96" t="s">
        <v>10430</v>
      </c>
      <c r="O96" t="s">
        <v>21043</v>
      </c>
    </row>
    <row r="97" spans="2:15">
      <c r="B97" t="s">
        <v>13522</v>
      </c>
      <c r="C97">
        <v>101631703</v>
      </c>
      <c r="D97" t="s">
        <v>83</v>
      </c>
      <c r="E97" t="s">
        <v>793</v>
      </c>
      <c r="F97" t="s">
        <v>794</v>
      </c>
      <c r="G97" t="s">
        <v>2883</v>
      </c>
      <c r="H97" t="s">
        <v>10430</v>
      </c>
      <c r="I97" t="s">
        <v>16387</v>
      </c>
      <c r="J97" t="s">
        <v>16477</v>
      </c>
      <c r="K97" t="s">
        <v>18078</v>
      </c>
      <c r="L97" t="s">
        <v>16500</v>
      </c>
      <c r="M97" t="s">
        <v>16346</v>
      </c>
      <c r="N97"/>
      <c r="O97" t="s">
        <v>21012</v>
      </c>
    </row>
    <row r="98" spans="2:15">
      <c r="B98" t="s">
        <v>18215</v>
      </c>
      <c r="C98">
        <v>101631703</v>
      </c>
      <c r="D98" t="s">
        <v>83</v>
      </c>
      <c r="E98" t="s">
        <v>18216</v>
      </c>
      <c r="F98" t="s">
        <v>794</v>
      </c>
      <c r="G98" t="s">
        <v>2402</v>
      </c>
      <c r="H98" t="s">
        <v>10430</v>
      </c>
      <c r="I98" t="s">
        <v>16583</v>
      </c>
      <c r="J98" t="s">
        <v>16320</v>
      </c>
      <c r="K98" t="s">
        <v>20892</v>
      </c>
      <c r="L98" t="s">
        <v>16338</v>
      </c>
      <c r="M98" t="s">
        <v>16332</v>
      </c>
      <c r="N98" t="s">
        <v>10430</v>
      </c>
      <c r="O98" t="s">
        <v>21044</v>
      </c>
    </row>
    <row r="99" spans="2:15">
      <c r="B99" t="s">
        <v>13523</v>
      </c>
      <c r="C99">
        <v>101631703</v>
      </c>
      <c r="D99" t="s">
        <v>83</v>
      </c>
      <c r="E99" t="s">
        <v>16239</v>
      </c>
      <c r="F99" t="s">
        <v>795</v>
      </c>
      <c r="G99" t="s">
        <v>2882</v>
      </c>
      <c r="H99"/>
      <c r="I99" t="s">
        <v>10430</v>
      </c>
      <c r="J99" t="s">
        <v>10430</v>
      </c>
      <c r="K99" t="s">
        <v>16891</v>
      </c>
      <c r="L99" t="s">
        <v>16346</v>
      </c>
      <c r="M99" t="s">
        <v>16325</v>
      </c>
      <c r="N99"/>
      <c r="O99" t="s">
        <v>16714</v>
      </c>
    </row>
    <row r="100" spans="2:1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c r="B101" t="s">
        <v>18217</v>
      </c>
      <c r="C101">
        <v>101631703</v>
      </c>
      <c r="D101" t="s">
        <v>83</v>
      </c>
      <c r="E101" t="s">
        <v>18218</v>
      </c>
      <c r="F101" t="s">
        <v>795</v>
      </c>
      <c r="G101" t="s">
        <v>2402</v>
      </c>
      <c r="H101"/>
      <c r="I101" t="s">
        <v>16331</v>
      </c>
      <c r="J101" t="s">
        <v>16350</v>
      </c>
      <c r="K101" t="s">
        <v>16831</v>
      </c>
      <c r="L101" t="s">
        <v>16387</v>
      </c>
      <c r="M101" t="s">
        <v>16319</v>
      </c>
      <c r="N101"/>
      <c r="O101" t="s">
        <v>19664</v>
      </c>
    </row>
    <row r="102" spans="2:1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c r="B104" t="s">
        <v>18219</v>
      </c>
      <c r="C104">
        <v>101631803</v>
      </c>
      <c r="D104" t="s">
        <v>102</v>
      </c>
      <c r="E104" t="s">
        <v>18220</v>
      </c>
      <c r="F104" t="s">
        <v>876</v>
      </c>
      <c r="G104" t="s">
        <v>2402</v>
      </c>
      <c r="H104" t="s">
        <v>10430</v>
      </c>
      <c r="I104" t="s">
        <v>16517</v>
      </c>
      <c r="J104" t="s">
        <v>16329</v>
      </c>
      <c r="K104" t="s">
        <v>16682</v>
      </c>
      <c r="L104" t="s">
        <v>16489</v>
      </c>
      <c r="M104" t="s">
        <v>10430</v>
      </c>
      <c r="N104"/>
      <c r="O104" t="s">
        <v>16327</v>
      </c>
    </row>
    <row r="105" spans="2:15">
      <c r="B105" t="s">
        <v>13621</v>
      </c>
      <c r="C105">
        <v>101631803</v>
      </c>
      <c r="D105" t="s">
        <v>102</v>
      </c>
      <c r="E105" t="s">
        <v>877</v>
      </c>
      <c r="F105" t="s">
        <v>878</v>
      </c>
      <c r="G105" t="s">
        <v>2882</v>
      </c>
      <c r="H105"/>
      <c r="I105" t="s">
        <v>16329</v>
      </c>
      <c r="J105" t="s">
        <v>10430</v>
      </c>
      <c r="K105" t="s">
        <v>16365</v>
      </c>
      <c r="L105" t="s">
        <v>16341</v>
      </c>
      <c r="M105"/>
      <c r="N105"/>
      <c r="O105" t="s">
        <v>16406</v>
      </c>
    </row>
    <row r="106" spans="2:1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c r="B107" t="s">
        <v>18221</v>
      </c>
      <c r="C107">
        <v>101631803</v>
      </c>
      <c r="D107" t="s">
        <v>102</v>
      </c>
      <c r="E107" t="s">
        <v>18222</v>
      </c>
      <c r="F107" t="s">
        <v>878</v>
      </c>
      <c r="G107" t="s">
        <v>2402</v>
      </c>
      <c r="H107"/>
      <c r="I107" t="s">
        <v>16426</v>
      </c>
      <c r="J107" t="s">
        <v>10430</v>
      </c>
      <c r="K107" t="s">
        <v>16457</v>
      </c>
      <c r="L107" t="s">
        <v>16357</v>
      </c>
      <c r="M107" t="s">
        <v>10430</v>
      </c>
      <c r="N107"/>
      <c r="O107" t="s">
        <v>16612</v>
      </c>
    </row>
    <row r="108" spans="2:15">
      <c r="B108" t="s">
        <v>13627</v>
      </c>
      <c r="C108">
        <v>101631903</v>
      </c>
      <c r="D108" t="s">
        <v>104</v>
      </c>
      <c r="E108" t="s">
        <v>881</v>
      </c>
      <c r="F108" t="s">
        <v>882</v>
      </c>
      <c r="G108" t="s">
        <v>2882</v>
      </c>
      <c r="H108"/>
      <c r="I108" t="s">
        <v>10430</v>
      </c>
      <c r="J108" t="s">
        <v>10430</v>
      </c>
      <c r="K108" t="s">
        <v>16474</v>
      </c>
      <c r="L108" t="s">
        <v>16344</v>
      </c>
      <c r="M108"/>
      <c r="N108"/>
      <c r="O108" t="s">
        <v>16392</v>
      </c>
    </row>
    <row r="109" spans="2:1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c r="B110" t="s">
        <v>18223</v>
      </c>
      <c r="C110">
        <v>101631903</v>
      </c>
      <c r="D110" t="s">
        <v>104</v>
      </c>
      <c r="E110" t="s">
        <v>18224</v>
      </c>
      <c r="F110" t="s">
        <v>882</v>
      </c>
      <c r="G110" t="s">
        <v>2402</v>
      </c>
      <c r="H110"/>
      <c r="I110" t="s">
        <v>16346</v>
      </c>
      <c r="J110" t="s">
        <v>16326</v>
      </c>
      <c r="K110" t="s">
        <v>16437</v>
      </c>
      <c r="L110" t="s">
        <v>16438</v>
      </c>
      <c r="M110" t="s">
        <v>10430</v>
      </c>
      <c r="N110"/>
      <c r="O110" t="s">
        <v>16562</v>
      </c>
    </row>
    <row r="111" spans="2:15">
      <c r="B111" t="s">
        <v>13939</v>
      </c>
      <c r="C111">
        <v>101632403</v>
      </c>
      <c r="D111" t="s">
        <v>185</v>
      </c>
      <c r="E111" t="s">
        <v>1123</v>
      </c>
      <c r="F111" t="s">
        <v>1124</v>
      </c>
      <c r="G111" t="s">
        <v>2882</v>
      </c>
      <c r="H111"/>
      <c r="I111" t="s">
        <v>10430</v>
      </c>
      <c r="J111" t="s">
        <v>10430</v>
      </c>
      <c r="K111" t="s">
        <v>16672</v>
      </c>
      <c r="L111" t="s">
        <v>16360</v>
      </c>
      <c r="M111"/>
      <c r="N111"/>
      <c r="O111" t="s">
        <v>16805</v>
      </c>
    </row>
    <row r="112" spans="2:1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c r="B113" t="s">
        <v>18225</v>
      </c>
      <c r="C113">
        <v>101632403</v>
      </c>
      <c r="D113" t="s">
        <v>185</v>
      </c>
      <c r="E113" t="s">
        <v>18226</v>
      </c>
      <c r="F113" t="s">
        <v>1124</v>
      </c>
      <c r="G113" t="s">
        <v>2402</v>
      </c>
      <c r="H113"/>
      <c r="I113" t="s">
        <v>10430</v>
      </c>
      <c r="J113" t="s">
        <v>16325</v>
      </c>
      <c r="K113" t="s">
        <v>16773</v>
      </c>
      <c r="L113" t="s">
        <v>16319</v>
      </c>
      <c r="M113" t="s">
        <v>10430</v>
      </c>
      <c r="N113"/>
      <c r="O113" t="s">
        <v>21038</v>
      </c>
    </row>
    <row r="114" spans="2:15">
      <c r="B114" t="s">
        <v>14389</v>
      </c>
      <c r="C114">
        <v>101633903</v>
      </c>
      <c r="D114" t="s">
        <v>296</v>
      </c>
      <c r="E114" t="s">
        <v>1464</v>
      </c>
      <c r="F114" t="s">
        <v>1465</v>
      </c>
      <c r="G114" t="s">
        <v>2882</v>
      </c>
      <c r="H114"/>
      <c r="I114"/>
      <c r="J114" t="s">
        <v>10430</v>
      </c>
      <c r="K114" t="s">
        <v>16474</v>
      </c>
      <c r="L114" t="s">
        <v>10430</v>
      </c>
      <c r="M114"/>
      <c r="N114"/>
      <c r="O114" t="s">
        <v>16419</v>
      </c>
    </row>
    <row r="115" spans="2:15">
      <c r="B115" t="s">
        <v>14390</v>
      </c>
      <c r="C115">
        <v>101633903</v>
      </c>
      <c r="D115" t="s">
        <v>296</v>
      </c>
      <c r="E115" t="s">
        <v>1464</v>
      </c>
      <c r="F115" t="s">
        <v>1465</v>
      </c>
      <c r="G115" t="s">
        <v>2883</v>
      </c>
      <c r="H115"/>
      <c r="I115"/>
      <c r="J115" t="s">
        <v>10430</v>
      </c>
      <c r="K115" t="s">
        <v>16632</v>
      </c>
      <c r="L115" t="s">
        <v>10430</v>
      </c>
      <c r="M115" t="s">
        <v>10430</v>
      </c>
      <c r="N115"/>
      <c r="O115" t="s">
        <v>16836</v>
      </c>
    </row>
    <row r="116" spans="2:15">
      <c r="B116" t="s">
        <v>18227</v>
      </c>
      <c r="C116">
        <v>101633903</v>
      </c>
      <c r="D116" t="s">
        <v>296</v>
      </c>
      <c r="E116" t="s">
        <v>18228</v>
      </c>
      <c r="F116" t="s">
        <v>1465</v>
      </c>
      <c r="G116" t="s">
        <v>2402</v>
      </c>
      <c r="H116"/>
      <c r="I116"/>
      <c r="J116" t="s">
        <v>10430</v>
      </c>
      <c r="K116" t="s">
        <v>16437</v>
      </c>
      <c r="L116" t="s">
        <v>16337</v>
      </c>
      <c r="M116" t="s">
        <v>10430</v>
      </c>
      <c r="N116"/>
      <c r="O116" t="s">
        <v>16667</v>
      </c>
    </row>
    <row r="117" spans="2:15">
      <c r="B117" t="s">
        <v>14391</v>
      </c>
      <c r="C117">
        <v>101633903</v>
      </c>
      <c r="D117" t="s">
        <v>296</v>
      </c>
      <c r="E117" t="s">
        <v>1466</v>
      </c>
      <c r="F117" t="s">
        <v>1467</v>
      </c>
      <c r="G117" t="s">
        <v>2882</v>
      </c>
      <c r="H117" t="s">
        <v>10430</v>
      </c>
      <c r="I117"/>
      <c r="J117" t="s">
        <v>10430</v>
      </c>
      <c r="K117" t="s">
        <v>16314</v>
      </c>
      <c r="L117" t="s">
        <v>10430</v>
      </c>
      <c r="M117"/>
      <c r="N117"/>
      <c r="O117" t="s">
        <v>16770</v>
      </c>
    </row>
    <row r="118" spans="2:15">
      <c r="B118" t="s">
        <v>14392</v>
      </c>
      <c r="C118">
        <v>101633903</v>
      </c>
      <c r="D118" t="s">
        <v>296</v>
      </c>
      <c r="E118" t="s">
        <v>1466</v>
      </c>
      <c r="F118" t="s">
        <v>1467</v>
      </c>
      <c r="G118" t="s">
        <v>2883</v>
      </c>
      <c r="H118"/>
      <c r="I118" t="s">
        <v>10430</v>
      </c>
      <c r="J118" t="s">
        <v>10430</v>
      </c>
      <c r="K118" t="s">
        <v>16486</v>
      </c>
      <c r="L118"/>
      <c r="M118"/>
      <c r="N118"/>
      <c r="O118" t="s">
        <v>16518</v>
      </c>
    </row>
    <row r="119" spans="2:15">
      <c r="B119" t="s">
        <v>18229</v>
      </c>
      <c r="C119">
        <v>101633903</v>
      </c>
      <c r="D119" t="s">
        <v>296</v>
      </c>
      <c r="E119" t="s">
        <v>18230</v>
      </c>
      <c r="F119" t="s">
        <v>1467</v>
      </c>
      <c r="G119" t="s">
        <v>2402</v>
      </c>
      <c r="H119" t="s">
        <v>10430</v>
      </c>
      <c r="I119" t="s">
        <v>10430</v>
      </c>
      <c r="J119" t="s">
        <v>10430</v>
      </c>
      <c r="K119" t="s">
        <v>16511</v>
      </c>
      <c r="L119" t="s">
        <v>10430</v>
      </c>
      <c r="M119"/>
      <c r="N119"/>
      <c r="O119" t="s">
        <v>16693</v>
      </c>
    </row>
    <row r="120" spans="2:1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c r="B122" t="s">
        <v>18231</v>
      </c>
      <c r="C122">
        <v>101636503</v>
      </c>
      <c r="D122" t="s">
        <v>395</v>
      </c>
      <c r="E122" t="s">
        <v>18232</v>
      </c>
      <c r="F122" t="s">
        <v>1800</v>
      </c>
      <c r="G122" t="s">
        <v>2402</v>
      </c>
      <c r="H122" t="s">
        <v>10430</v>
      </c>
      <c r="I122" t="s">
        <v>10430</v>
      </c>
      <c r="J122" t="s">
        <v>16332</v>
      </c>
      <c r="K122" t="s">
        <v>20893</v>
      </c>
      <c r="L122" t="s">
        <v>16477</v>
      </c>
      <c r="M122" t="s">
        <v>16323</v>
      </c>
      <c r="N122"/>
      <c r="O122" t="s">
        <v>21045</v>
      </c>
    </row>
    <row r="123" spans="2:1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c r="B125" t="s">
        <v>18233</v>
      </c>
      <c r="C125">
        <v>101636503</v>
      </c>
      <c r="D125" t="s">
        <v>395</v>
      </c>
      <c r="E125" t="s">
        <v>18234</v>
      </c>
      <c r="F125" t="s">
        <v>16068</v>
      </c>
      <c r="G125" t="s">
        <v>2402</v>
      </c>
      <c r="H125" t="s">
        <v>10430</v>
      </c>
      <c r="I125" t="s">
        <v>10430</v>
      </c>
      <c r="J125" t="s">
        <v>16341</v>
      </c>
      <c r="K125" t="s">
        <v>16754</v>
      </c>
      <c r="L125" t="s">
        <v>16329</v>
      </c>
      <c r="M125" t="s">
        <v>16351</v>
      </c>
      <c r="N125" t="s">
        <v>10430</v>
      </c>
      <c r="O125" t="s">
        <v>16603</v>
      </c>
    </row>
    <row r="126" spans="2:15">
      <c r="B126" t="s">
        <v>16453</v>
      </c>
      <c r="C126">
        <v>101636920</v>
      </c>
      <c r="D126" t="s">
        <v>16233</v>
      </c>
      <c r="E126" t="s">
        <v>17910</v>
      </c>
      <c r="F126" t="s">
        <v>16241</v>
      </c>
      <c r="G126" t="s">
        <v>2882</v>
      </c>
      <c r="H126"/>
      <c r="I126" t="s">
        <v>10430</v>
      </c>
      <c r="J126"/>
      <c r="K126" t="s">
        <v>16346</v>
      </c>
      <c r="L126" t="s">
        <v>10430</v>
      </c>
      <c r="M126"/>
      <c r="N126"/>
      <c r="O126" t="s">
        <v>16328</v>
      </c>
    </row>
    <row r="127" spans="2:15">
      <c r="B127" t="s">
        <v>16454</v>
      </c>
      <c r="C127">
        <v>101636920</v>
      </c>
      <c r="D127" t="s">
        <v>16233</v>
      </c>
      <c r="E127" t="s">
        <v>17910</v>
      </c>
      <c r="F127" t="s">
        <v>16241</v>
      </c>
      <c r="G127" t="s">
        <v>2883</v>
      </c>
      <c r="H127"/>
      <c r="I127" t="s">
        <v>10430</v>
      </c>
      <c r="J127"/>
      <c r="K127" t="s">
        <v>16337</v>
      </c>
      <c r="L127" t="s">
        <v>10430</v>
      </c>
      <c r="M127"/>
      <c r="N127"/>
      <c r="O127" t="s">
        <v>16360</v>
      </c>
    </row>
    <row r="128" spans="2:15">
      <c r="B128" t="s">
        <v>20894</v>
      </c>
      <c r="C128">
        <v>101636920</v>
      </c>
      <c r="D128" t="s">
        <v>16233</v>
      </c>
      <c r="E128" t="s">
        <v>20895</v>
      </c>
      <c r="F128" t="s">
        <v>16241</v>
      </c>
      <c r="G128" t="s">
        <v>2402</v>
      </c>
      <c r="H128"/>
      <c r="I128" t="s">
        <v>10430</v>
      </c>
      <c r="J128"/>
      <c r="K128" t="s">
        <v>16319</v>
      </c>
      <c r="L128" t="s">
        <v>10430</v>
      </c>
      <c r="M128"/>
      <c r="N128"/>
      <c r="O128" t="s">
        <v>16387</v>
      </c>
    </row>
    <row r="129" spans="2:1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c r="B131" t="s">
        <v>18235</v>
      </c>
      <c r="C131">
        <v>101637002</v>
      </c>
      <c r="D131" t="s">
        <v>433</v>
      </c>
      <c r="E131" t="s">
        <v>18236</v>
      </c>
      <c r="F131" t="s">
        <v>1907</v>
      </c>
      <c r="G131" t="s">
        <v>2402</v>
      </c>
      <c r="H131"/>
      <c r="I131" t="s">
        <v>16323</v>
      </c>
      <c r="J131" t="s">
        <v>16319</v>
      </c>
      <c r="K131" t="s">
        <v>16999</v>
      </c>
      <c r="L131" t="s">
        <v>16431</v>
      </c>
      <c r="M131" t="s">
        <v>10430</v>
      </c>
      <c r="N131"/>
      <c r="O131" t="s">
        <v>21046</v>
      </c>
    </row>
    <row r="132" spans="2:1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c r="B133" t="s">
        <v>15297</v>
      </c>
      <c r="C133">
        <v>101637002</v>
      </c>
      <c r="D133" t="s">
        <v>433</v>
      </c>
      <c r="E133" t="s">
        <v>1904</v>
      </c>
      <c r="F133" t="s">
        <v>1905</v>
      </c>
      <c r="G133" t="s">
        <v>2883</v>
      </c>
      <c r="H133"/>
      <c r="I133" t="s">
        <v>16335</v>
      </c>
      <c r="J133" t="s">
        <v>16341</v>
      </c>
      <c r="K133" t="s">
        <v>16594</v>
      </c>
      <c r="L133" t="s">
        <v>16337</v>
      </c>
      <c r="M133"/>
      <c r="N133"/>
      <c r="O133" t="s">
        <v>16618</v>
      </c>
    </row>
    <row r="134" spans="2:15">
      <c r="B134" t="s">
        <v>18237</v>
      </c>
      <c r="C134">
        <v>101637002</v>
      </c>
      <c r="D134" t="s">
        <v>433</v>
      </c>
      <c r="E134" t="s">
        <v>18238</v>
      </c>
      <c r="F134" t="s">
        <v>1905</v>
      </c>
      <c r="G134" t="s">
        <v>2402</v>
      </c>
      <c r="H134" t="s">
        <v>10430</v>
      </c>
      <c r="I134" t="s">
        <v>16477</v>
      </c>
      <c r="J134" t="s">
        <v>16360</v>
      </c>
      <c r="K134" t="s">
        <v>16645</v>
      </c>
      <c r="L134" t="s">
        <v>16331</v>
      </c>
      <c r="M134"/>
      <c r="N134"/>
      <c r="O134" t="s">
        <v>16586</v>
      </c>
    </row>
    <row r="135" spans="2:1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c r="B137" t="s">
        <v>18239</v>
      </c>
      <c r="C137">
        <v>101638003</v>
      </c>
      <c r="D137" t="s">
        <v>509</v>
      </c>
      <c r="E137" t="s">
        <v>18240</v>
      </c>
      <c r="F137" t="s">
        <v>2148</v>
      </c>
      <c r="G137" t="s">
        <v>2402</v>
      </c>
      <c r="H137" t="s">
        <v>10430</v>
      </c>
      <c r="I137" t="s">
        <v>16344</v>
      </c>
      <c r="J137" t="s">
        <v>16477</v>
      </c>
      <c r="K137" t="s">
        <v>18124</v>
      </c>
      <c r="L137" t="s">
        <v>16778</v>
      </c>
      <c r="M137" t="s">
        <v>16341</v>
      </c>
      <c r="N137" t="s">
        <v>10430</v>
      </c>
      <c r="O137" t="s">
        <v>21047</v>
      </c>
    </row>
    <row r="138" spans="2:1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c r="B139" t="s">
        <v>15581</v>
      </c>
      <c r="C139">
        <v>101638003</v>
      </c>
      <c r="D139" t="s">
        <v>509</v>
      </c>
      <c r="E139" t="s">
        <v>2145</v>
      </c>
      <c r="F139" t="s">
        <v>2146</v>
      </c>
      <c r="G139" t="s">
        <v>2883</v>
      </c>
      <c r="H139"/>
      <c r="I139" t="s">
        <v>10430</v>
      </c>
      <c r="J139" t="s">
        <v>10430</v>
      </c>
      <c r="K139" t="s">
        <v>16336</v>
      </c>
      <c r="L139" t="s">
        <v>16326</v>
      </c>
      <c r="M139"/>
      <c r="N139"/>
      <c r="O139" t="s">
        <v>16590</v>
      </c>
    </row>
    <row r="140" spans="2:15">
      <c r="B140" t="s">
        <v>18241</v>
      </c>
      <c r="C140">
        <v>101638003</v>
      </c>
      <c r="D140" t="s">
        <v>509</v>
      </c>
      <c r="E140" t="s">
        <v>18242</v>
      </c>
      <c r="F140" t="s">
        <v>2146</v>
      </c>
      <c r="G140" t="s">
        <v>2402</v>
      </c>
      <c r="H140" t="s">
        <v>10430</v>
      </c>
      <c r="I140" t="s">
        <v>16325</v>
      </c>
      <c r="J140" t="s">
        <v>10430</v>
      </c>
      <c r="K140" t="s">
        <v>16884</v>
      </c>
      <c r="L140" t="s">
        <v>16461</v>
      </c>
      <c r="M140" t="s">
        <v>10430</v>
      </c>
      <c r="N140" t="s">
        <v>10430</v>
      </c>
      <c r="O140" t="s">
        <v>16850</v>
      </c>
    </row>
    <row r="141" spans="2:1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c r="B143" t="s">
        <v>18243</v>
      </c>
      <c r="C143">
        <v>101638803</v>
      </c>
      <c r="D143" t="s">
        <v>540</v>
      </c>
      <c r="E143" t="s">
        <v>18244</v>
      </c>
      <c r="F143" t="s">
        <v>2257</v>
      </c>
      <c r="G143" t="s">
        <v>2402</v>
      </c>
      <c r="H143" t="s">
        <v>10430</v>
      </c>
      <c r="I143" t="s">
        <v>16343</v>
      </c>
      <c r="J143" t="s">
        <v>16503</v>
      </c>
      <c r="K143" t="s">
        <v>16594</v>
      </c>
      <c r="L143" t="s">
        <v>16425</v>
      </c>
      <c r="M143" t="s">
        <v>10430</v>
      </c>
      <c r="N143"/>
      <c r="O143" t="s">
        <v>16847</v>
      </c>
    </row>
    <row r="144" spans="2:15">
      <c r="B144" t="s">
        <v>15716</v>
      </c>
      <c r="C144">
        <v>101638803</v>
      </c>
      <c r="D144" t="s">
        <v>540</v>
      </c>
      <c r="E144" t="s">
        <v>2713</v>
      </c>
      <c r="F144" t="s">
        <v>2258</v>
      </c>
      <c r="G144" t="s">
        <v>2882</v>
      </c>
      <c r="H144"/>
      <c r="I144" t="s">
        <v>16319</v>
      </c>
      <c r="J144" t="s">
        <v>16325</v>
      </c>
      <c r="K144" t="s">
        <v>16387</v>
      </c>
      <c r="L144" t="s">
        <v>16350</v>
      </c>
      <c r="M144"/>
      <c r="N144"/>
      <c r="O144" t="s">
        <v>16339</v>
      </c>
    </row>
    <row r="145" spans="2:15">
      <c r="B145" t="s">
        <v>15717</v>
      </c>
      <c r="C145">
        <v>101638803</v>
      </c>
      <c r="D145" t="s">
        <v>540</v>
      </c>
      <c r="E145" t="s">
        <v>2713</v>
      </c>
      <c r="F145" t="s">
        <v>2258</v>
      </c>
      <c r="G145" t="s">
        <v>2883</v>
      </c>
      <c r="H145"/>
      <c r="I145" t="s">
        <v>16434</v>
      </c>
      <c r="J145" t="s">
        <v>10430</v>
      </c>
      <c r="K145" t="s">
        <v>16426</v>
      </c>
      <c r="L145" t="s">
        <v>16348</v>
      </c>
      <c r="M145"/>
      <c r="N145"/>
      <c r="O145" t="s">
        <v>16520</v>
      </c>
    </row>
    <row r="146" spans="2:15">
      <c r="B146" t="s">
        <v>18245</v>
      </c>
      <c r="C146">
        <v>101638803</v>
      </c>
      <c r="D146" t="s">
        <v>540</v>
      </c>
      <c r="E146" t="s">
        <v>18246</v>
      </c>
      <c r="F146" t="s">
        <v>2258</v>
      </c>
      <c r="G146" t="s">
        <v>2402</v>
      </c>
      <c r="H146"/>
      <c r="I146" t="s">
        <v>16420</v>
      </c>
      <c r="J146" t="s">
        <v>16326</v>
      </c>
      <c r="K146" t="s">
        <v>16625</v>
      </c>
      <c r="L146" t="s">
        <v>16353</v>
      </c>
      <c r="M146"/>
      <c r="N146"/>
      <c r="O146" t="s">
        <v>16612</v>
      </c>
    </row>
    <row r="147" spans="2:15">
      <c r="B147" t="s">
        <v>15540</v>
      </c>
      <c r="C147">
        <v>101833400</v>
      </c>
      <c r="D147" t="s">
        <v>499</v>
      </c>
      <c r="E147" t="s">
        <v>499</v>
      </c>
      <c r="F147" t="s">
        <v>2114</v>
      </c>
      <c r="G147" t="s">
        <v>2882</v>
      </c>
      <c r="H147"/>
      <c r="I147" t="s">
        <v>10430</v>
      </c>
      <c r="J147"/>
      <c r="K147" t="s">
        <v>16466</v>
      </c>
      <c r="L147" t="s">
        <v>10430</v>
      </c>
      <c r="M147" t="s">
        <v>10430</v>
      </c>
      <c r="N147"/>
      <c r="O147" t="s">
        <v>16509</v>
      </c>
    </row>
    <row r="148" spans="2:15">
      <c r="B148" t="s">
        <v>15541</v>
      </c>
      <c r="C148">
        <v>101833400</v>
      </c>
      <c r="D148" t="s">
        <v>499</v>
      </c>
      <c r="E148" t="s">
        <v>499</v>
      </c>
      <c r="F148" t="s">
        <v>2114</v>
      </c>
      <c r="G148" t="s">
        <v>2883</v>
      </c>
      <c r="H148"/>
      <c r="I148" t="s">
        <v>10430</v>
      </c>
      <c r="J148" t="s">
        <v>10430</v>
      </c>
      <c r="K148" t="s">
        <v>16497</v>
      </c>
      <c r="L148" t="s">
        <v>10430</v>
      </c>
      <c r="M148"/>
      <c r="N148"/>
      <c r="O148" t="s">
        <v>16690</v>
      </c>
    </row>
    <row r="149" spans="2:15">
      <c r="B149" t="s">
        <v>18247</v>
      </c>
      <c r="C149">
        <v>101833400</v>
      </c>
      <c r="D149" t="s">
        <v>499</v>
      </c>
      <c r="E149" t="s">
        <v>18248</v>
      </c>
      <c r="F149" t="s">
        <v>2114</v>
      </c>
      <c r="G149" t="s">
        <v>2402</v>
      </c>
      <c r="H149"/>
      <c r="I149" t="s">
        <v>10430</v>
      </c>
      <c r="J149" t="s">
        <v>10430</v>
      </c>
      <c r="K149" t="s">
        <v>16468</v>
      </c>
      <c r="L149" t="s">
        <v>10430</v>
      </c>
      <c r="M149" t="s">
        <v>10430</v>
      </c>
      <c r="N149"/>
      <c r="O149" t="s">
        <v>16447</v>
      </c>
    </row>
    <row r="150" spans="2:1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c r="B152" t="s">
        <v>18249</v>
      </c>
      <c r="C152">
        <v>102020001</v>
      </c>
      <c r="D152" t="s">
        <v>110</v>
      </c>
      <c r="E152" t="s">
        <v>18250</v>
      </c>
      <c r="F152" t="s">
        <v>898</v>
      </c>
      <c r="G152" t="s">
        <v>2402</v>
      </c>
      <c r="H152" t="s">
        <v>10430</v>
      </c>
      <c r="I152" t="s">
        <v>16626</v>
      </c>
      <c r="J152" t="s">
        <v>16341</v>
      </c>
      <c r="K152" t="s">
        <v>16598</v>
      </c>
      <c r="L152" t="s">
        <v>16778</v>
      </c>
      <c r="M152" t="s">
        <v>10430</v>
      </c>
      <c r="N152"/>
      <c r="O152" t="s">
        <v>16918</v>
      </c>
    </row>
    <row r="153" spans="2:15">
      <c r="B153" t="s">
        <v>15562</v>
      </c>
      <c r="C153">
        <v>102020003</v>
      </c>
      <c r="D153" t="s">
        <v>13198</v>
      </c>
      <c r="E153" t="s">
        <v>13198</v>
      </c>
      <c r="F153" t="s">
        <v>593</v>
      </c>
      <c r="G153" t="s">
        <v>2882</v>
      </c>
      <c r="H153"/>
      <c r="I153" t="s">
        <v>16331</v>
      </c>
      <c r="J153"/>
      <c r="K153" t="s">
        <v>10430</v>
      </c>
      <c r="L153" t="s">
        <v>10430</v>
      </c>
      <c r="M153"/>
      <c r="N153"/>
      <c r="O153" t="s">
        <v>16332</v>
      </c>
    </row>
    <row r="154" spans="2:15">
      <c r="B154" t="s">
        <v>15563</v>
      </c>
      <c r="C154">
        <v>102020003</v>
      </c>
      <c r="D154" t="s">
        <v>13198</v>
      </c>
      <c r="E154" t="s">
        <v>13198</v>
      </c>
      <c r="F154" t="s">
        <v>593</v>
      </c>
      <c r="G154" t="s">
        <v>2883</v>
      </c>
      <c r="H154"/>
      <c r="I154" t="s">
        <v>16379</v>
      </c>
      <c r="J154" t="s">
        <v>10430</v>
      </c>
      <c r="K154" t="s">
        <v>16325</v>
      </c>
      <c r="L154" t="s">
        <v>10430</v>
      </c>
      <c r="M154"/>
      <c r="N154"/>
      <c r="O154" t="s">
        <v>16333</v>
      </c>
    </row>
    <row r="155" spans="2:15">
      <c r="B155" t="s">
        <v>18251</v>
      </c>
      <c r="C155">
        <v>102020003</v>
      </c>
      <c r="D155" t="s">
        <v>13198</v>
      </c>
      <c r="E155" t="s">
        <v>18252</v>
      </c>
      <c r="F155" t="s">
        <v>593</v>
      </c>
      <c r="G155" t="s">
        <v>2402</v>
      </c>
      <c r="H155"/>
      <c r="I155" t="s">
        <v>16353</v>
      </c>
      <c r="J155" t="s">
        <v>10430</v>
      </c>
      <c r="K155" t="s">
        <v>16360</v>
      </c>
      <c r="L155" t="s">
        <v>10430</v>
      </c>
      <c r="M155"/>
      <c r="N155"/>
      <c r="O155" t="s">
        <v>16634</v>
      </c>
    </row>
    <row r="156" spans="2:15">
      <c r="B156" t="s">
        <v>14345</v>
      </c>
      <c r="C156">
        <v>102023030</v>
      </c>
      <c r="D156" t="s">
        <v>284</v>
      </c>
      <c r="E156" t="s">
        <v>284</v>
      </c>
      <c r="F156" t="s">
        <v>1434</v>
      </c>
      <c r="G156" t="s">
        <v>2882</v>
      </c>
      <c r="H156"/>
      <c r="I156" t="s">
        <v>16387</v>
      </c>
      <c r="J156" t="s">
        <v>10430</v>
      </c>
      <c r="K156" t="s">
        <v>10430</v>
      </c>
      <c r="L156" t="s">
        <v>10430</v>
      </c>
      <c r="M156"/>
      <c r="N156"/>
      <c r="O156" t="s">
        <v>16481</v>
      </c>
    </row>
    <row r="157" spans="2:15">
      <c r="B157" t="s">
        <v>14346</v>
      </c>
      <c r="C157">
        <v>102023030</v>
      </c>
      <c r="D157" t="s">
        <v>284</v>
      </c>
      <c r="E157" t="s">
        <v>284</v>
      </c>
      <c r="F157" t="s">
        <v>1434</v>
      </c>
      <c r="G157" t="s">
        <v>2883</v>
      </c>
      <c r="H157"/>
      <c r="I157" t="s">
        <v>16426</v>
      </c>
      <c r="J157"/>
      <c r="K157"/>
      <c r="L157" t="s">
        <v>10430</v>
      </c>
      <c r="M157"/>
      <c r="N157"/>
      <c r="O157" t="s">
        <v>16361</v>
      </c>
    </row>
    <row r="158" spans="2:15">
      <c r="B158" t="s">
        <v>18253</v>
      </c>
      <c r="C158">
        <v>102023030</v>
      </c>
      <c r="D158" t="s">
        <v>284</v>
      </c>
      <c r="E158" t="s">
        <v>18254</v>
      </c>
      <c r="F158" t="s">
        <v>1434</v>
      </c>
      <c r="G158" t="s">
        <v>2402</v>
      </c>
      <c r="H158"/>
      <c r="I158" t="s">
        <v>16625</v>
      </c>
      <c r="J158" t="s">
        <v>10430</v>
      </c>
      <c r="K158" t="s">
        <v>10430</v>
      </c>
      <c r="L158" t="s">
        <v>10430</v>
      </c>
      <c r="M158"/>
      <c r="N158"/>
      <c r="O158" t="s">
        <v>16366</v>
      </c>
    </row>
    <row r="159" spans="2:1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c r="B160" t="s">
        <v>15681</v>
      </c>
      <c r="C160">
        <v>102023080</v>
      </c>
      <c r="D160" t="s">
        <v>10251</v>
      </c>
      <c r="E160" t="s">
        <v>10251</v>
      </c>
      <c r="F160" t="s">
        <v>1672</v>
      </c>
      <c r="G160" t="s">
        <v>2883</v>
      </c>
      <c r="H160"/>
      <c r="I160" t="s">
        <v>16497</v>
      </c>
      <c r="J160" t="s">
        <v>10430</v>
      </c>
      <c r="K160"/>
      <c r="L160" t="s">
        <v>10430</v>
      </c>
      <c r="M160"/>
      <c r="N160"/>
      <c r="O160" t="s">
        <v>16649</v>
      </c>
    </row>
    <row r="161" spans="2:15">
      <c r="B161" t="s">
        <v>18255</v>
      </c>
      <c r="C161">
        <v>102023080</v>
      </c>
      <c r="D161" t="s">
        <v>10251</v>
      </c>
      <c r="E161" t="s">
        <v>18256</v>
      </c>
      <c r="F161" t="s">
        <v>1672</v>
      </c>
      <c r="G161" t="s">
        <v>2402</v>
      </c>
      <c r="H161"/>
      <c r="I161" t="s">
        <v>16924</v>
      </c>
      <c r="J161" t="s">
        <v>10430</v>
      </c>
      <c r="K161" t="s">
        <v>10430</v>
      </c>
      <c r="L161" t="s">
        <v>10430</v>
      </c>
      <c r="M161" t="s">
        <v>10430</v>
      </c>
      <c r="N161"/>
      <c r="O161" t="s">
        <v>16712</v>
      </c>
    </row>
    <row r="162" spans="2:15">
      <c r="B162" t="s">
        <v>14127</v>
      </c>
      <c r="C162">
        <v>102023217</v>
      </c>
      <c r="D162" t="s">
        <v>15905</v>
      </c>
      <c r="E162" t="s">
        <v>15905</v>
      </c>
      <c r="F162" t="s">
        <v>10348</v>
      </c>
      <c r="G162" t="s">
        <v>2882</v>
      </c>
      <c r="H162"/>
      <c r="I162" t="s">
        <v>16409</v>
      </c>
      <c r="J162"/>
      <c r="K162" t="s">
        <v>10430</v>
      </c>
      <c r="L162"/>
      <c r="M162"/>
      <c r="N162"/>
      <c r="O162" t="s">
        <v>16498</v>
      </c>
    </row>
    <row r="163" spans="2:15">
      <c r="B163" t="s">
        <v>14128</v>
      </c>
      <c r="C163">
        <v>102023217</v>
      </c>
      <c r="D163" t="s">
        <v>15905</v>
      </c>
      <c r="E163" t="s">
        <v>15905</v>
      </c>
      <c r="F163" t="s">
        <v>10348</v>
      </c>
      <c r="G163" t="s">
        <v>2883</v>
      </c>
      <c r="H163" t="s">
        <v>10430</v>
      </c>
      <c r="I163" t="s">
        <v>16320</v>
      </c>
      <c r="J163"/>
      <c r="K163" t="s">
        <v>10430</v>
      </c>
      <c r="L163" t="s">
        <v>10430</v>
      </c>
      <c r="M163"/>
      <c r="N163"/>
      <c r="O163" t="s">
        <v>16778</v>
      </c>
    </row>
    <row r="164" spans="2:15">
      <c r="B164" t="s">
        <v>18257</v>
      </c>
      <c r="C164">
        <v>102023217</v>
      </c>
      <c r="D164" t="s">
        <v>15905</v>
      </c>
      <c r="E164" t="s">
        <v>18258</v>
      </c>
      <c r="F164" t="s">
        <v>10348</v>
      </c>
      <c r="G164" t="s">
        <v>2402</v>
      </c>
      <c r="H164" t="s">
        <v>10430</v>
      </c>
      <c r="I164" t="s">
        <v>16630</v>
      </c>
      <c r="J164"/>
      <c r="K164" t="s">
        <v>16325</v>
      </c>
      <c r="L164" t="s">
        <v>10430</v>
      </c>
      <c r="M164"/>
      <c r="N164"/>
      <c r="O164" t="s">
        <v>16663</v>
      </c>
    </row>
    <row r="165" spans="2:1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c r="B167" t="s">
        <v>18259</v>
      </c>
      <c r="C167">
        <v>102027451</v>
      </c>
      <c r="D167" t="s">
        <v>404</v>
      </c>
      <c r="E167" t="s">
        <v>18260</v>
      </c>
      <c r="F167" t="s">
        <v>2672</v>
      </c>
      <c r="G167" t="s">
        <v>2402</v>
      </c>
      <c r="H167"/>
      <c r="I167" t="s">
        <v>16333</v>
      </c>
      <c r="J167" t="s">
        <v>10430</v>
      </c>
      <c r="K167" t="s">
        <v>16332</v>
      </c>
      <c r="L167" t="s">
        <v>16325</v>
      </c>
      <c r="M167" t="s">
        <v>10430</v>
      </c>
      <c r="N167"/>
      <c r="O167" t="s">
        <v>16401</v>
      </c>
    </row>
    <row r="168" spans="2:15">
      <c r="B168" t="s">
        <v>15168</v>
      </c>
      <c r="C168">
        <v>102027451</v>
      </c>
      <c r="D168" t="s">
        <v>404</v>
      </c>
      <c r="E168" t="s">
        <v>10312</v>
      </c>
      <c r="F168" t="s">
        <v>10311</v>
      </c>
      <c r="G168" t="s">
        <v>2882</v>
      </c>
      <c r="H168"/>
      <c r="I168" t="s">
        <v>16379</v>
      </c>
      <c r="J168"/>
      <c r="K168" t="s">
        <v>10430</v>
      </c>
      <c r="L168" t="s">
        <v>10430</v>
      </c>
      <c r="M168"/>
      <c r="N168"/>
      <c r="O168" t="s">
        <v>16387</v>
      </c>
    </row>
    <row r="169" spans="2:15">
      <c r="B169" t="s">
        <v>15169</v>
      </c>
      <c r="C169">
        <v>102027451</v>
      </c>
      <c r="D169" t="s">
        <v>404</v>
      </c>
      <c r="E169" t="s">
        <v>10312</v>
      </c>
      <c r="F169" t="s">
        <v>10311</v>
      </c>
      <c r="G169" t="s">
        <v>2883</v>
      </c>
      <c r="H169"/>
      <c r="I169" t="s">
        <v>16434</v>
      </c>
      <c r="J169"/>
      <c r="K169" t="s">
        <v>16341</v>
      </c>
      <c r="L169" t="s">
        <v>10430</v>
      </c>
      <c r="M169" t="s">
        <v>10430</v>
      </c>
      <c r="N169"/>
      <c r="O169" t="s">
        <v>16375</v>
      </c>
    </row>
    <row r="170" spans="2:15">
      <c r="B170" t="s">
        <v>18261</v>
      </c>
      <c r="C170">
        <v>102027451</v>
      </c>
      <c r="D170" t="s">
        <v>404</v>
      </c>
      <c r="E170" t="s">
        <v>18262</v>
      </c>
      <c r="F170" t="s">
        <v>10311</v>
      </c>
      <c r="G170" t="s">
        <v>2402</v>
      </c>
      <c r="H170"/>
      <c r="I170" t="s">
        <v>16504</v>
      </c>
      <c r="J170"/>
      <c r="K170" t="s">
        <v>16346</v>
      </c>
      <c r="L170" t="s">
        <v>16341</v>
      </c>
      <c r="M170" t="s">
        <v>10430</v>
      </c>
      <c r="N170"/>
      <c r="O170" t="s">
        <v>16476</v>
      </c>
    </row>
    <row r="171" spans="2:1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c r="B172" t="s">
        <v>15181</v>
      </c>
      <c r="C172">
        <v>102027451</v>
      </c>
      <c r="D172" t="s">
        <v>404</v>
      </c>
      <c r="E172" t="s">
        <v>2693</v>
      </c>
      <c r="F172" t="s">
        <v>2694</v>
      </c>
      <c r="G172" t="s">
        <v>2883</v>
      </c>
      <c r="H172"/>
      <c r="I172" t="s">
        <v>16387</v>
      </c>
      <c r="J172" t="s">
        <v>16335</v>
      </c>
      <c r="K172" t="s">
        <v>16429</v>
      </c>
      <c r="L172" t="s">
        <v>10430</v>
      </c>
      <c r="M172"/>
      <c r="N172"/>
      <c r="O172" t="s">
        <v>16600</v>
      </c>
    </row>
    <row r="173" spans="2:15">
      <c r="B173" t="s">
        <v>18263</v>
      </c>
      <c r="C173">
        <v>102027451</v>
      </c>
      <c r="D173" t="s">
        <v>404</v>
      </c>
      <c r="E173" t="s">
        <v>18264</v>
      </c>
      <c r="F173" t="s">
        <v>2694</v>
      </c>
      <c r="G173" t="s">
        <v>2402</v>
      </c>
      <c r="H173"/>
      <c r="I173" t="s">
        <v>16394</v>
      </c>
      <c r="J173" t="s">
        <v>16331</v>
      </c>
      <c r="K173" t="s">
        <v>16549</v>
      </c>
      <c r="L173" t="s">
        <v>16337</v>
      </c>
      <c r="M173" t="s">
        <v>10430</v>
      </c>
      <c r="N173"/>
      <c r="O173" t="s">
        <v>16404</v>
      </c>
    </row>
    <row r="174" spans="2:1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c r="B175" t="s">
        <v>15133</v>
      </c>
      <c r="C175">
        <v>102027451</v>
      </c>
      <c r="D175" t="s">
        <v>404</v>
      </c>
      <c r="E175" t="s">
        <v>2657</v>
      </c>
      <c r="F175" t="s">
        <v>2658</v>
      </c>
      <c r="G175" t="s">
        <v>2883</v>
      </c>
      <c r="H175"/>
      <c r="I175" t="s">
        <v>16540</v>
      </c>
      <c r="J175" t="s">
        <v>16389</v>
      </c>
      <c r="K175" t="s">
        <v>16397</v>
      </c>
      <c r="L175" t="s">
        <v>16470</v>
      </c>
      <c r="M175" t="s">
        <v>16379</v>
      </c>
      <c r="N175" t="s">
        <v>10430</v>
      </c>
      <c r="O175" t="s">
        <v>21048</v>
      </c>
    </row>
    <row r="176" spans="2:15">
      <c r="B176" t="s">
        <v>18265</v>
      </c>
      <c r="C176">
        <v>102027451</v>
      </c>
      <c r="D176" t="s">
        <v>404</v>
      </c>
      <c r="E176" t="s">
        <v>18266</v>
      </c>
      <c r="F176" t="s">
        <v>2658</v>
      </c>
      <c r="G176" t="s">
        <v>2402</v>
      </c>
      <c r="H176" t="s">
        <v>10430</v>
      </c>
      <c r="I176" t="s">
        <v>16910</v>
      </c>
      <c r="J176" t="s">
        <v>16386</v>
      </c>
      <c r="K176" t="s">
        <v>17022</v>
      </c>
      <c r="L176" t="s">
        <v>16579</v>
      </c>
      <c r="M176" t="s">
        <v>16389</v>
      </c>
      <c r="N176" t="s">
        <v>10430</v>
      </c>
      <c r="O176" t="s">
        <v>17016</v>
      </c>
    </row>
    <row r="177" spans="2:1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c r="B179" t="s">
        <v>18267</v>
      </c>
      <c r="C179">
        <v>102027451</v>
      </c>
      <c r="D179" t="s">
        <v>404</v>
      </c>
      <c r="E179" t="s">
        <v>18268</v>
      </c>
      <c r="F179" t="s">
        <v>2674</v>
      </c>
      <c r="G179" t="s">
        <v>2402</v>
      </c>
      <c r="H179"/>
      <c r="I179" t="s">
        <v>16693</v>
      </c>
      <c r="J179" t="s">
        <v>16332</v>
      </c>
      <c r="K179" t="s">
        <v>16463</v>
      </c>
      <c r="L179" t="s">
        <v>16470</v>
      </c>
      <c r="M179" t="s">
        <v>16325</v>
      </c>
      <c r="N179"/>
      <c r="O179" t="s">
        <v>16560</v>
      </c>
    </row>
    <row r="180" spans="2:1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c r="B182" t="s">
        <v>18269</v>
      </c>
      <c r="C182">
        <v>102027451</v>
      </c>
      <c r="D182" t="s">
        <v>404</v>
      </c>
      <c r="E182" t="s">
        <v>18270</v>
      </c>
      <c r="F182" t="s">
        <v>2692</v>
      </c>
      <c r="G182" t="s">
        <v>2402</v>
      </c>
      <c r="H182"/>
      <c r="I182" t="s">
        <v>16843</v>
      </c>
      <c r="J182" t="s">
        <v>16329</v>
      </c>
      <c r="K182" t="s">
        <v>16323</v>
      </c>
      <c r="L182" t="s">
        <v>16387</v>
      </c>
      <c r="M182" t="s">
        <v>10430</v>
      </c>
      <c r="N182"/>
      <c r="O182" t="s">
        <v>16761</v>
      </c>
    </row>
    <row r="183" spans="2:1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c r="B185" t="s">
        <v>18271</v>
      </c>
      <c r="C185">
        <v>102027451</v>
      </c>
      <c r="D185" t="s">
        <v>404</v>
      </c>
      <c r="E185" t="s">
        <v>18272</v>
      </c>
      <c r="F185" t="s">
        <v>2678</v>
      </c>
      <c r="G185" t="s">
        <v>2402</v>
      </c>
      <c r="H185"/>
      <c r="I185" t="s">
        <v>16361</v>
      </c>
      <c r="J185" t="s">
        <v>10430</v>
      </c>
      <c r="K185" t="s">
        <v>16571</v>
      </c>
      <c r="L185" t="s">
        <v>16344</v>
      </c>
      <c r="M185" t="s">
        <v>16329</v>
      </c>
      <c r="N185" t="s">
        <v>10430</v>
      </c>
      <c r="O185" t="s">
        <v>16458</v>
      </c>
    </row>
    <row r="186" spans="2:1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c r="B188" t="s">
        <v>18273</v>
      </c>
      <c r="C188">
        <v>102027451</v>
      </c>
      <c r="D188" t="s">
        <v>404</v>
      </c>
      <c r="E188" t="s">
        <v>18274</v>
      </c>
      <c r="F188" t="s">
        <v>2680</v>
      </c>
      <c r="G188" t="s">
        <v>2402</v>
      </c>
      <c r="H188"/>
      <c r="I188" t="s">
        <v>16360</v>
      </c>
      <c r="J188" t="s">
        <v>16341</v>
      </c>
      <c r="K188" t="s">
        <v>16503</v>
      </c>
      <c r="L188" t="s">
        <v>10430</v>
      </c>
      <c r="M188" t="s">
        <v>10430</v>
      </c>
      <c r="N188"/>
      <c r="O188" t="s">
        <v>16464</v>
      </c>
    </row>
    <row r="189" spans="2:15">
      <c r="B189" t="s">
        <v>15172</v>
      </c>
      <c r="C189">
        <v>102027451</v>
      </c>
      <c r="D189" t="s">
        <v>404</v>
      </c>
      <c r="E189" t="s">
        <v>2875</v>
      </c>
      <c r="F189" t="s">
        <v>2874</v>
      </c>
      <c r="G189" t="s">
        <v>2882</v>
      </c>
      <c r="H189"/>
      <c r="I189" t="s">
        <v>16335</v>
      </c>
      <c r="J189" t="s">
        <v>10430</v>
      </c>
      <c r="K189" t="s">
        <v>10430</v>
      </c>
      <c r="L189"/>
      <c r="M189"/>
      <c r="N189"/>
      <c r="O189" t="s">
        <v>16329</v>
      </c>
    </row>
    <row r="190" spans="2:15">
      <c r="B190" t="s">
        <v>15173</v>
      </c>
      <c r="C190">
        <v>102027451</v>
      </c>
      <c r="D190" t="s">
        <v>404</v>
      </c>
      <c r="E190" t="s">
        <v>2875</v>
      </c>
      <c r="F190" t="s">
        <v>2874</v>
      </c>
      <c r="G190" t="s">
        <v>2883</v>
      </c>
      <c r="H190"/>
      <c r="I190" t="s">
        <v>16344</v>
      </c>
      <c r="J190" t="s">
        <v>10430</v>
      </c>
      <c r="K190" t="s">
        <v>10430</v>
      </c>
      <c r="L190" t="s">
        <v>10430</v>
      </c>
      <c r="M190"/>
      <c r="N190"/>
      <c r="O190" t="s">
        <v>16477</v>
      </c>
    </row>
    <row r="191" spans="2:15">
      <c r="B191" t="s">
        <v>18275</v>
      </c>
      <c r="C191">
        <v>102027451</v>
      </c>
      <c r="D191" t="s">
        <v>404</v>
      </c>
      <c r="E191" t="s">
        <v>18276</v>
      </c>
      <c r="F191" t="s">
        <v>2874</v>
      </c>
      <c r="G191" t="s">
        <v>2402</v>
      </c>
      <c r="H191"/>
      <c r="I191" t="s">
        <v>16348</v>
      </c>
      <c r="J191" t="s">
        <v>10430</v>
      </c>
      <c r="K191" t="s">
        <v>10430</v>
      </c>
      <c r="L191" t="s">
        <v>10430</v>
      </c>
      <c r="M191"/>
      <c r="N191"/>
      <c r="O191" t="s">
        <v>16422</v>
      </c>
    </row>
    <row r="192" spans="2:1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c r="B193" t="s">
        <v>15179</v>
      </c>
      <c r="C193">
        <v>102027451</v>
      </c>
      <c r="D193" t="s">
        <v>404</v>
      </c>
      <c r="E193" t="s">
        <v>2878</v>
      </c>
      <c r="F193" t="s">
        <v>2877</v>
      </c>
      <c r="G193" t="s">
        <v>2883</v>
      </c>
      <c r="H193"/>
      <c r="I193" t="s">
        <v>10430</v>
      </c>
      <c r="J193"/>
      <c r="K193" t="s">
        <v>16341</v>
      </c>
      <c r="L193" t="s">
        <v>10430</v>
      </c>
      <c r="M193" t="s">
        <v>10430</v>
      </c>
      <c r="N193"/>
      <c r="O193" t="s">
        <v>16328</v>
      </c>
    </row>
    <row r="194" spans="2:15">
      <c r="B194" t="s">
        <v>18277</v>
      </c>
      <c r="C194">
        <v>102027451</v>
      </c>
      <c r="D194" t="s">
        <v>404</v>
      </c>
      <c r="E194" t="s">
        <v>18278</v>
      </c>
      <c r="F194" t="s">
        <v>2877</v>
      </c>
      <c r="G194" t="s">
        <v>2402</v>
      </c>
      <c r="H194"/>
      <c r="I194" t="s">
        <v>16325</v>
      </c>
      <c r="J194" t="s">
        <v>10430</v>
      </c>
      <c r="K194" t="s">
        <v>16329</v>
      </c>
      <c r="L194" t="s">
        <v>10430</v>
      </c>
      <c r="M194" t="s">
        <v>10430</v>
      </c>
      <c r="N194"/>
      <c r="O194" t="s">
        <v>16332</v>
      </c>
    </row>
    <row r="195" spans="2:15">
      <c r="B195" t="s">
        <v>15154</v>
      </c>
      <c r="C195">
        <v>102027451</v>
      </c>
      <c r="D195" t="s">
        <v>404</v>
      </c>
      <c r="E195" t="s">
        <v>2873</v>
      </c>
      <c r="F195" t="s">
        <v>2872</v>
      </c>
      <c r="G195" t="s">
        <v>2882</v>
      </c>
      <c r="H195"/>
      <c r="I195" t="s">
        <v>16328</v>
      </c>
      <c r="J195" t="s">
        <v>10430</v>
      </c>
      <c r="K195" t="s">
        <v>16335</v>
      </c>
      <c r="L195" t="s">
        <v>10430</v>
      </c>
      <c r="M195"/>
      <c r="N195"/>
      <c r="O195" t="s">
        <v>16429</v>
      </c>
    </row>
    <row r="196" spans="2:1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c r="B197" t="s">
        <v>18279</v>
      </c>
      <c r="C197">
        <v>102027451</v>
      </c>
      <c r="D197" t="s">
        <v>404</v>
      </c>
      <c r="E197" t="s">
        <v>18280</v>
      </c>
      <c r="F197" t="s">
        <v>2872</v>
      </c>
      <c r="G197" t="s">
        <v>2402</v>
      </c>
      <c r="H197" t="s">
        <v>10430</v>
      </c>
      <c r="I197" t="s">
        <v>16634</v>
      </c>
      <c r="J197" t="s">
        <v>10430</v>
      </c>
      <c r="K197" t="s">
        <v>16461</v>
      </c>
      <c r="L197" t="s">
        <v>10430</v>
      </c>
      <c r="M197"/>
      <c r="N197"/>
      <c r="O197" t="s">
        <v>16391</v>
      </c>
    </row>
    <row r="198" spans="2:1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c r="B200" t="s">
        <v>18281</v>
      </c>
      <c r="C200">
        <v>102027451</v>
      </c>
      <c r="D200" t="s">
        <v>404</v>
      </c>
      <c r="E200" t="s">
        <v>18282</v>
      </c>
      <c r="F200" t="s">
        <v>2666</v>
      </c>
      <c r="G200" t="s">
        <v>2402</v>
      </c>
      <c r="H200"/>
      <c r="I200" t="s">
        <v>16752</v>
      </c>
      <c r="J200" t="s">
        <v>16671</v>
      </c>
      <c r="K200" t="s">
        <v>16521</v>
      </c>
      <c r="L200" t="s">
        <v>16478</v>
      </c>
      <c r="M200" t="s">
        <v>16707</v>
      </c>
      <c r="N200"/>
      <c r="O200" t="s">
        <v>16883</v>
      </c>
    </row>
    <row r="201" spans="2:1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c r="B202" t="s">
        <v>15189</v>
      </c>
      <c r="C202">
        <v>102027451</v>
      </c>
      <c r="D202" t="s">
        <v>404</v>
      </c>
      <c r="E202" t="s">
        <v>2700</v>
      </c>
      <c r="F202" t="s">
        <v>2701</v>
      </c>
      <c r="G202" t="s">
        <v>2883</v>
      </c>
      <c r="H202"/>
      <c r="I202" t="s">
        <v>16332</v>
      </c>
      <c r="J202"/>
      <c r="K202" t="s">
        <v>16337</v>
      </c>
      <c r="L202" t="s">
        <v>10430</v>
      </c>
      <c r="M202"/>
      <c r="N202"/>
      <c r="O202" t="s">
        <v>16500</v>
      </c>
    </row>
    <row r="203" spans="2:15">
      <c r="B203" t="s">
        <v>18283</v>
      </c>
      <c r="C203">
        <v>102027451</v>
      </c>
      <c r="D203" t="s">
        <v>404</v>
      </c>
      <c r="E203" t="s">
        <v>18284</v>
      </c>
      <c r="F203" t="s">
        <v>2701</v>
      </c>
      <c r="G203" t="s">
        <v>2402</v>
      </c>
      <c r="H203"/>
      <c r="I203" t="s">
        <v>16466</v>
      </c>
      <c r="J203" t="s">
        <v>10430</v>
      </c>
      <c r="K203" t="s">
        <v>16329</v>
      </c>
      <c r="L203" t="s">
        <v>16325</v>
      </c>
      <c r="M203" t="s">
        <v>10430</v>
      </c>
      <c r="N203" t="s">
        <v>10430</v>
      </c>
      <c r="O203" t="s">
        <v>16334</v>
      </c>
    </row>
    <row r="204" spans="2:1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c r="B206" t="s">
        <v>18285</v>
      </c>
      <c r="C206">
        <v>102027451</v>
      </c>
      <c r="D206" t="s">
        <v>404</v>
      </c>
      <c r="E206" t="s">
        <v>18286</v>
      </c>
      <c r="F206" t="s">
        <v>2660</v>
      </c>
      <c r="G206" t="s">
        <v>2402</v>
      </c>
      <c r="H206"/>
      <c r="I206" t="s">
        <v>16509</v>
      </c>
      <c r="J206" t="s">
        <v>10430</v>
      </c>
      <c r="K206" t="s">
        <v>16341</v>
      </c>
      <c r="L206" t="s">
        <v>16341</v>
      </c>
      <c r="M206" t="s">
        <v>10430</v>
      </c>
      <c r="N206"/>
      <c r="O206" t="s">
        <v>16472</v>
      </c>
    </row>
    <row r="207" spans="2:1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c r="B209" t="s">
        <v>18287</v>
      </c>
      <c r="C209">
        <v>102027451</v>
      </c>
      <c r="D209" t="s">
        <v>404</v>
      </c>
      <c r="E209" t="s">
        <v>18288</v>
      </c>
      <c r="F209" t="s">
        <v>2676</v>
      </c>
      <c r="G209" t="s">
        <v>2402</v>
      </c>
      <c r="H209"/>
      <c r="I209" t="s">
        <v>16476</v>
      </c>
      <c r="J209" t="s">
        <v>10430</v>
      </c>
      <c r="K209" t="s">
        <v>16422</v>
      </c>
      <c r="L209" t="s">
        <v>16346</v>
      </c>
      <c r="M209" t="s">
        <v>10430</v>
      </c>
      <c r="N209"/>
      <c r="O209" t="s">
        <v>16644</v>
      </c>
    </row>
    <row r="210" spans="2:1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c r="B212" t="s">
        <v>18289</v>
      </c>
      <c r="C212">
        <v>102027451</v>
      </c>
      <c r="D212" t="s">
        <v>404</v>
      </c>
      <c r="E212" t="s">
        <v>18290</v>
      </c>
      <c r="F212" t="s">
        <v>2697</v>
      </c>
      <c r="G212" t="s">
        <v>2402</v>
      </c>
      <c r="H212"/>
      <c r="I212" t="s">
        <v>16323</v>
      </c>
      <c r="J212" t="s">
        <v>16341</v>
      </c>
      <c r="K212" t="s">
        <v>16583</v>
      </c>
      <c r="L212" t="s">
        <v>16371</v>
      </c>
      <c r="M212" t="s">
        <v>10430</v>
      </c>
      <c r="N212"/>
      <c r="O212" t="s">
        <v>16670</v>
      </c>
    </row>
    <row r="213" spans="2:15">
      <c r="B213" t="s">
        <v>15142</v>
      </c>
      <c r="C213">
        <v>102027451</v>
      </c>
      <c r="D213" t="s">
        <v>404</v>
      </c>
      <c r="E213" t="s">
        <v>2667</v>
      </c>
      <c r="F213" t="s">
        <v>2668</v>
      </c>
      <c r="G213" t="s">
        <v>2882</v>
      </c>
      <c r="H213"/>
      <c r="I213" t="s">
        <v>10430</v>
      </c>
      <c r="J213" t="s">
        <v>10430</v>
      </c>
      <c r="K213" t="s">
        <v>16360</v>
      </c>
      <c r="L213" t="s">
        <v>10430</v>
      </c>
      <c r="M213"/>
      <c r="N213"/>
      <c r="O213" t="s">
        <v>16319</v>
      </c>
    </row>
    <row r="214" spans="2:15">
      <c r="B214" t="s">
        <v>15143</v>
      </c>
      <c r="C214">
        <v>102027451</v>
      </c>
      <c r="D214" t="s">
        <v>404</v>
      </c>
      <c r="E214" t="s">
        <v>2667</v>
      </c>
      <c r="F214" t="s">
        <v>2668</v>
      </c>
      <c r="G214" t="s">
        <v>2883</v>
      </c>
      <c r="H214"/>
      <c r="I214" t="s">
        <v>10430</v>
      </c>
      <c r="J214" t="s">
        <v>10430</v>
      </c>
      <c r="K214" t="s">
        <v>16319</v>
      </c>
      <c r="L214" t="s">
        <v>10430</v>
      </c>
      <c r="M214"/>
      <c r="N214"/>
      <c r="O214" t="s">
        <v>16384</v>
      </c>
    </row>
    <row r="215" spans="2:15">
      <c r="B215" t="s">
        <v>18291</v>
      </c>
      <c r="C215">
        <v>102027451</v>
      </c>
      <c r="D215" t="s">
        <v>404</v>
      </c>
      <c r="E215" t="s">
        <v>18292</v>
      </c>
      <c r="F215" t="s">
        <v>2668</v>
      </c>
      <c r="G215" t="s">
        <v>2402</v>
      </c>
      <c r="H215"/>
      <c r="I215" t="s">
        <v>16325</v>
      </c>
      <c r="J215" t="s">
        <v>10430</v>
      </c>
      <c r="K215" t="s">
        <v>16465</v>
      </c>
      <c r="L215" t="s">
        <v>10430</v>
      </c>
      <c r="M215"/>
      <c r="N215"/>
      <c r="O215" t="s">
        <v>16424</v>
      </c>
    </row>
    <row r="216" spans="2:15">
      <c r="B216" t="s">
        <v>15162</v>
      </c>
      <c r="C216">
        <v>102027451</v>
      </c>
      <c r="D216" t="s">
        <v>404</v>
      </c>
      <c r="E216" t="s">
        <v>2683</v>
      </c>
      <c r="F216" t="s">
        <v>2684</v>
      </c>
      <c r="G216" t="s">
        <v>2882</v>
      </c>
      <c r="H216"/>
      <c r="I216" t="s">
        <v>16326</v>
      </c>
      <c r="J216"/>
      <c r="K216"/>
      <c r="L216"/>
      <c r="M216"/>
      <c r="N216"/>
      <c r="O216" t="s">
        <v>16326</v>
      </c>
    </row>
    <row r="217" spans="2:15">
      <c r="B217" t="s">
        <v>15163</v>
      </c>
      <c r="C217">
        <v>102027451</v>
      </c>
      <c r="D217" t="s">
        <v>404</v>
      </c>
      <c r="E217" t="s">
        <v>2683</v>
      </c>
      <c r="F217" t="s">
        <v>2684</v>
      </c>
      <c r="G217" t="s">
        <v>2883</v>
      </c>
      <c r="H217"/>
      <c r="I217" t="s">
        <v>16346</v>
      </c>
      <c r="J217" t="s">
        <v>10430</v>
      </c>
      <c r="K217" t="s">
        <v>10430</v>
      </c>
      <c r="L217"/>
      <c r="M217"/>
      <c r="N217"/>
      <c r="O217" t="s">
        <v>16344</v>
      </c>
    </row>
    <row r="218" spans="2:15">
      <c r="B218" t="s">
        <v>18293</v>
      </c>
      <c r="C218">
        <v>102027451</v>
      </c>
      <c r="D218" t="s">
        <v>404</v>
      </c>
      <c r="E218" t="s">
        <v>18294</v>
      </c>
      <c r="F218" t="s">
        <v>2684</v>
      </c>
      <c r="G218" t="s">
        <v>2402</v>
      </c>
      <c r="H218"/>
      <c r="I218" t="s">
        <v>16426</v>
      </c>
      <c r="J218" t="s">
        <v>10430</v>
      </c>
      <c r="K218" t="s">
        <v>10430</v>
      </c>
      <c r="L218"/>
      <c r="M218"/>
      <c r="N218"/>
      <c r="O218" t="s">
        <v>16429</v>
      </c>
    </row>
    <row r="219" spans="2:15">
      <c r="B219" t="s">
        <v>15136</v>
      </c>
      <c r="C219">
        <v>102027451</v>
      </c>
      <c r="D219" t="s">
        <v>404</v>
      </c>
      <c r="E219" t="s">
        <v>2661</v>
      </c>
      <c r="F219" t="s">
        <v>2662</v>
      </c>
      <c r="G219" t="s">
        <v>2882</v>
      </c>
      <c r="H219"/>
      <c r="I219" t="s">
        <v>16388</v>
      </c>
      <c r="J219" t="s">
        <v>10430</v>
      </c>
      <c r="K219" t="s">
        <v>10430</v>
      </c>
      <c r="L219" t="s">
        <v>10430</v>
      </c>
      <c r="M219"/>
      <c r="N219"/>
      <c r="O219" t="s">
        <v>16387</v>
      </c>
    </row>
    <row r="220" spans="2:15">
      <c r="B220" t="s">
        <v>15137</v>
      </c>
      <c r="C220">
        <v>102027451</v>
      </c>
      <c r="D220" t="s">
        <v>404</v>
      </c>
      <c r="E220" t="s">
        <v>2661</v>
      </c>
      <c r="F220" t="s">
        <v>2662</v>
      </c>
      <c r="G220" t="s">
        <v>2883</v>
      </c>
      <c r="H220"/>
      <c r="I220" t="s">
        <v>16388</v>
      </c>
      <c r="J220" t="s">
        <v>10430</v>
      </c>
      <c r="K220" t="s">
        <v>10430</v>
      </c>
      <c r="L220" t="s">
        <v>10430</v>
      </c>
      <c r="M220"/>
      <c r="N220"/>
      <c r="O220" t="s">
        <v>16481</v>
      </c>
    </row>
    <row r="221" spans="2:15">
      <c r="B221" t="s">
        <v>18295</v>
      </c>
      <c r="C221">
        <v>102027451</v>
      </c>
      <c r="D221" t="s">
        <v>404</v>
      </c>
      <c r="E221" t="s">
        <v>18296</v>
      </c>
      <c r="F221" t="s">
        <v>2662</v>
      </c>
      <c r="G221" t="s">
        <v>2402</v>
      </c>
      <c r="H221"/>
      <c r="I221" t="s">
        <v>16420</v>
      </c>
      <c r="J221" t="s">
        <v>10430</v>
      </c>
      <c r="K221" t="s">
        <v>10430</v>
      </c>
      <c r="L221" t="s">
        <v>10430</v>
      </c>
      <c r="M221"/>
      <c r="N221"/>
      <c r="O221" t="s">
        <v>16410</v>
      </c>
    </row>
    <row r="222" spans="2:15">
      <c r="B222" t="s">
        <v>15158</v>
      </c>
      <c r="C222">
        <v>102027451</v>
      </c>
      <c r="D222" t="s">
        <v>404</v>
      </c>
      <c r="E222" t="s">
        <v>2681</v>
      </c>
      <c r="F222" t="s">
        <v>2682</v>
      </c>
      <c r="G222" t="s">
        <v>2882</v>
      </c>
      <c r="H222"/>
      <c r="I222" t="s">
        <v>16379</v>
      </c>
      <c r="J222" t="s">
        <v>10430</v>
      </c>
      <c r="K222" t="s">
        <v>10430</v>
      </c>
      <c r="L222" t="s">
        <v>10430</v>
      </c>
      <c r="M222"/>
      <c r="N222"/>
      <c r="O222" t="s">
        <v>16387</v>
      </c>
    </row>
    <row r="223" spans="2:15">
      <c r="B223" t="s">
        <v>15159</v>
      </c>
      <c r="C223">
        <v>102027451</v>
      </c>
      <c r="D223" t="s">
        <v>404</v>
      </c>
      <c r="E223" t="s">
        <v>2681</v>
      </c>
      <c r="F223" t="s">
        <v>2682</v>
      </c>
      <c r="G223" t="s">
        <v>2883</v>
      </c>
      <c r="H223"/>
      <c r="I223" t="s">
        <v>16351</v>
      </c>
      <c r="J223" t="s">
        <v>10430</v>
      </c>
      <c r="K223" t="s">
        <v>10430</v>
      </c>
      <c r="L223" t="s">
        <v>10430</v>
      </c>
      <c r="M223"/>
      <c r="N223"/>
      <c r="O223" t="s">
        <v>16332</v>
      </c>
    </row>
    <row r="224" spans="2:15">
      <c r="B224" t="s">
        <v>18297</v>
      </c>
      <c r="C224">
        <v>102027451</v>
      </c>
      <c r="D224" t="s">
        <v>404</v>
      </c>
      <c r="E224" t="s">
        <v>18298</v>
      </c>
      <c r="F224" t="s">
        <v>2682</v>
      </c>
      <c r="G224" t="s">
        <v>2402</v>
      </c>
      <c r="H224"/>
      <c r="I224" t="s">
        <v>16385</v>
      </c>
      <c r="J224" t="s">
        <v>10430</v>
      </c>
      <c r="K224" t="s">
        <v>10430</v>
      </c>
      <c r="L224" t="s">
        <v>10430</v>
      </c>
      <c r="M224"/>
      <c r="N224"/>
      <c r="O224" t="s">
        <v>16432</v>
      </c>
    </row>
    <row r="225" spans="2:15">
      <c r="B225" t="s">
        <v>15164</v>
      </c>
      <c r="C225">
        <v>102027451</v>
      </c>
      <c r="D225" t="s">
        <v>404</v>
      </c>
      <c r="E225" t="s">
        <v>2685</v>
      </c>
      <c r="F225" t="s">
        <v>2686</v>
      </c>
      <c r="G225" t="s">
        <v>2882</v>
      </c>
      <c r="H225"/>
      <c r="I225" t="s">
        <v>10430</v>
      </c>
      <c r="J225"/>
      <c r="K225" t="s">
        <v>16337</v>
      </c>
      <c r="L225" t="s">
        <v>10430</v>
      </c>
      <c r="M225"/>
      <c r="N225"/>
      <c r="O225" t="s">
        <v>16331</v>
      </c>
    </row>
    <row r="226" spans="2:1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c r="B227" t="s">
        <v>18299</v>
      </c>
      <c r="C227">
        <v>102027451</v>
      </c>
      <c r="D227" t="s">
        <v>404</v>
      </c>
      <c r="E227" t="s">
        <v>18300</v>
      </c>
      <c r="F227" t="s">
        <v>2686</v>
      </c>
      <c r="G227" t="s">
        <v>2402</v>
      </c>
      <c r="H227"/>
      <c r="I227" t="s">
        <v>16346</v>
      </c>
      <c r="J227" t="s">
        <v>10430</v>
      </c>
      <c r="K227" t="s">
        <v>16379</v>
      </c>
      <c r="L227" t="s">
        <v>10430</v>
      </c>
      <c r="M227" t="s">
        <v>10430</v>
      </c>
      <c r="N227"/>
      <c r="O227" t="s">
        <v>16489</v>
      </c>
    </row>
    <row r="228" spans="2:1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c r="B230" t="s">
        <v>18301</v>
      </c>
      <c r="C230">
        <v>102027451</v>
      </c>
      <c r="D230" t="s">
        <v>404</v>
      </c>
      <c r="E230" t="s">
        <v>18302</v>
      </c>
      <c r="F230" t="s">
        <v>2703</v>
      </c>
      <c r="G230" t="s">
        <v>2402</v>
      </c>
      <c r="H230" t="s">
        <v>10430</v>
      </c>
      <c r="I230" t="s">
        <v>16379</v>
      </c>
      <c r="J230" t="s">
        <v>10430</v>
      </c>
      <c r="K230" t="s">
        <v>16337</v>
      </c>
      <c r="L230" t="s">
        <v>10430</v>
      </c>
      <c r="M230" t="s">
        <v>10430</v>
      </c>
      <c r="N230"/>
      <c r="O230" t="s">
        <v>16375</v>
      </c>
    </row>
    <row r="231" spans="2:1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c r="B233" t="s">
        <v>18303</v>
      </c>
      <c r="C233">
        <v>102027451</v>
      </c>
      <c r="D233" t="s">
        <v>404</v>
      </c>
      <c r="E233" t="s">
        <v>18304</v>
      </c>
      <c r="F233" t="s">
        <v>2664</v>
      </c>
      <c r="G233" t="s">
        <v>2402</v>
      </c>
      <c r="H233"/>
      <c r="I233" t="s">
        <v>16489</v>
      </c>
      <c r="J233" t="s">
        <v>16371</v>
      </c>
      <c r="K233" t="s">
        <v>16337</v>
      </c>
      <c r="L233" t="s">
        <v>10430</v>
      </c>
      <c r="M233" t="s">
        <v>16325</v>
      </c>
      <c r="N233"/>
      <c r="O233" t="s">
        <v>16446</v>
      </c>
    </row>
    <row r="234" spans="2:1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c r="B236" t="s">
        <v>18305</v>
      </c>
      <c r="C236">
        <v>102027451</v>
      </c>
      <c r="D236" t="s">
        <v>404</v>
      </c>
      <c r="E236" t="s">
        <v>18306</v>
      </c>
      <c r="F236" t="s">
        <v>2699</v>
      </c>
      <c r="G236" t="s">
        <v>2402</v>
      </c>
      <c r="H236"/>
      <c r="I236" t="s">
        <v>16476</v>
      </c>
      <c r="J236" t="s">
        <v>16320</v>
      </c>
      <c r="K236" t="s">
        <v>16431</v>
      </c>
      <c r="L236" t="s">
        <v>16315</v>
      </c>
      <c r="M236" t="s">
        <v>16426</v>
      </c>
      <c r="N236"/>
      <c r="O236" t="s">
        <v>16651</v>
      </c>
    </row>
    <row r="237" spans="2:1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c r="B239" t="s">
        <v>18307</v>
      </c>
      <c r="C239">
        <v>102027451</v>
      </c>
      <c r="D239" t="s">
        <v>404</v>
      </c>
      <c r="E239" t="s">
        <v>18308</v>
      </c>
      <c r="F239" t="s">
        <v>2690</v>
      </c>
      <c r="G239" t="s">
        <v>2402</v>
      </c>
      <c r="H239" t="s">
        <v>10430</v>
      </c>
      <c r="I239" t="s">
        <v>16894</v>
      </c>
      <c r="J239" t="s">
        <v>16335</v>
      </c>
      <c r="K239" t="s">
        <v>16484</v>
      </c>
      <c r="L239" t="s">
        <v>16387</v>
      </c>
      <c r="M239" t="s">
        <v>16325</v>
      </c>
      <c r="N239"/>
      <c r="O239" t="s">
        <v>16932</v>
      </c>
    </row>
    <row r="240" spans="2:1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c r="B242" t="s">
        <v>18309</v>
      </c>
      <c r="C242">
        <v>102027451</v>
      </c>
      <c r="D242" t="s">
        <v>404</v>
      </c>
      <c r="E242" t="s">
        <v>18310</v>
      </c>
      <c r="F242" t="s">
        <v>2670</v>
      </c>
      <c r="G242" t="s">
        <v>2402</v>
      </c>
      <c r="H242" t="s">
        <v>10430</v>
      </c>
      <c r="I242" t="s">
        <v>16439</v>
      </c>
      <c r="J242" t="s">
        <v>16326</v>
      </c>
      <c r="K242" t="s">
        <v>16936</v>
      </c>
      <c r="L242" t="s">
        <v>16389</v>
      </c>
      <c r="M242" t="s">
        <v>16360</v>
      </c>
      <c r="N242" t="s">
        <v>10430</v>
      </c>
      <c r="O242" t="s">
        <v>21037</v>
      </c>
    </row>
    <row r="243" spans="2:15">
      <c r="B243" t="s">
        <v>15182</v>
      </c>
      <c r="C243">
        <v>102027451</v>
      </c>
      <c r="D243" t="s">
        <v>404</v>
      </c>
      <c r="E243" t="s">
        <v>17912</v>
      </c>
      <c r="F243" t="s">
        <v>2695</v>
      </c>
      <c r="G243" t="s">
        <v>2882</v>
      </c>
      <c r="H243"/>
      <c r="I243" t="s">
        <v>16339</v>
      </c>
      <c r="J243" t="s">
        <v>10430</v>
      </c>
      <c r="K243" t="s">
        <v>16517</v>
      </c>
      <c r="L243" t="s">
        <v>16335</v>
      </c>
      <c r="M243" t="s">
        <v>10430</v>
      </c>
      <c r="N243"/>
      <c r="O243" t="s">
        <v>16439</v>
      </c>
    </row>
    <row r="244" spans="2:15">
      <c r="B244" t="s">
        <v>15183</v>
      </c>
      <c r="C244">
        <v>102027451</v>
      </c>
      <c r="D244" t="s">
        <v>404</v>
      </c>
      <c r="E244" t="s">
        <v>17912</v>
      </c>
      <c r="F244" t="s">
        <v>2695</v>
      </c>
      <c r="G244" t="s">
        <v>2883</v>
      </c>
      <c r="H244"/>
      <c r="I244" t="s">
        <v>16318</v>
      </c>
      <c r="J244" t="s">
        <v>16337</v>
      </c>
      <c r="K244" t="s">
        <v>16400</v>
      </c>
      <c r="L244" t="s">
        <v>16477</v>
      </c>
      <c r="M244" t="s">
        <v>16341</v>
      </c>
      <c r="N244" t="s">
        <v>10430</v>
      </c>
      <c r="O244" t="s">
        <v>16556</v>
      </c>
    </row>
    <row r="245" spans="2:15">
      <c r="B245" t="s">
        <v>18311</v>
      </c>
      <c r="C245">
        <v>102027451</v>
      </c>
      <c r="D245" t="s">
        <v>404</v>
      </c>
      <c r="E245" t="s">
        <v>18312</v>
      </c>
      <c r="F245" t="s">
        <v>2695</v>
      </c>
      <c r="G245" t="s">
        <v>2402</v>
      </c>
      <c r="H245"/>
      <c r="I245" t="s">
        <v>16522</v>
      </c>
      <c r="J245" t="s">
        <v>16326</v>
      </c>
      <c r="K245" t="s">
        <v>16402</v>
      </c>
      <c r="L245" t="s">
        <v>16461</v>
      </c>
      <c r="M245" t="s">
        <v>16328</v>
      </c>
      <c r="N245" t="s">
        <v>10430</v>
      </c>
      <c r="O245" t="s">
        <v>16562</v>
      </c>
    </row>
    <row r="246" spans="2:1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c r="B248" t="s">
        <v>18313</v>
      </c>
      <c r="C248">
        <v>102027451</v>
      </c>
      <c r="D248" t="s">
        <v>404</v>
      </c>
      <c r="E248" t="s">
        <v>18314</v>
      </c>
      <c r="F248" t="s">
        <v>2688</v>
      </c>
      <c r="G248" t="s">
        <v>2402</v>
      </c>
      <c r="H248"/>
      <c r="I248" t="s">
        <v>16693</v>
      </c>
      <c r="J248" t="s">
        <v>10430</v>
      </c>
      <c r="K248" t="s">
        <v>16325</v>
      </c>
      <c r="L248" t="s">
        <v>16329</v>
      </c>
      <c r="M248" t="s">
        <v>10430</v>
      </c>
      <c r="N248"/>
      <c r="O248" t="s">
        <v>16502</v>
      </c>
    </row>
    <row r="249" spans="2:1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c r="B251" t="s">
        <v>18315</v>
      </c>
      <c r="C251">
        <v>102027451</v>
      </c>
      <c r="D251" t="s">
        <v>404</v>
      </c>
      <c r="E251" t="s">
        <v>18316</v>
      </c>
      <c r="F251" t="s">
        <v>2656</v>
      </c>
      <c r="G251" t="s">
        <v>2402</v>
      </c>
      <c r="H251" t="s">
        <v>10430</v>
      </c>
      <c r="I251" t="s">
        <v>16657</v>
      </c>
      <c r="J251" t="s">
        <v>16328</v>
      </c>
      <c r="K251" t="s">
        <v>16337</v>
      </c>
      <c r="L251" t="s">
        <v>16346</v>
      </c>
      <c r="M251" t="s">
        <v>10430</v>
      </c>
      <c r="N251"/>
      <c r="O251" t="s">
        <v>16734</v>
      </c>
    </row>
    <row r="252" spans="2:15">
      <c r="B252" t="s">
        <v>15160</v>
      </c>
      <c r="C252">
        <v>102027451</v>
      </c>
      <c r="D252" t="s">
        <v>404</v>
      </c>
      <c r="E252" t="s">
        <v>2714</v>
      </c>
      <c r="F252" t="s">
        <v>2715</v>
      </c>
      <c r="G252" t="s">
        <v>2882</v>
      </c>
      <c r="H252"/>
      <c r="I252" t="s">
        <v>16477</v>
      </c>
      <c r="J252"/>
      <c r="K252" t="s">
        <v>10430</v>
      </c>
      <c r="L252"/>
      <c r="M252"/>
      <c r="N252"/>
      <c r="O252" t="s">
        <v>16379</v>
      </c>
    </row>
    <row r="253" spans="2:15">
      <c r="B253" t="s">
        <v>15161</v>
      </c>
      <c r="C253">
        <v>102027451</v>
      </c>
      <c r="D253" t="s">
        <v>404</v>
      </c>
      <c r="E253" t="s">
        <v>2714</v>
      </c>
      <c r="F253" t="s">
        <v>2715</v>
      </c>
      <c r="G253" t="s">
        <v>2883</v>
      </c>
      <c r="H253"/>
      <c r="I253" t="s">
        <v>16348</v>
      </c>
      <c r="J253" t="s">
        <v>10430</v>
      </c>
      <c r="K253" t="s">
        <v>10430</v>
      </c>
      <c r="L253" t="s">
        <v>10430</v>
      </c>
      <c r="M253"/>
      <c r="N253"/>
      <c r="O253" t="s">
        <v>16333</v>
      </c>
    </row>
    <row r="254" spans="2:15">
      <c r="B254" t="s">
        <v>18317</v>
      </c>
      <c r="C254">
        <v>102027451</v>
      </c>
      <c r="D254" t="s">
        <v>404</v>
      </c>
      <c r="E254" t="s">
        <v>18318</v>
      </c>
      <c r="F254" t="s">
        <v>2715</v>
      </c>
      <c r="G254" t="s">
        <v>2402</v>
      </c>
      <c r="H254"/>
      <c r="I254" t="s">
        <v>16320</v>
      </c>
      <c r="J254" t="s">
        <v>10430</v>
      </c>
      <c r="K254" t="s">
        <v>16341</v>
      </c>
      <c r="L254" t="s">
        <v>10430</v>
      </c>
      <c r="M254"/>
      <c r="N254"/>
      <c r="O254" t="s">
        <v>16495</v>
      </c>
    </row>
    <row r="255" spans="2:15">
      <c r="B255" t="s">
        <v>15174</v>
      </c>
      <c r="C255">
        <v>102027451</v>
      </c>
      <c r="D255" t="s">
        <v>404</v>
      </c>
      <c r="E255" t="s">
        <v>2876</v>
      </c>
      <c r="F255" t="s">
        <v>10313</v>
      </c>
      <c r="G255" t="s">
        <v>2882</v>
      </c>
      <c r="H255"/>
      <c r="I255" t="s">
        <v>16325</v>
      </c>
      <c r="J255" t="s">
        <v>10430</v>
      </c>
      <c r="K255" t="s">
        <v>16325</v>
      </c>
      <c r="L255" t="s">
        <v>10430</v>
      </c>
      <c r="M255"/>
      <c r="N255"/>
      <c r="O255" t="s">
        <v>16379</v>
      </c>
    </row>
    <row r="256" spans="2:15">
      <c r="B256" t="s">
        <v>15175</v>
      </c>
      <c r="C256">
        <v>102027451</v>
      </c>
      <c r="D256" t="s">
        <v>404</v>
      </c>
      <c r="E256" t="s">
        <v>2876</v>
      </c>
      <c r="F256" t="s">
        <v>10313</v>
      </c>
      <c r="G256" t="s">
        <v>2883</v>
      </c>
      <c r="H256" t="s">
        <v>10430</v>
      </c>
      <c r="I256" t="s">
        <v>16360</v>
      </c>
      <c r="J256"/>
      <c r="K256" t="s">
        <v>16326</v>
      </c>
      <c r="L256" t="s">
        <v>10430</v>
      </c>
      <c r="M256"/>
      <c r="N256"/>
      <c r="O256" t="s">
        <v>16384</v>
      </c>
    </row>
    <row r="257" spans="2:15">
      <c r="B257" t="s">
        <v>18319</v>
      </c>
      <c r="C257">
        <v>102027451</v>
      </c>
      <c r="D257" t="s">
        <v>404</v>
      </c>
      <c r="E257" t="s">
        <v>18320</v>
      </c>
      <c r="F257" t="s">
        <v>10313</v>
      </c>
      <c r="G257" t="s">
        <v>2402</v>
      </c>
      <c r="H257" t="s">
        <v>10430</v>
      </c>
      <c r="I257" t="s">
        <v>16379</v>
      </c>
      <c r="J257" t="s">
        <v>10430</v>
      </c>
      <c r="K257" t="s">
        <v>16388</v>
      </c>
      <c r="L257" t="s">
        <v>16325</v>
      </c>
      <c r="M257"/>
      <c r="N257"/>
      <c r="O257" t="s">
        <v>16625</v>
      </c>
    </row>
    <row r="258" spans="2:15">
      <c r="B258" t="s">
        <v>15953</v>
      </c>
      <c r="C258">
        <v>102027560</v>
      </c>
      <c r="D258" t="s">
        <v>13197</v>
      </c>
      <c r="E258" t="s">
        <v>13197</v>
      </c>
      <c r="F258" t="s">
        <v>15916</v>
      </c>
      <c r="G258" t="s">
        <v>2882</v>
      </c>
      <c r="H258"/>
      <c r="I258" t="s">
        <v>10430</v>
      </c>
      <c r="J258" t="s">
        <v>10430</v>
      </c>
      <c r="K258" t="s">
        <v>16329</v>
      </c>
      <c r="L258" t="s">
        <v>10430</v>
      </c>
      <c r="M258"/>
      <c r="N258"/>
      <c r="O258" t="s">
        <v>16351</v>
      </c>
    </row>
    <row r="259" spans="2:15">
      <c r="B259" t="s">
        <v>15954</v>
      </c>
      <c r="C259">
        <v>102027560</v>
      </c>
      <c r="D259" t="s">
        <v>13197</v>
      </c>
      <c r="E259" t="s">
        <v>13197</v>
      </c>
      <c r="F259" t="s">
        <v>15916</v>
      </c>
      <c r="G259" t="s">
        <v>2883</v>
      </c>
      <c r="H259"/>
      <c r="I259" t="s">
        <v>10430</v>
      </c>
      <c r="J259" t="s">
        <v>10430</v>
      </c>
      <c r="K259" t="s">
        <v>16331</v>
      </c>
      <c r="L259" t="s">
        <v>10430</v>
      </c>
      <c r="M259"/>
      <c r="N259"/>
      <c r="O259" t="s">
        <v>16429</v>
      </c>
    </row>
    <row r="260" spans="2:15">
      <c r="B260" t="s">
        <v>18321</v>
      </c>
      <c r="C260">
        <v>102027560</v>
      </c>
      <c r="D260" t="s">
        <v>13197</v>
      </c>
      <c r="E260" t="s">
        <v>18322</v>
      </c>
      <c r="F260" t="s">
        <v>15916</v>
      </c>
      <c r="G260" t="s">
        <v>2402</v>
      </c>
      <c r="H260"/>
      <c r="I260" t="s">
        <v>16341</v>
      </c>
      <c r="J260" t="s">
        <v>10430</v>
      </c>
      <c r="K260" t="s">
        <v>16553</v>
      </c>
      <c r="L260" t="s">
        <v>10430</v>
      </c>
      <c r="M260"/>
      <c r="N260"/>
      <c r="O260" t="s">
        <v>16517</v>
      </c>
    </row>
    <row r="261" spans="2:1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c r="B262" t="s">
        <v>15237</v>
      </c>
      <c r="C262">
        <v>103020002</v>
      </c>
      <c r="D262" t="s">
        <v>416</v>
      </c>
      <c r="E262" t="s">
        <v>416</v>
      </c>
      <c r="F262" t="s">
        <v>1859</v>
      </c>
      <c r="G262" t="s">
        <v>2883</v>
      </c>
      <c r="H262"/>
      <c r="I262" t="s">
        <v>16366</v>
      </c>
      <c r="J262" t="s">
        <v>10430</v>
      </c>
      <c r="K262" t="s">
        <v>10430</v>
      </c>
      <c r="L262" t="s">
        <v>10430</v>
      </c>
      <c r="M262"/>
      <c r="N262"/>
      <c r="O262" t="s">
        <v>16509</v>
      </c>
    </row>
    <row r="263" spans="2:15">
      <c r="B263" t="s">
        <v>18323</v>
      </c>
      <c r="C263">
        <v>103020002</v>
      </c>
      <c r="D263" t="s">
        <v>416</v>
      </c>
      <c r="E263" t="s">
        <v>18324</v>
      </c>
      <c r="F263" t="s">
        <v>1859</v>
      </c>
      <c r="G263" t="s">
        <v>2402</v>
      </c>
      <c r="H263" t="s">
        <v>10430</v>
      </c>
      <c r="I263" t="s">
        <v>16415</v>
      </c>
      <c r="J263" t="s">
        <v>10430</v>
      </c>
      <c r="K263" t="s">
        <v>10430</v>
      </c>
      <c r="L263" t="s">
        <v>16326</v>
      </c>
      <c r="M263"/>
      <c r="N263"/>
      <c r="O263" t="s">
        <v>16768</v>
      </c>
    </row>
    <row r="264" spans="2:1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c r="B265" t="s">
        <v>15239</v>
      </c>
      <c r="C265">
        <v>103020003</v>
      </c>
      <c r="D265" t="s">
        <v>417</v>
      </c>
      <c r="E265" t="s">
        <v>417</v>
      </c>
      <c r="F265" t="s">
        <v>1860</v>
      </c>
      <c r="G265" t="s">
        <v>2883</v>
      </c>
      <c r="H265"/>
      <c r="I265" t="s">
        <v>16357</v>
      </c>
      <c r="J265"/>
      <c r="K265" t="s">
        <v>10430</v>
      </c>
      <c r="L265" t="s">
        <v>10430</v>
      </c>
      <c r="M265"/>
      <c r="N265"/>
      <c r="O265" t="s">
        <v>16351</v>
      </c>
    </row>
    <row r="266" spans="2:15">
      <c r="B266" t="s">
        <v>18325</v>
      </c>
      <c r="C266">
        <v>103020003</v>
      </c>
      <c r="D266" t="s">
        <v>417</v>
      </c>
      <c r="E266" t="s">
        <v>18326</v>
      </c>
      <c r="F266" t="s">
        <v>1860</v>
      </c>
      <c r="G266" t="s">
        <v>2402</v>
      </c>
      <c r="H266"/>
      <c r="I266" t="s">
        <v>16431</v>
      </c>
      <c r="J266" t="s">
        <v>10430</v>
      </c>
      <c r="K266" t="s">
        <v>10430</v>
      </c>
      <c r="L266" t="s">
        <v>10430</v>
      </c>
      <c r="M266" t="s">
        <v>10430</v>
      </c>
      <c r="N266"/>
      <c r="O266" t="s">
        <v>16583</v>
      </c>
    </row>
    <row r="267" spans="2:1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c r="B269" t="s">
        <v>18327</v>
      </c>
      <c r="C269">
        <v>103020004</v>
      </c>
      <c r="D269" t="s">
        <v>418</v>
      </c>
      <c r="E269" t="s">
        <v>18328</v>
      </c>
      <c r="F269" t="s">
        <v>1861</v>
      </c>
      <c r="G269" t="s">
        <v>2402</v>
      </c>
      <c r="H269" t="s">
        <v>10430</v>
      </c>
      <c r="I269" t="s">
        <v>16540</v>
      </c>
      <c r="J269" t="s">
        <v>10430</v>
      </c>
      <c r="K269" t="s">
        <v>16366</v>
      </c>
      <c r="L269" t="s">
        <v>16553</v>
      </c>
      <c r="M269" t="s">
        <v>10430</v>
      </c>
      <c r="N269"/>
      <c r="O269" t="s">
        <v>16885</v>
      </c>
    </row>
    <row r="270" spans="2:15">
      <c r="B270" t="s">
        <v>15234</v>
      </c>
      <c r="C270">
        <v>103020005</v>
      </c>
      <c r="D270" t="s">
        <v>415</v>
      </c>
      <c r="E270" t="s">
        <v>415</v>
      </c>
      <c r="F270" t="s">
        <v>1858</v>
      </c>
      <c r="G270" t="s">
        <v>2882</v>
      </c>
      <c r="H270"/>
      <c r="I270" t="s">
        <v>16388</v>
      </c>
      <c r="J270" t="s">
        <v>10430</v>
      </c>
      <c r="K270" t="s">
        <v>10430</v>
      </c>
      <c r="L270" t="s">
        <v>10430</v>
      </c>
      <c r="M270"/>
      <c r="N270"/>
      <c r="O270" t="s">
        <v>16481</v>
      </c>
    </row>
    <row r="271" spans="2:15">
      <c r="B271" t="s">
        <v>15235</v>
      </c>
      <c r="C271">
        <v>103020005</v>
      </c>
      <c r="D271" t="s">
        <v>415</v>
      </c>
      <c r="E271" t="s">
        <v>415</v>
      </c>
      <c r="F271" t="s">
        <v>1858</v>
      </c>
      <c r="G271" t="s">
        <v>2883</v>
      </c>
      <c r="H271"/>
      <c r="I271" t="s">
        <v>16331</v>
      </c>
      <c r="J271" t="s">
        <v>10430</v>
      </c>
      <c r="K271" t="s">
        <v>10430</v>
      </c>
      <c r="L271" t="s">
        <v>10430</v>
      </c>
      <c r="M271"/>
      <c r="N271"/>
      <c r="O271" t="s">
        <v>16361</v>
      </c>
    </row>
    <row r="272" spans="2:15">
      <c r="B272" t="s">
        <v>18329</v>
      </c>
      <c r="C272">
        <v>103020005</v>
      </c>
      <c r="D272" t="s">
        <v>415</v>
      </c>
      <c r="E272" t="s">
        <v>18330</v>
      </c>
      <c r="F272" t="s">
        <v>1858</v>
      </c>
      <c r="G272" t="s">
        <v>2402</v>
      </c>
      <c r="H272"/>
      <c r="I272" t="s">
        <v>16489</v>
      </c>
      <c r="J272" t="s">
        <v>10430</v>
      </c>
      <c r="K272" t="s">
        <v>16335</v>
      </c>
      <c r="L272" t="s">
        <v>10430</v>
      </c>
      <c r="M272"/>
      <c r="N272"/>
      <c r="O272" t="s">
        <v>16366</v>
      </c>
    </row>
    <row r="273" spans="2:15">
      <c r="B273" t="s">
        <v>15894</v>
      </c>
      <c r="C273">
        <v>103020368</v>
      </c>
      <c r="D273" t="s">
        <v>16006</v>
      </c>
      <c r="E273" t="s">
        <v>17914</v>
      </c>
      <c r="F273" t="s">
        <v>13235</v>
      </c>
      <c r="G273" t="s">
        <v>2882</v>
      </c>
      <c r="H273"/>
      <c r="I273" t="s">
        <v>16360</v>
      </c>
      <c r="J273"/>
      <c r="K273"/>
      <c r="L273"/>
      <c r="M273"/>
      <c r="N273"/>
      <c r="O273" t="s">
        <v>16360</v>
      </c>
    </row>
    <row r="274" spans="2:15">
      <c r="B274" t="s">
        <v>15895</v>
      </c>
      <c r="C274">
        <v>103020368</v>
      </c>
      <c r="D274" t="s">
        <v>16006</v>
      </c>
      <c r="E274" t="s">
        <v>17914</v>
      </c>
      <c r="F274" t="s">
        <v>13235</v>
      </c>
      <c r="G274" t="s">
        <v>2883</v>
      </c>
      <c r="H274"/>
      <c r="I274" t="s">
        <v>16315</v>
      </c>
      <c r="J274" t="s">
        <v>10430</v>
      </c>
      <c r="K274" t="s">
        <v>10430</v>
      </c>
      <c r="L274" t="s">
        <v>10430</v>
      </c>
      <c r="M274"/>
      <c r="N274"/>
      <c r="O274" t="s">
        <v>16371</v>
      </c>
    </row>
    <row r="275" spans="2:15">
      <c r="B275" t="s">
        <v>18331</v>
      </c>
      <c r="C275">
        <v>103020368</v>
      </c>
      <c r="D275" t="s">
        <v>16006</v>
      </c>
      <c r="E275" t="s">
        <v>18332</v>
      </c>
      <c r="F275" t="s">
        <v>13235</v>
      </c>
      <c r="G275" t="s">
        <v>2402</v>
      </c>
      <c r="H275"/>
      <c r="I275" t="s">
        <v>16503</v>
      </c>
      <c r="J275" t="s">
        <v>10430</v>
      </c>
      <c r="K275" t="s">
        <v>10430</v>
      </c>
      <c r="L275" t="s">
        <v>10430</v>
      </c>
      <c r="M275"/>
      <c r="N275"/>
      <c r="O275" t="s">
        <v>16422</v>
      </c>
    </row>
    <row r="276" spans="2:1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c r="B277" t="s">
        <v>13291</v>
      </c>
      <c r="C277">
        <v>103020603</v>
      </c>
      <c r="D277" t="s">
        <v>24</v>
      </c>
      <c r="E277" t="s">
        <v>10456</v>
      </c>
      <c r="F277" t="s">
        <v>10455</v>
      </c>
      <c r="G277" t="s">
        <v>2883</v>
      </c>
      <c r="H277"/>
      <c r="I277" t="s">
        <v>16335</v>
      </c>
      <c r="J277" t="s">
        <v>10430</v>
      </c>
      <c r="K277" t="s">
        <v>16440</v>
      </c>
      <c r="L277" t="s">
        <v>10430</v>
      </c>
      <c r="M277"/>
      <c r="N277"/>
      <c r="O277" t="s">
        <v>16402</v>
      </c>
    </row>
    <row r="278" spans="2:15">
      <c r="B278" t="s">
        <v>18333</v>
      </c>
      <c r="C278">
        <v>103020603</v>
      </c>
      <c r="D278" t="s">
        <v>24</v>
      </c>
      <c r="E278" t="s">
        <v>18334</v>
      </c>
      <c r="F278" t="s">
        <v>10455</v>
      </c>
      <c r="G278" t="s">
        <v>2402</v>
      </c>
      <c r="H278"/>
      <c r="I278" t="s">
        <v>16315</v>
      </c>
      <c r="J278" t="s">
        <v>10430</v>
      </c>
      <c r="K278" t="s">
        <v>16806</v>
      </c>
      <c r="L278" t="s">
        <v>16341</v>
      </c>
      <c r="M278" t="s">
        <v>10430</v>
      </c>
      <c r="N278"/>
      <c r="O278" t="s">
        <v>16718</v>
      </c>
    </row>
    <row r="279" spans="2:1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c r="B281" t="s">
        <v>18335</v>
      </c>
      <c r="C281">
        <v>103020753</v>
      </c>
      <c r="D281" t="s">
        <v>39</v>
      </c>
      <c r="E281" t="s">
        <v>18336</v>
      </c>
      <c r="F281" t="s">
        <v>652</v>
      </c>
      <c r="G281" t="s">
        <v>2402</v>
      </c>
      <c r="H281" t="s">
        <v>10430</v>
      </c>
      <c r="I281" t="s">
        <v>16329</v>
      </c>
      <c r="J281" t="s">
        <v>16360</v>
      </c>
      <c r="K281" t="s">
        <v>16853</v>
      </c>
      <c r="L281" t="s">
        <v>16351</v>
      </c>
      <c r="M281" t="s">
        <v>16335</v>
      </c>
      <c r="N281" t="s">
        <v>10430</v>
      </c>
      <c r="O281" t="s">
        <v>16681</v>
      </c>
    </row>
    <row r="282" spans="2:1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c r="B284" t="s">
        <v>18337</v>
      </c>
      <c r="C284">
        <v>103020753</v>
      </c>
      <c r="D284" t="s">
        <v>39</v>
      </c>
      <c r="E284" t="s">
        <v>18338</v>
      </c>
      <c r="F284" t="s">
        <v>654</v>
      </c>
      <c r="G284" t="s">
        <v>2402</v>
      </c>
      <c r="H284"/>
      <c r="I284" t="s">
        <v>10430</v>
      </c>
      <c r="J284" t="s">
        <v>10430</v>
      </c>
      <c r="K284" t="s">
        <v>16512</v>
      </c>
      <c r="L284" t="s">
        <v>16341</v>
      </c>
      <c r="M284" t="s">
        <v>10430</v>
      </c>
      <c r="N284"/>
      <c r="O284" t="s">
        <v>16776</v>
      </c>
    </row>
    <row r="285" spans="2:1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c r="B286" t="s">
        <v>15129</v>
      </c>
      <c r="C286">
        <v>103021003</v>
      </c>
      <c r="D286" t="s">
        <v>403</v>
      </c>
      <c r="E286" t="s">
        <v>1818</v>
      </c>
      <c r="F286" t="s">
        <v>1819</v>
      </c>
      <c r="G286" t="s">
        <v>2883</v>
      </c>
      <c r="H286"/>
      <c r="I286" t="s">
        <v>10430</v>
      </c>
      <c r="J286" t="s">
        <v>16328</v>
      </c>
      <c r="K286" t="s">
        <v>16771</v>
      </c>
      <c r="L286" t="s">
        <v>16335</v>
      </c>
      <c r="M286" t="s">
        <v>16331</v>
      </c>
      <c r="N286"/>
      <c r="O286" t="s">
        <v>18467</v>
      </c>
    </row>
    <row r="287" spans="2:15">
      <c r="B287" t="s">
        <v>18339</v>
      </c>
      <c r="C287">
        <v>103021003</v>
      </c>
      <c r="D287" t="s">
        <v>403</v>
      </c>
      <c r="E287" t="s">
        <v>18340</v>
      </c>
      <c r="F287" t="s">
        <v>1819</v>
      </c>
      <c r="G287" t="s">
        <v>2402</v>
      </c>
      <c r="H287" t="s">
        <v>10430</v>
      </c>
      <c r="I287" t="s">
        <v>10430</v>
      </c>
      <c r="J287" t="s">
        <v>16379</v>
      </c>
      <c r="K287" t="s">
        <v>16930</v>
      </c>
      <c r="L287" t="s">
        <v>16328</v>
      </c>
      <c r="M287" t="s">
        <v>16373</v>
      </c>
      <c r="N287" t="s">
        <v>10430</v>
      </c>
      <c r="O287" t="s">
        <v>16374</v>
      </c>
    </row>
    <row r="288" spans="2:15">
      <c r="B288" t="s">
        <v>15126</v>
      </c>
      <c r="C288">
        <v>103021003</v>
      </c>
      <c r="D288" t="s">
        <v>403</v>
      </c>
      <c r="E288" t="s">
        <v>1816</v>
      </c>
      <c r="F288" t="s">
        <v>1817</v>
      </c>
      <c r="G288" t="s">
        <v>2882</v>
      </c>
      <c r="H288" t="s">
        <v>10430</v>
      </c>
      <c r="I288" t="s">
        <v>10430</v>
      </c>
      <c r="J288" t="s">
        <v>16371</v>
      </c>
      <c r="K288" t="s">
        <v>16971</v>
      </c>
      <c r="L288" t="s">
        <v>16328</v>
      </c>
      <c r="M288" t="s">
        <v>16378</v>
      </c>
      <c r="N288"/>
      <c r="O288" t="s">
        <v>21049</v>
      </c>
    </row>
    <row r="289" spans="2:1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c r="B290" t="s">
        <v>18341</v>
      </c>
      <c r="C290">
        <v>103021003</v>
      </c>
      <c r="D290" t="s">
        <v>403</v>
      </c>
      <c r="E290" t="s">
        <v>18342</v>
      </c>
      <c r="F290" t="s">
        <v>1817</v>
      </c>
      <c r="G290" t="s">
        <v>2402</v>
      </c>
      <c r="H290" t="s">
        <v>10430</v>
      </c>
      <c r="I290" t="s">
        <v>16329</v>
      </c>
      <c r="J290" t="s">
        <v>16333</v>
      </c>
      <c r="K290" t="s">
        <v>20896</v>
      </c>
      <c r="L290" t="s">
        <v>16384</v>
      </c>
      <c r="M290" t="s">
        <v>16446</v>
      </c>
      <c r="N290" t="s">
        <v>10430</v>
      </c>
      <c r="O290" t="s">
        <v>21050</v>
      </c>
    </row>
    <row r="291" spans="2:15">
      <c r="B291" t="s">
        <v>18066</v>
      </c>
      <c r="C291">
        <v>103021026</v>
      </c>
      <c r="D291" t="s">
        <v>17325</v>
      </c>
      <c r="E291" t="s">
        <v>17325</v>
      </c>
      <c r="F291" t="s">
        <v>18067</v>
      </c>
      <c r="G291" t="s">
        <v>2882</v>
      </c>
      <c r="H291"/>
      <c r="I291"/>
      <c r="J291"/>
      <c r="K291" t="s">
        <v>10430</v>
      </c>
      <c r="L291"/>
      <c r="M291"/>
      <c r="N291"/>
      <c r="O291" t="s">
        <v>10430</v>
      </c>
    </row>
    <row r="292" spans="2:15">
      <c r="B292" t="s">
        <v>18068</v>
      </c>
      <c r="C292">
        <v>103021026</v>
      </c>
      <c r="D292" t="s">
        <v>17325</v>
      </c>
      <c r="E292" t="s">
        <v>17325</v>
      </c>
      <c r="F292" t="s">
        <v>18067</v>
      </c>
      <c r="G292" t="s">
        <v>2883</v>
      </c>
      <c r="H292"/>
      <c r="I292"/>
      <c r="J292" t="s">
        <v>10430</v>
      </c>
      <c r="K292" t="s">
        <v>10430</v>
      </c>
      <c r="L292"/>
      <c r="M292"/>
      <c r="N292"/>
      <c r="O292" t="s">
        <v>10430</v>
      </c>
    </row>
    <row r="293" spans="2:15">
      <c r="B293" t="s">
        <v>20897</v>
      </c>
      <c r="C293">
        <v>103021026</v>
      </c>
      <c r="D293" t="s">
        <v>17325</v>
      </c>
      <c r="E293" t="s">
        <v>20898</v>
      </c>
      <c r="F293" t="s">
        <v>18067</v>
      </c>
      <c r="G293" t="s">
        <v>2402</v>
      </c>
      <c r="H293"/>
      <c r="I293"/>
      <c r="J293" t="s">
        <v>10430</v>
      </c>
      <c r="K293" t="s">
        <v>10430</v>
      </c>
      <c r="L293"/>
      <c r="M293"/>
      <c r="N293"/>
      <c r="O293" t="s">
        <v>10430</v>
      </c>
    </row>
    <row r="294" spans="2:1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c r="B295" t="s">
        <v>13359</v>
      </c>
      <c r="C295">
        <v>103021102</v>
      </c>
      <c r="D295" t="s">
        <v>41</v>
      </c>
      <c r="E295" t="s">
        <v>10458</v>
      </c>
      <c r="F295" t="s">
        <v>10457</v>
      </c>
      <c r="G295" t="s">
        <v>2883</v>
      </c>
      <c r="H295" t="s">
        <v>10430</v>
      </c>
      <c r="I295" t="s">
        <v>16378</v>
      </c>
      <c r="J295" t="s">
        <v>16344</v>
      </c>
      <c r="K295" t="s">
        <v>18076</v>
      </c>
      <c r="L295" t="s">
        <v>16461</v>
      </c>
      <c r="M295" t="s">
        <v>16524</v>
      </c>
      <c r="N295" t="s">
        <v>10430</v>
      </c>
      <c r="O295" t="s">
        <v>16957</v>
      </c>
    </row>
    <row r="296" spans="2:15">
      <c r="B296" t="s">
        <v>18344</v>
      </c>
      <c r="C296">
        <v>103021102</v>
      </c>
      <c r="D296" t="s">
        <v>41</v>
      </c>
      <c r="E296" t="s">
        <v>18345</v>
      </c>
      <c r="F296" t="s">
        <v>10457</v>
      </c>
      <c r="G296" t="s">
        <v>2402</v>
      </c>
      <c r="H296" t="s">
        <v>10430</v>
      </c>
      <c r="I296" t="s">
        <v>16401</v>
      </c>
      <c r="J296" t="s">
        <v>16361</v>
      </c>
      <c r="K296" t="s">
        <v>20899</v>
      </c>
      <c r="L296" t="s">
        <v>16634</v>
      </c>
      <c r="M296" t="s">
        <v>16577</v>
      </c>
      <c r="N296" t="s">
        <v>10430</v>
      </c>
      <c r="O296" t="s">
        <v>21051</v>
      </c>
    </row>
    <row r="297" spans="2:15">
      <c r="B297" t="s">
        <v>18071</v>
      </c>
      <c r="C297">
        <v>103021102</v>
      </c>
      <c r="D297" t="s">
        <v>41</v>
      </c>
      <c r="E297" t="s">
        <v>17917</v>
      </c>
      <c r="F297" t="s">
        <v>16243</v>
      </c>
      <c r="G297" t="s">
        <v>2882</v>
      </c>
      <c r="H297"/>
      <c r="I297" t="s">
        <v>16315</v>
      </c>
      <c r="J297" t="s">
        <v>10430</v>
      </c>
      <c r="K297" t="s">
        <v>16406</v>
      </c>
      <c r="L297" t="s">
        <v>10430</v>
      </c>
      <c r="M297" t="s">
        <v>16332</v>
      </c>
      <c r="N297"/>
      <c r="O297" t="s">
        <v>16490</v>
      </c>
    </row>
    <row r="298" spans="2:15">
      <c r="B298" t="s">
        <v>16531</v>
      </c>
      <c r="C298">
        <v>103021102</v>
      </c>
      <c r="D298" t="s">
        <v>41</v>
      </c>
      <c r="E298" t="s">
        <v>17917</v>
      </c>
      <c r="F298" t="s">
        <v>16243</v>
      </c>
      <c r="G298" t="s">
        <v>2883</v>
      </c>
      <c r="H298" t="s">
        <v>10430</v>
      </c>
      <c r="I298" t="s">
        <v>16341</v>
      </c>
      <c r="J298" t="s">
        <v>10430</v>
      </c>
      <c r="K298" t="s">
        <v>16339</v>
      </c>
      <c r="L298" t="s">
        <v>16325</v>
      </c>
      <c r="M298" t="s">
        <v>16461</v>
      </c>
      <c r="N298"/>
      <c r="O298" t="s">
        <v>16558</v>
      </c>
    </row>
    <row r="299" spans="2:15">
      <c r="B299" t="s">
        <v>20900</v>
      </c>
      <c r="C299">
        <v>103021102</v>
      </c>
      <c r="D299" t="s">
        <v>41</v>
      </c>
      <c r="E299" t="s">
        <v>20901</v>
      </c>
      <c r="F299" t="s">
        <v>16243</v>
      </c>
      <c r="G299" t="s">
        <v>2402</v>
      </c>
      <c r="H299" t="s">
        <v>10430</v>
      </c>
      <c r="I299" t="s">
        <v>16438</v>
      </c>
      <c r="J299" t="s">
        <v>16346</v>
      </c>
      <c r="K299" t="s">
        <v>16824</v>
      </c>
      <c r="L299" t="s">
        <v>16344</v>
      </c>
      <c r="M299" t="s">
        <v>16409</v>
      </c>
      <c r="N299"/>
      <c r="O299" t="s">
        <v>16913</v>
      </c>
    </row>
    <row r="300" spans="2:1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c r="B302" t="s">
        <v>18346</v>
      </c>
      <c r="C302">
        <v>103021252</v>
      </c>
      <c r="D302" t="s">
        <v>55</v>
      </c>
      <c r="E302" t="s">
        <v>18347</v>
      </c>
      <c r="F302" t="s">
        <v>10459</v>
      </c>
      <c r="G302" t="s">
        <v>2402</v>
      </c>
      <c r="H302"/>
      <c r="I302" t="s">
        <v>16360</v>
      </c>
      <c r="J302" t="s">
        <v>10430</v>
      </c>
      <c r="K302" t="s">
        <v>16740</v>
      </c>
      <c r="L302" t="s">
        <v>16331</v>
      </c>
      <c r="M302" t="s">
        <v>16429</v>
      </c>
      <c r="N302" t="s">
        <v>10430</v>
      </c>
      <c r="O302" t="s">
        <v>16662</v>
      </c>
    </row>
    <row r="303" spans="2:1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c r="B305" t="s">
        <v>18348</v>
      </c>
      <c r="C305">
        <v>103021252</v>
      </c>
      <c r="D305" t="s">
        <v>55</v>
      </c>
      <c r="E305" t="s">
        <v>18349</v>
      </c>
      <c r="F305" t="s">
        <v>10461</v>
      </c>
      <c r="G305" t="s">
        <v>2402</v>
      </c>
      <c r="H305" t="s">
        <v>10430</v>
      </c>
      <c r="I305" t="s">
        <v>16481</v>
      </c>
      <c r="J305" t="s">
        <v>16379</v>
      </c>
      <c r="K305" t="s">
        <v>20902</v>
      </c>
      <c r="L305" t="s">
        <v>16379</v>
      </c>
      <c r="M305" t="s">
        <v>16384</v>
      </c>
      <c r="N305" t="s">
        <v>10430</v>
      </c>
      <c r="O305" t="s">
        <v>21052</v>
      </c>
    </row>
    <row r="306" spans="2:1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c r="B308" t="s">
        <v>18350</v>
      </c>
      <c r="C308">
        <v>103021453</v>
      </c>
      <c r="D308" t="s">
        <v>69</v>
      </c>
      <c r="E308" t="s">
        <v>18351</v>
      </c>
      <c r="F308" t="s">
        <v>10463</v>
      </c>
      <c r="G308" t="s">
        <v>2402</v>
      </c>
      <c r="H308"/>
      <c r="I308" t="s">
        <v>16387</v>
      </c>
      <c r="J308" t="s">
        <v>16331</v>
      </c>
      <c r="K308" t="s">
        <v>16436</v>
      </c>
      <c r="L308" t="s">
        <v>16329</v>
      </c>
      <c r="M308" t="s">
        <v>16360</v>
      </c>
      <c r="N308"/>
      <c r="O308" t="s">
        <v>16555</v>
      </c>
    </row>
    <row r="309" spans="2:1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c r="B311" t="s">
        <v>18352</v>
      </c>
      <c r="C311">
        <v>103021453</v>
      </c>
      <c r="D311" t="s">
        <v>69</v>
      </c>
      <c r="E311" t="s">
        <v>18353</v>
      </c>
      <c r="F311" t="s">
        <v>755</v>
      </c>
      <c r="G311" t="s">
        <v>2402</v>
      </c>
      <c r="H311"/>
      <c r="I311" t="s">
        <v>16357</v>
      </c>
      <c r="J311" t="s">
        <v>16337</v>
      </c>
      <c r="K311" t="s">
        <v>16686</v>
      </c>
      <c r="L311" t="s">
        <v>16341</v>
      </c>
      <c r="M311" t="s">
        <v>10430</v>
      </c>
      <c r="N311"/>
      <c r="O311" t="s">
        <v>16558</v>
      </c>
    </row>
    <row r="312" spans="2:1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c r="B314" t="s">
        <v>18354</v>
      </c>
      <c r="C314">
        <v>103021603</v>
      </c>
      <c r="D314" t="s">
        <v>88</v>
      </c>
      <c r="E314" t="s">
        <v>18355</v>
      </c>
      <c r="F314" t="s">
        <v>10465</v>
      </c>
      <c r="G314" t="s">
        <v>2402</v>
      </c>
      <c r="H314"/>
      <c r="I314" t="s">
        <v>16424</v>
      </c>
      <c r="J314" t="s">
        <v>16331</v>
      </c>
      <c r="K314" t="s">
        <v>16330</v>
      </c>
      <c r="L314" t="s">
        <v>16571</v>
      </c>
      <c r="M314" t="s">
        <v>16429</v>
      </c>
      <c r="N314"/>
      <c r="O314" t="s">
        <v>16801</v>
      </c>
    </row>
    <row r="315" spans="2:1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c r="B317" t="s">
        <v>18356</v>
      </c>
      <c r="C317">
        <v>103021752</v>
      </c>
      <c r="D317" t="s">
        <v>103</v>
      </c>
      <c r="E317" t="s">
        <v>18357</v>
      </c>
      <c r="F317" t="s">
        <v>10467</v>
      </c>
      <c r="G317" t="s">
        <v>2402</v>
      </c>
      <c r="H317" t="s">
        <v>10430</v>
      </c>
      <c r="I317" t="s">
        <v>16357</v>
      </c>
      <c r="J317" t="s">
        <v>16357</v>
      </c>
      <c r="K317" t="s">
        <v>16839</v>
      </c>
      <c r="L317" t="s">
        <v>16331</v>
      </c>
      <c r="M317" t="s">
        <v>16429</v>
      </c>
      <c r="N317"/>
      <c r="O317" t="s">
        <v>16655</v>
      </c>
    </row>
    <row r="318" spans="2:1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c r="B320" t="s">
        <v>18358</v>
      </c>
      <c r="C320">
        <v>103021752</v>
      </c>
      <c r="D320" t="s">
        <v>103</v>
      </c>
      <c r="E320" t="s">
        <v>18359</v>
      </c>
      <c r="F320" t="s">
        <v>880</v>
      </c>
      <c r="G320" t="s">
        <v>2402</v>
      </c>
      <c r="H320" t="s">
        <v>10430</v>
      </c>
      <c r="I320" t="s">
        <v>16422</v>
      </c>
      <c r="J320" t="s">
        <v>16477</v>
      </c>
      <c r="K320" t="s">
        <v>17045</v>
      </c>
      <c r="L320" t="s">
        <v>16353</v>
      </c>
      <c r="M320" t="s">
        <v>16680</v>
      </c>
      <c r="N320"/>
      <c r="O320" t="s">
        <v>761</v>
      </c>
    </row>
    <row r="321" spans="2:1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c r="B323" t="s">
        <v>18360</v>
      </c>
      <c r="C323">
        <v>103021903</v>
      </c>
      <c r="D323" t="s">
        <v>111</v>
      </c>
      <c r="E323" t="s">
        <v>18361</v>
      </c>
      <c r="F323" t="s">
        <v>900</v>
      </c>
      <c r="G323" t="s">
        <v>2402</v>
      </c>
      <c r="H323" t="s">
        <v>10430</v>
      </c>
      <c r="I323" t="s">
        <v>16627</v>
      </c>
      <c r="J323" t="s">
        <v>16346</v>
      </c>
      <c r="K323" t="s">
        <v>16375</v>
      </c>
      <c r="L323" t="s">
        <v>16429</v>
      </c>
      <c r="M323" t="s">
        <v>10430</v>
      </c>
      <c r="N323"/>
      <c r="O323" t="s">
        <v>16765</v>
      </c>
    </row>
    <row r="324" spans="2:1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c r="B326" t="s">
        <v>18362</v>
      </c>
      <c r="C326">
        <v>103022103</v>
      </c>
      <c r="D326" t="s">
        <v>131</v>
      </c>
      <c r="E326" t="s">
        <v>18363</v>
      </c>
      <c r="F326" t="s">
        <v>941</v>
      </c>
      <c r="G326" t="s">
        <v>2402</v>
      </c>
      <c r="H326" t="s">
        <v>10430</v>
      </c>
      <c r="I326" t="s">
        <v>16378</v>
      </c>
      <c r="J326" t="s">
        <v>16431</v>
      </c>
      <c r="K326" t="s">
        <v>16318</v>
      </c>
      <c r="L326" t="s">
        <v>16332</v>
      </c>
      <c r="M326" t="s">
        <v>10430</v>
      </c>
      <c r="N326"/>
      <c r="O326" t="s">
        <v>16515</v>
      </c>
    </row>
    <row r="327" spans="2:15">
      <c r="B327" t="s">
        <v>13775</v>
      </c>
      <c r="C327">
        <v>103022253</v>
      </c>
      <c r="D327" t="s">
        <v>146</v>
      </c>
      <c r="E327" t="s">
        <v>991</v>
      </c>
      <c r="F327" t="s">
        <v>992</v>
      </c>
      <c r="G327" t="s">
        <v>2882</v>
      </c>
      <c r="H327"/>
      <c r="I327" t="s">
        <v>10430</v>
      </c>
      <c r="J327" t="s">
        <v>10430</v>
      </c>
      <c r="K327" t="s">
        <v>16515</v>
      </c>
      <c r="L327" t="s">
        <v>10430</v>
      </c>
      <c r="M327"/>
      <c r="N327"/>
      <c r="O327" t="s">
        <v>16544</v>
      </c>
    </row>
    <row r="328" spans="2:1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c r="B329" t="s">
        <v>18364</v>
      </c>
      <c r="C329">
        <v>103022253</v>
      </c>
      <c r="D329" t="s">
        <v>146</v>
      </c>
      <c r="E329" t="s">
        <v>18365</v>
      </c>
      <c r="F329" t="s">
        <v>992</v>
      </c>
      <c r="G329" t="s">
        <v>2402</v>
      </c>
      <c r="H329" t="s">
        <v>10430</v>
      </c>
      <c r="I329" t="s">
        <v>10430</v>
      </c>
      <c r="J329" t="s">
        <v>16346</v>
      </c>
      <c r="K329" t="s">
        <v>17008</v>
      </c>
      <c r="L329" t="s">
        <v>10430</v>
      </c>
      <c r="M329"/>
      <c r="N329" t="s">
        <v>10430</v>
      </c>
      <c r="O329" t="s">
        <v>21053</v>
      </c>
    </row>
    <row r="330" spans="2:15">
      <c r="B330" t="s">
        <v>13777</v>
      </c>
      <c r="C330">
        <v>103022253</v>
      </c>
      <c r="D330" t="s">
        <v>146</v>
      </c>
      <c r="E330" t="s">
        <v>993</v>
      </c>
      <c r="F330" t="s">
        <v>994</v>
      </c>
      <c r="G330" t="s">
        <v>2882</v>
      </c>
      <c r="H330"/>
      <c r="I330" t="s">
        <v>10430</v>
      </c>
      <c r="J330" t="s">
        <v>10430</v>
      </c>
      <c r="K330" t="s">
        <v>16686</v>
      </c>
      <c r="L330" t="s">
        <v>10430</v>
      </c>
      <c r="M330"/>
      <c r="N330"/>
      <c r="O330" t="s">
        <v>16418</v>
      </c>
    </row>
    <row r="331" spans="2:15">
      <c r="B331" t="s">
        <v>13778</v>
      </c>
      <c r="C331">
        <v>103022253</v>
      </c>
      <c r="D331" t="s">
        <v>146</v>
      </c>
      <c r="E331" t="s">
        <v>993</v>
      </c>
      <c r="F331" t="s">
        <v>994</v>
      </c>
      <c r="G331" t="s">
        <v>2883</v>
      </c>
      <c r="H331"/>
      <c r="I331" t="s">
        <v>10430</v>
      </c>
      <c r="J331" t="s">
        <v>10430</v>
      </c>
      <c r="K331" t="s">
        <v>16334</v>
      </c>
      <c r="L331" t="s">
        <v>10430</v>
      </c>
      <c r="M331"/>
      <c r="N331"/>
      <c r="O331" t="s">
        <v>16403</v>
      </c>
    </row>
    <row r="332" spans="2:15">
      <c r="B332" t="s">
        <v>18366</v>
      </c>
      <c r="C332">
        <v>103022253</v>
      </c>
      <c r="D332" t="s">
        <v>146</v>
      </c>
      <c r="E332" t="s">
        <v>18367</v>
      </c>
      <c r="F332" t="s">
        <v>994</v>
      </c>
      <c r="G332" t="s">
        <v>2402</v>
      </c>
      <c r="H332"/>
      <c r="I332" t="s">
        <v>10430</v>
      </c>
      <c r="J332" t="s">
        <v>10430</v>
      </c>
      <c r="K332" t="s">
        <v>16435</v>
      </c>
      <c r="L332" t="s">
        <v>10430</v>
      </c>
      <c r="M332"/>
      <c r="N332"/>
      <c r="O332" t="s">
        <v>16651</v>
      </c>
    </row>
    <row r="333" spans="2:15">
      <c r="B333" t="s">
        <v>14701</v>
      </c>
      <c r="C333">
        <v>103022481</v>
      </c>
      <c r="D333" t="s">
        <v>15997</v>
      </c>
      <c r="E333" t="s">
        <v>17919</v>
      </c>
      <c r="F333" t="s">
        <v>13046</v>
      </c>
      <c r="G333" t="s">
        <v>2882</v>
      </c>
      <c r="H333"/>
      <c r="I333" t="s">
        <v>16429</v>
      </c>
      <c r="J333" t="s">
        <v>10430</v>
      </c>
      <c r="K333" t="s">
        <v>10430</v>
      </c>
      <c r="L333" t="s">
        <v>10430</v>
      </c>
      <c r="M333"/>
      <c r="N333"/>
      <c r="O333" t="s">
        <v>16375</v>
      </c>
    </row>
    <row r="334" spans="2:15">
      <c r="B334" t="s">
        <v>14702</v>
      </c>
      <c r="C334">
        <v>103022481</v>
      </c>
      <c r="D334" t="s">
        <v>15997</v>
      </c>
      <c r="E334" t="s">
        <v>17919</v>
      </c>
      <c r="F334" t="s">
        <v>13046</v>
      </c>
      <c r="G334" t="s">
        <v>2883</v>
      </c>
      <c r="H334"/>
      <c r="I334" t="s">
        <v>16319</v>
      </c>
      <c r="J334" t="s">
        <v>10430</v>
      </c>
      <c r="K334" t="s">
        <v>10430</v>
      </c>
      <c r="L334" t="s">
        <v>10430</v>
      </c>
      <c r="M334"/>
      <c r="N334"/>
      <c r="O334" t="s">
        <v>16426</v>
      </c>
    </row>
    <row r="335" spans="2:15">
      <c r="B335" t="s">
        <v>18368</v>
      </c>
      <c r="C335">
        <v>103022481</v>
      </c>
      <c r="D335" t="s">
        <v>15997</v>
      </c>
      <c r="E335" t="s">
        <v>18369</v>
      </c>
      <c r="F335" t="s">
        <v>13046</v>
      </c>
      <c r="G335" t="s">
        <v>2402</v>
      </c>
      <c r="H335"/>
      <c r="I335" t="s">
        <v>16549</v>
      </c>
      <c r="J335" t="s">
        <v>10430</v>
      </c>
      <c r="K335" t="s">
        <v>10430</v>
      </c>
      <c r="L335" t="s">
        <v>10430</v>
      </c>
      <c r="M335"/>
      <c r="N335"/>
      <c r="O335" t="s">
        <v>16484</v>
      </c>
    </row>
    <row r="336" spans="2:1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c r="B338" t="s">
        <v>18370</v>
      </c>
      <c r="C338">
        <v>103022503</v>
      </c>
      <c r="D338" t="s">
        <v>16059</v>
      </c>
      <c r="E338" t="s">
        <v>18371</v>
      </c>
      <c r="F338" t="s">
        <v>16061</v>
      </c>
      <c r="G338" t="s">
        <v>2402</v>
      </c>
      <c r="H338"/>
      <c r="I338" t="s">
        <v>16378</v>
      </c>
      <c r="J338" t="s">
        <v>10430</v>
      </c>
      <c r="K338" t="s">
        <v>16328</v>
      </c>
      <c r="L338" t="s">
        <v>16325</v>
      </c>
      <c r="M338" t="s">
        <v>10430</v>
      </c>
      <c r="N338"/>
      <c r="O338" t="s">
        <v>16499</v>
      </c>
    </row>
    <row r="339" spans="2:15">
      <c r="B339" t="s">
        <v>16550</v>
      </c>
      <c r="C339">
        <v>103022803</v>
      </c>
      <c r="D339" t="s">
        <v>154</v>
      </c>
      <c r="E339" t="s">
        <v>16246</v>
      </c>
      <c r="F339" t="s">
        <v>16245</v>
      </c>
      <c r="G339" t="s">
        <v>2882</v>
      </c>
      <c r="H339"/>
      <c r="I339"/>
      <c r="J339"/>
      <c r="K339" t="s">
        <v>10430</v>
      </c>
      <c r="L339" t="s">
        <v>10430</v>
      </c>
      <c r="M339"/>
      <c r="N339"/>
      <c r="O339" t="s">
        <v>10430</v>
      </c>
    </row>
    <row r="340" spans="2:15">
      <c r="B340" t="s">
        <v>16551</v>
      </c>
      <c r="C340">
        <v>103022803</v>
      </c>
      <c r="D340" t="s">
        <v>154</v>
      </c>
      <c r="E340" t="s">
        <v>16246</v>
      </c>
      <c r="F340" t="s">
        <v>16245</v>
      </c>
      <c r="G340" t="s">
        <v>2883</v>
      </c>
      <c r="H340"/>
      <c r="I340" t="s">
        <v>10430</v>
      </c>
      <c r="J340" t="s">
        <v>10430</v>
      </c>
      <c r="K340" t="s">
        <v>10430</v>
      </c>
      <c r="L340" t="s">
        <v>10430</v>
      </c>
      <c r="M340"/>
      <c r="N340"/>
      <c r="O340" t="s">
        <v>10430</v>
      </c>
    </row>
    <row r="341" spans="2:15">
      <c r="B341" t="s">
        <v>20903</v>
      </c>
      <c r="C341">
        <v>103022803</v>
      </c>
      <c r="D341" t="s">
        <v>154</v>
      </c>
      <c r="E341" t="s">
        <v>20904</v>
      </c>
      <c r="F341" t="s">
        <v>16245</v>
      </c>
      <c r="G341" t="s">
        <v>2402</v>
      </c>
      <c r="H341"/>
      <c r="I341" t="s">
        <v>10430</v>
      </c>
      <c r="J341" t="s">
        <v>10430</v>
      </c>
      <c r="K341" t="s">
        <v>10430</v>
      </c>
      <c r="L341" t="s">
        <v>10430</v>
      </c>
      <c r="M341"/>
      <c r="N341"/>
      <c r="O341" t="s">
        <v>10430</v>
      </c>
    </row>
    <row r="342" spans="2:1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c r="B344" t="s">
        <v>18372</v>
      </c>
      <c r="C344">
        <v>103022803</v>
      </c>
      <c r="D344" t="s">
        <v>154</v>
      </c>
      <c r="E344" t="s">
        <v>18373</v>
      </c>
      <c r="F344" t="s">
        <v>11029</v>
      </c>
      <c r="G344" t="s">
        <v>2402</v>
      </c>
      <c r="H344"/>
      <c r="I344" t="s">
        <v>16836</v>
      </c>
      <c r="J344" t="s">
        <v>16438</v>
      </c>
      <c r="K344" t="s">
        <v>16796</v>
      </c>
      <c r="L344" t="s">
        <v>16342</v>
      </c>
      <c r="M344" t="s">
        <v>10430</v>
      </c>
      <c r="N344"/>
      <c r="O344" t="s">
        <v>21054</v>
      </c>
    </row>
    <row r="345" spans="2:1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c r="B346" t="s">
        <v>13860</v>
      </c>
      <c r="C346">
        <v>103023153</v>
      </c>
      <c r="D346" t="s">
        <v>163</v>
      </c>
      <c r="E346" t="s">
        <v>1062</v>
      </c>
      <c r="F346" t="s">
        <v>1063</v>
      </c>
      <c r="G346" t="s">
        <v>2883</v>
      </c>
      <c r="H346"/>
      <c r="I346" t="s">
        <v>16325</v>
      </c>
      <c r="J346" t="s">
        <v>10430</v>
      </c>
      <c r="K346" t="s">
        <v>16885</v>
      </c>
      <c r="L346" t="s">
        <v>16329</v>
      </c>
      <c r="M346" t="s">
        <v>10430</v>
      </c>
      <c r="N346"/>
      <c r="O346" t="s">
        <v>18467</v>
      </c>
    </row>
    <row r="347" spans="2:15">
      <c r="B347" t="s">
        <v>18374</v>
      </c>
      <c r="C347">
        <v>103023153</v>
      </c>
      <c r="D347" t="s">
        <v>163</v>
      </c>
      <c r="E347" t="s">
        <v>18375</v>
      </c>
      <c r="F347" t="s">
        <v>1063</v>
      </c>
      <c r="G347" t="s">
        <v>2402</v>
      </c>
      <c r="H347" t="s">
        <v>10430</v>
      </c>
      <c r="I347" t="s">
        <v>16348</v>
      </c>
      <c r="J347" t="s">
        <v>16329</v>
      </c>
      <c r="K347" t="s">
        <v>16777</v>
      </c>
      <c r="L347" t="s">
        <v>16319</v>
      </c>
      <c r="M347" t="s">
        <v>10430</v>
      </c>
      <c r="N347"/>
      <c r="O347" t="s">
        <v>19998</v>
      </c>
    </row>
    <row r="348" spans="2:15">
      <c r="B348" t="s">
        <v>13857</v>
      </c>
      <c r="C348">
        <v>103023153</v>
      </c>
      <c r="D348" t="s">
        <v>163</v>
      </c>
      <c r="E348" t="s">
        <v>1060</v>
      </c>
      <c r="F348" t="s">
        <v>1061</v>
      </c>
      <c r="G348" t="s">
        <v>2882</v>
      </c>
      <c r="H348"/>
      <c r="I348" t="s">
        <v>10430</v>
      </c>
      <c r="J348" t="s">
        <v>10430</v>
      </c>
      <c r="K348" t="s">
        <v>16469</v>
      </c>
      <c r="L348" t="s">
        <v>10430</v>
      </c>
      <c r="M348"/>
      <c r="N348"/>
      <c r="O348" t="s">
        <v>16572</v>
      </c>
    </row>
    <row r="349" spans="2:1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c r="B350" t="s">
        <v>18376</v>
      </c>
      <c r="C350">
        <v>103023153</v>
      </c>
      <c r="D350" t="s">
        <v>163</v>
      </c>
      <c r="E350" t="s">
        <v>18377</v>
      </c>
      <c r="F350" t="s">
        <v>1061</v>
      </c>
      <c r="G350" t="s">
        <v>2402</v>
      </c>
      <c r="H350"/>
      <c r="I350" t="s">
        <v>16325</v>
      </c>
      <c r="J350" t="s">
        <v>10430</v>
      </c>
      <c r="K350" t="s">
        <v>16455</v>
      </c>
      <c r="L350" t="s">
        <v>16329</v>
      </c>
      <c r="M350" t="s">
        <v>10430</v>
      </c>
      <c r="N350"/>
      <c r="O350" t="s">
        <v>16891</v>
      </c>
    </row>
    <row r="351" spans="2:15">
      <c r="B351" t="s">
        <v>15496</v>
      </c>
      <c r="C351">
        <v>103023410</v>
      </c>
      <c r="D351" t="s">
        <v>488</v>
      </c>
      <c r="E351" t="s">
        <v>488</v>
      </c>
      <c r="F351" t="s">
        <v>2075</v>
      </c>
      <c r="G351" t="s">
        <v>2882</v>
      </c>
      <c r="H351"/>
      <c r="I351" t="s">
        <v>10430</v>
      </c>
      <c r="J351"/>
      <c r="K351" t="s">
        <v>16341</v>
      </c>
      <c r="L351" t="s">
        <v>10430</v>
      </c>
      <c r="M351"/>
      <c r="N351"/>
      <c r="O351" t="s">
        <v>16315</v>
      </c>
    </row>
    <row r="352" spans="2:1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c r="B353" t="s">
        <v>18378</v>
      </c>
      <c r="C353">
        <v>103023410</v>
      </c>
      <c r="D353" t="s">
        <v>488</v>
      </c>
      <c r="E353" t="s">
        <v>18379</v>
      </c>
      <c r="F353" t="s">
        <v>2075</v>
      </c>
      <c r="G353" t="s">
        <v>2402</v>
      </c>
      <c r="H353"/>
      <c r="I353" t="s">
        <v>16344</v>
      </c>
      <c r="J353" t="s">
        <v>10430</v>
      </c>
      <c r="K353" t="s">
        <v>16426</v>
      </c>
      <c r="L353" t="s">
        <v>10430</v>
      </c>
      <c r="M353" t="s">
        <v>10430</v>
      </c>
      <c r="N353"/>
      <c r="O353" t="s">
        <v>16420</v>
      </c>
    </row>
    <row r="354" spans="2:1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c r="B356" t="s">
        <v>18380</v>
      </c>
      <c r="C356">
        <v>103023912</v>
      </c>
      <c r="D356" t="s">
        <v>187</v>
      </c>
      <c r="E356" t="s">
        <v>18381</v>
      </c>
      <c r="F356" t="s">
        <v>1130</v>
      </c>
      <c r="G356" t="s">
        <v>2402</v>
      </c>
      <c r="H356" t="s">
        <v>10430</v>
      </c>
      <c r="I356" t="s">
        <v>16379</v>
      </c>
      <c r="J356" t="s">
        <v>16379</v>
      </c>
      <c r="K356" t="s">
        <v>16534</v>
      </c>
      <c r="L356" t="s">
        <v>16461</v>
      </c>
      <c r="M356" t="s">
        <v>16320</v>
      </c>
      <c r="N356"/>
      <c r="O356" t="s">
        <v>21055</v>
      </c>
    </row>
    <row r="357" spans="2:1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c r="B358" t="s">
        <v>13948</v>
      </c>
      <c r="C358">
        <v>103023912</v>
      </c>
      <c r="D358" t="s">
        <v>187</v>
      </c>
      <c r="E358" t="s">
        <v>1131</v>
      </c>
      <c r="F358" t="s">
        <v>1132</v>
      </c>
      <c r="G358" t="s">
        <v>2883</v>
      </c>
      <c r="H358" t="s">
        <v>10430</v>
      </c>
      <c r="I358" t="s">
        <v>16315</v>
      </c>
      <c r="J358" t="s">
        <v>16553</v>
      </c>
      <c r="K358" t="s">
        <v>18077</v>
      </c>
      <c r="L358" t="s">
        <v>16373</v>
      </c>
      <c r="M358" t="s">
        <v>16470</v>
      </c>
      <c r="N358"/>
      <c r="O358" t="s">
        <v>21056</v>
      </c>
    </row>
    <row r="359" spans="2:15">
      <c r="B359" t="s">
        <v>18382</v>
      </c>
      <c r="C359">
        <v>103023912</v>
      </c>
      <c r="D359" t="s">
        <v>187</v>
      </c>
      <c r="E359" t="s">
        <v>18383</v>
      </c>
      <c r="F359" t="s">
        <v>1132</v>
      </c>
      <c r="G359" t="s">
        <v>2402</v>
      </c>
      <c r="H359" t="s">
        <v>10430</v>
      </c>
      <c r="I359" t="s">
        <v>16384</v>
      </c>
      <c r="J359" t="s">
        <v>16583</v>
      </c>
      <c r="K359" t="s">
        <v>18442</v>
      </c>
      <c r="L359" t="s">
        <v>16424</v>
      </c>
      <c r="M359" t="s">
        <v>16473</v>
      </c>
      <c r="N359"/>
      <c r="O359" t="s">
        <v>21057</v>
      </c>
    </row>
    <row r="360" spans="2:1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c r="B362" t="s">
        <v>20905</v>
      </c>
      <c r="C362">
        <v>103024102</v>
      </c>
      <c r="D362" t="s">
        <v>198</v>
      </c>
      <c r="E362" t="s">
        <v>20906</v>
      </c>
      <c r="F362" t="s">
        <v>16249</v>
      </c>
      <c r="G362" t="s">
        <v>2402</v>
      </c>
      <c r="H362" t="s">
        <v>10430</v>
      </c>
      <c r="I362" t="s">
        <v>16552</v>
      </c>
      <c r="J362" t="s">
        <v>16348</v>
      </c>
      <c r="K362" t="s">
        <v>16674</v>
      </c>
      <c r="L362" t="s">
        <v>16549</v>
      </c>
      <c r="M362" t="s">
        <v>16503</v>
      </c>
      <c r="N362" t="s">
        <v>10430</v>
      </c>
      <c r="O362" t="s">
        <v>16738</v>
      </c>
    </row>
    <row r="363" spans="2:1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c r="B365" t="s">
        <v>18384</v>
      </c>
      <c r="C365">
        <v>103024102</v>
      </c>
      <c r="D365" t="s">
        <v>198</v>
      </c>
      <c r="E365" t="s">
        <v>18385</v>
      </c>
      <c r="F365" t="s">
        <v>1155</v>
      </c>
      <c r="G365" t="s">
        <v>2402</v>
      </c>
      <c r="H365" t="s">
        <v>10430</v>
      </c>
      <c r="I365" t="s">
        <v>16569</v>
      </c>
      <c r="J365" t="s">
        <v>16475</v>
      </c>
      <c r="K365" t="s">
        <v>16849</v>
      </c>
      <c r="L365" t="s">
        <v>16770</v>
      </c>
      <c r="M365" t="s">
        <v>16410</v>
      </c>
      <c r="N365" t="s">
        <v>10430</v>
      </c>
      <c r="O365" t="s">
        <v>20893</v>
      </c>
    </row>
    <row r="366" spans="2:15">
      <c r="B366" t="s">
        <v>15244</v>
      </c>
      <c r="C366">
        <v>103024162</v>
      </c>
      <c r="D366" t="s">
        <v>10315</v>
      </c>
      <c r="E366" t="s">
        <v>10315</v>
      </c>
      <c r="F366" t="s">
        <v>10314</v>
      </c>
      <c r="G366" t="s">
        <v>2882</v>
      </c>
      <c r="H366"/>
      <c r="I366" t="s">
        <v>16357</v>
      </c>
      <c r="J366"/>
      <c r="K366" t="s">
        <v>10430</v>
      </c>
      <c r="L366" t="s">
        <v>10430</v>
      </c>
      <c r="M366"/>
      <c r="N366"/>
      <c r="O366" t="s">
        <v>16477</v>
      </c>
    </row>
    <row r="367" spans="2:15">
      <c r="B367" t="s">
        <v>15245</v>
      </c>
      <c r="C367">
        <v>103024162</v>
      </c>
      <c r="D367" t="s">
        <v>10315</v>
      </c>
      <c r="E367" t="s">
        <v>10315</v>
      </c>
      <c r="F367" t="s">
        <v>10314</v>
      </c>
      <c r="G367" t="s">
        <v>2883</v>
      </c>
      <c r="H367"/>
      <c r="I367" t="s">
        <v>16341</v>
      </c>
      <c r="J367"/>
      <c r="K367" t="s">
        <v>10430</v>
      </c>
      <c r="L367" t="s">
        <v>10430</v>
      </c>
      <c r="M367"/>
      <c r="N367"/>
      <c r="O367" t="s">
        <v>16346</v>
      </c>
    </row>
    <row r="368" spans="2:15">
      <c r="B368" t="s">
        <v>18386</v>
      </c>
      <c r="C368">
        <v>103024162</v>
      </c>
      <c r="D368" t="s">
        <v>10315</v>
      </c>
      <c r="E368" t="s">
        <v>18387</v>
      </c>
      <c r="F368" t="s">
        <v>10314</v>
      </c>
      <c r="G368" t="s">
        <v>2402</v>
      </c>
      <c r="H368"/>
      <c r="I368" t="s">
        <v>16426</v>
      </c>
      <c r="J368"/>
      <c r="K368" t="s">
        <v>10430</v>
      </c>
      <c r="L368" t="s">
        <v>10430</v>
      </c>
      <c r="M368"/>
      <c r="N368"/>
      <c r="O368" t="s">
        <v>16553</v>
      </c>
    </row>
    <row r="369" spans="2:15">
      <c r="B369" t="s">
        <v>14053</v>
      </c>
      <c r="C369">
        <v>103024603</v>
      </c>
      <c r="D369" t="s">
        <v>218</v>
      </c>
      <c r="E369" t="s">
        <v>1218</v>
      </c>
      <c r="F369" t="s">
        <v>1219</v>
      </c>
      <c r="G369" t="s">
        <v>2882</v>
      </c>
      <c r="H369"/>
      <c r="I369"/>
      <c r="J369" t="s">
        <v>10430</v>
      </c>
      <c r="K369" t="s">
        <v>16400</v>
      </c>
      <c r="L369" t="s">
        <v>10430</v>
      </c>
      <c r="M369" t="s">
        <v>10430</v>
      </c>
      <c r="N369"/>
      <c r="O369" t="s">
        <v>16643</v>
      </c>
    </row>
    <row r="370" spans="2:1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c r="B371" t="s">
        <v>18388</v>
      </c>
      <c r="C371">
        <v>103024603</v>
      </c>
      <c r="D371" t="s">
        <v>218</v>
      </c>
      <c r="E371" t="s">
        <v>18389</v>
      </c>
      <c r="F371" t="s">
        <v>1219</v>
      </c>
      <c r="G371" t="s">
        <v>2402</v>
      </c>
      <c r="H371" t="s">
        <v>10430</v>
      </c>
      <c r="I371" t="s">
        <v>10430</v>
      </c>
      <c r="J371" t="s">
        <v>10430</v>
      </c>
      <c r="K371" t="s">
        <v>16698</v>
      </c>
      <c r="L371" t="s">
        <v>10430</v>
      </c>
      <c r="M371" t="s">
        <v>10430</v>
      </c>
      <c r="N371"/>
      <c r="O371" t="s">
        <v>20857</v>
      </c>
    </row>
    <row r="372" spans="2:1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c r="B374" t="s">
        <v>18390</v>
      </c>
      <c r="C374">
        <v>103024603</v>
      </c>
      <c r="D374" t="s">
        <v>218</v>
      </c>
      <c r="E374" t="s">
        <v>18391</v>
      </c>
      <c r="F374" t="s">
        <v>1217</v>
      </c>
      <c r="G374" t="s">
        <v>2402</v>
      </c>
      <c r="H374" t="s">
        <v>10430</v>
      </c>
      <c r="I374" t="s">
        <v>10430</v>
      </c>
      <c r="J374" t="s">
        <v>10430</v>
      </c>
      <c r="K374" t="s">
        <v>17046</v>
      </c>
      <c r="L374" t="s">
        <v>16315</v>
      </c>
      <c r="M374" t="s">
        <v>16332</v>
      </c>
      <c r="N374"/>
      <c r="O374" t="s">
        <v>16911</v>
      </c>
    </row>
    <row r="375" spans="2:1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c r="B377" t="s">
        <v>18392</v>
      </c>
      <c r="C377">
        <v>103024753</v>
      </c>
      <c r="D377" t="s">
        <v>229</v>
      </c>
      <c r="E377" t="s">
        <v>18393</v>
      </c>
      <c r="F377" t="s">
        <v>1274</v>
      </c>
      <c r="G377" t="s">
        <v>2402</v>
      </c>
      <c r="H377" t="s">
        <v>10430</v>
      </c>
      <c r="I377" t="s">
        <v>16420</v>
      </c>
      <c r="J377" t="s">
        <v>16326</v>
      </c>
      <c r="K377" t="s">
        <v>16702</v>
      </c>
      <c r="L377" t="s">
        <v>16478</v>
      </c>
      <c r="M377" t="s">
        <v>10430</v>
      </c>
      <c r="N377"/>
      <c r="O377" t="s">
        <v>21058</v>
      </c>
    </row>
    <row r="378" spans="2:1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c r="B380" t="s">
        <v>18394</v>
      </c>
      <c r="C380">
        <v>103024753</v>
      </c>
      <c r="D380" t="s">
        <v>229</v>
      </c>
      <c r="E380" t="s">
        <v>18395</v>
      </c>
      <c r="F380" t="s">
        <v>1272</v>
      </c>
      <c r="G380" t="s">
        <v>2402</v>
      </c>
      <c r="H380"/>
      <c r="I380" t="s">
        <v>16371</v>
      </c>
      <c r="J380" t="s">
        <v>16337</v>
      </c>
      <c r="K380" t="s">
        <v>16845</v>
      </c>
      <c r="L380" t="s">
        <v>16384</v>
      </c>
      <c r="M380" t="s">
        <v>10430</v>
      </c>
      <c r="N380"/>
      <c r="O380" t="s">
        <v>16870</v>
      </c>
    </row>
    <row r="381" spans="2:15">
      <c r="B381" t="s">
        <v>15230</v>
      </c>
      <c r="C381">
        <v>103024952</v>
      </c>
      <c r="D381" t="s">
        <v>15998</v>
      </c>
      <c r="E381" t="s">
        <v>15998</v>
      </c>
      <c r="F381" t="s">
        <v>13072</v>
      </c>
      <c r="G381" t="s">
        <v>2882</v>
      </c>
      <c r="H381"/>
      <c r="I381" t="s">
        <v>16371</v>
      </c>
      <c r="J381"/>
      <c r="K381" t="s">
        <v>10430</v>
      </c>
      <c r="L381" t="s">
        <v>10430</v>
      </c>
      <c r="M381"/>
      <c r="N381"/>
      <c r="O381" t="s">
        <v>16351</v>
      </c>
    </row>
    <row r="382" spans="2:15">
      <c r="B382" t="s">
        <v>15231</v>
      </c>
      <c r="C382">
        <v>103024952</v>
      </c>
      <c r="D382" t="s">
        <v>15998</v>
      </c>
      <c r="E382" t="s">
        <v>15998</v>
      </c>
      <c r="F382" t="s">
        <v>13072</v>
      </c>
      <c r="G382" t="s">
        <v>2883</v>
      </c>
      <c r="H382"/>
      <c r="I382" t="s">
        <v>16350</v>
      </c>
      <c r="J382" t="s">
        <v>10430</v>
      </c>
      <c r="K382" t="s">
        <v>10430</v>
      </c>
      <c r="L382" t="s">
        <v>10430</v>
      </c>
      <c r="M382"/>
      <c r="N382"/>
      <c r="O382" t="s">
        <v>16351</v>
      </c>
    </row>
    <row r="383" spans="2:15">
      <c r="B383" t="s">
        <v>18396</v>
      </c>
      <c r="C383">
        <v>103024952</v>
      </c>
      <c r="D383" t="s">
        <v>15998</v>
      </c>
      <c r="E383" t="s">
        <v>18397</v>
      </c>
      <c r="F383" t="s">
        <v>13072</v>
      </c>
      <c r="G383" t="s">
        <v>2402</v>
      </c>
      <c r="H383"/>
      <c r="I383" t="s">
        <v>16373</v>
      </c>
      <c r="J383" t="s">
        <v>10430</v>
      </c>
      <c r="K383" t="s">
        <v>10430</v>
      </c>
      <c r="L383" t="s">
        <v>10430</v>
      </c>
      <c r="M383"/>
      <c r="N383"/>
      <c r="O383" t="s">
        <v>16353</v>
      </c>
    </row>
    <row r="384" spans="2:1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c r="B386" t="s">
        <v>18398</v>
      </c>
      <c r="C386">
        <v>103025002</v>
      </c>
      <c r="D386" t="s">
        <v>256</v>
      </c>
      <c r="E386" t="s">
        <v>18399</v>
      </c>
      <c r="F386" t="s">
        <v>1354</v>
      </c>
      <c r="G386" t="s">
        <v>2402</v>
      </c>
      <c r="H386"/>
      <c r="I386" t="s">
        <v>16384</v>
      </c>
      <c r="J386" t="s">
        <v>16553</v>
      </c>
      <c r="K386" t="s">
        <v>16723</v>
      </c>
      <c r="L386" t="s">
        <v>16477</v>
      </c>
      <c r="M386" t="s">
        <v>16438</v>
      </c>
      <c r="N386"/>
      <c r="O386" t="s">
        <v>16811</v>
      </c>
    </row>
    <row r="387" spans="2:1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c r="B389" t="s">
        <v>18400</v>
      </c>
      <c r="C389">
        <v>103025002</v>
      </c>
      <c r="D389" t="s">
        <v>256</v>
      </c>
      <c r="E389" t="s">
        <v>18401</v>
      </c>
      <c r="F389" t="s">
        <v>1356</v>
      </c>
      <c r="G389" t="s">
        <v>2402</v>
      </c>
      <c r="H389"/>
      <c r="I389" t="s">
        <v>16331</v>
      </c>
      <c r="J389" t="s">
        <v>16337</v>
      </c>
      <c r="K389" t="s">
        <v>16845</v>
      </c>
      <c r="L389" t="s">
        <v>10430</v>
      </c>
      <c r="M389" t="s">
        <v>16360</v>
      </c>
      <c r="N389"/>
      <c r="O389" t="s">
        <v>16701</v>
      </c>
    </row>
    <row r="390" spans="2:15">
      <c r="B390" t="s">
        <v>15896</v>
      </c>
      <c r="C390">
        <v>103025206</v>
      </c>
      <c r="D390" t="s">
        <v>10500</v>
      </c>
      <c r="E390" t="s">
        <v>17921</v>
      </c>
      <c r="F390" t="s">
        <v>10333</v>
      </c>
      <c r="G390" t="s">
        <v>2882</v>
      </c>
      <c r="H390"/>
      <c r="I390" t="s">
        <v>16341</v>
      </c>
      <c r="J390" t="s">
        <v>10430</v>
      </c>
      <c r="K390" t="s">
        <v>10430</v>
      </c>
      <c r="L390" t="s">
        <v>10430</v>
      </c>
      <c r="M390"/>
      <c r="N390"/>
      <c r="O390" t="s">
        <v>16350</v>
      </c>
    </row>
    <row r="391" spans="2:15">
      <c r="B391" t="s">
        <v>15897</v>
      </c>
      <c r="C391">
        <v>103025206</v>
      </c>
      <c r="D391" t="s">
        <v>10500</v>
      </c>
      <c r="E391" t="s">
        <v>17921</v>
      </c>
      <c r="F391" t="s">
        <v>10333</v>
      </c>
      <c r="G391" t="s">
        <v>2883</v>
      </c>
      <c r="H391"/>
      <c r="I391" t="s">
        <v>16325</v>
      </c>
      <c r="J391" t="s">
        <v>10430</v>
      </c>
      <c r="K391" t="s">
        <v>16337</v>
      </c>
      <c r="L391"/>
      <c r="M391" t="s">
        <v>10430</v>
      </c>
      <c r="N391"/>
      <c r="O391" t="s">
        <v>16351</v>
      </c>
    </row>
    <row r="392" spans="2:15">
      <c r="B392" t="s">
        <v>18402</v>
      </c>
      <c r="C392">
        <v>103025206</v>
      </c>
      <c r="D392" t="s">
        <v>10500</v>
      </c>
      <c r="E392" t="s">
        <v>18403</v>
      </c>
      <c r="F392" t="s">
        <v>10333</v>
      </c>
      <c r="G392" t="s">
        <v>2402</v>
      </c>
      <c r="H392"/>
      <c r="I392" t="s">
        <v>16350</v>
      </c>
      <c r="J392" t="s">
        <v>10430</v>
      </c>
      <c r="K392" t="s">
        <v>16357</v>
      </c>
      <c r="L392" t="s">
        <v>10430</v>
      </c>
      <c r="M392" t="s">
        <v>10430</v>
      </c>
      <c r="N392"/>
      <c r="O392" t="s">
        <v>16316</v>
      </c>
    </row>
    <row r="393" spans="2:1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c r="B395" t="s">
        <v>18404</v>
      </c>
      <c r="C395">
        <v>103026002</v>
      </c>
      <c r="D395" t="s">
        <v>297</v>
      </c>
      <c r="E395" t="s">
        <v>18405</v>
      </c>
      <c r="F395" t="s">
        <v>1470</v>
      </c>
      <c r="G395" t="s">
        <v>2402</v>
      </c>
      <c r="H395" t="s">
        <v>10430</v>
      </c>
      <c r="I395" t="s">
        <v>19112</v>
      </c>
      <c r="J395" t="s">
        <v>16500</v>
      </c>
      <c r="K395" t="s">
        <v>16377</v>
      </c>
      <c r="L395" t="s">
        <v>16318</v>
      </c>
      <c r="M395" t="s">
        <v>10430</v>
      </c>
      <c r="N395" t="s">
        <v>10430</v>
      </c>
      <c r="O395" t="s">
        <v>21059</v>
      </c>
    </row>
    <row r="396" spans="2:1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c r="B398" t="s">
        <v>18406</v>
      </c>
      <c r="C398">
        <v>103026002</v>
      </c>
      <c r="D398" t="s">
        <v>297</v>
      </c>
      <c r="E398" t="s">
        <v>18407</v>
      </c>
      <c r="F398" t="s">
        <v>1468</v>
      </c>
      <c r="G398" t="s">
        <v>2402</v>
      </c>
      <c r="H398" t="s">
        <v>10430</v>
      </c>
      <c r="I398" t="s">
        <v>16674</v>
      </c>
      <c r="J398" t="s">
        <v>16351</v>
      </c>
      <c r="K398" t="s">
        <v>16649</v>
      </c>
      <c r="L398" t="s">
        <v>16323</v>
      </c>
      <c r="M398" t="s">
        <v>10430</v>
      </c>
      <c r="N398" t="s">
        <v>10430</v>
      </c>
      <c r="O398" t="s">
        <v>16794</v>
      </c>
    </row>
    <row r="399" spans="2:1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c r="B400" t="s">
        <v>14472</v>
      </c>
      <c r="C400">
        <v>103026303</v>
      </c>
      <c r="D400" t="s">
        <v>317</v>
      </c>
      <c r="E400" t="s">
        <v>1536</v>
      </c>
      <c r="F400" t="s">
        <v>1537</v>
      </c>
      <c r="G400" t="s">
        <v>2883</v>
      </c>
      <c r="H400"/>
      <c r="I400" t="s">
        <v>16422</v>
      </c>
      <c r="J400" t="s">
        <v>16328</v>
      </c>
      <c r="K400" t="s">
        <v>16839</v>
      </c>
      <c r="L400" t="s">
        <v>16434</v>
      </c>
      <c r="M400" t="s">
        <v>16337</v>
      </c>
      <c r="N400"/>
      <c r="O400" t="s">
        <v>21060</v>
      </c>
    </row>
    <row r="401" spans="2:15">
      <c r="B401" t="s">
        <v>18408</v>
      </c>
      <c r="C401">
        <v>103026303</v>
      </c>
      <c r="D401" t="s">
        <v>317</v>
      </c>
      <c r="E401" t="s">
        <v>18409</v>
      </c>
      <c r="F401" t="s">
        <v>1537</v>
      </c>
      <c r="G401" t="s">
        <v>2402</v>
      </c>
      <c r="H401" t="s">
        <v>10430</v>
      </c>
      <c r="I401" t="s">
        <v>16495</v>
      </c>
      <c r="J401" t="s">
        <v>16422</v>
      </c>
      <c r="K401" t="s">
        <v>20101</v>
      </c>
      <c r="L401" t="s">
        <v>16504</v>
      </c>
      <c r="M401" t="s">
        <v>16477</v>
      </c>
      <c r="N401" t="s">
        <v>10430</v>
      </c>
      <c r="O401" t="s">
        <v>21061</v>
      </c>
    </row>
    <row r="402" spans="2:1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c r="B404" t="s">
        <v>18410</v>
      </c>
      <c r="C404">
        <v>103026303</v>
      </c>
      <c r="D404" t="s">
        <v>317</v>
      </c>
      <c r="E404" t="s">
        <v>18411</v>
      </c>
      <c r="F404" t="s">
        <v>1535</v>
      </c>
      <c r="G404" t="s">
        <v>2402</v>
      </c>
      <c r="H404" t="s">
        <v>10430</v>
      </c>
      <c r="I404" t="s">
        <v>16348</v>
      </c>
      <c r="J404" t="s">
        <v>16335</v>
      </c>
      <c r="K404" t="s">
        <v>16818</v>
      </c>
      <c r="L404" t="s">
        <v>16357</v>
      </c>
      <c r="M404" t="s">
        <v>16360</v>
      </c>
      <c r="N404"/>
      <c r="O404" t="s">
        <v>21038</v>
      </c>
    </row>
    <row r="405" spans="2:1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c r="B407" t="s">
        <v>18412</v>
      </c>
      <c r="C407">
        <v>103026343</v>
      </c>
      <c r="D407" t="s">
        <v>320</v>
      </c>
      <c r="E407" t="s">
        <v>18413</v>
      </c>
      <c r="F407" t="s">
        <v>1545</v>
      </c>
      <c r="G407" t="s">
        <v>2402</v>
      </c>
      <c r="H407" t="s">
        <v>10430</v>
      </c>
      <c r="I407" t="s">
        <v>16432</v>
      </c>
      <c r="J407" t="s">
        <v>16401</v>
      </c>
      <c r="K407" t="s">
        <v>16911</v>
      </c>
      <c r="L407" t="s">
        <v>16343</v>
      </c>
      <c r="M407" t="s">
        <v>16394</v>
      </c>
      <c r="N407"/>
      <c r="O407" t="s">
        <v>21062</v>
      </c>
    </row>
    <row r="408" spans="2:1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c r="B410" t="s">
        <v>18414</v>
      </c>
      <c r="C410">
        <v>103026343</v>
      </c>
      <c r="D410" t="s">
        <v>320</v>
      </c>
      <c r="E410" t="s">
        <v>18415</v>
      </c>
      <c r="F410" t="s">
        <v>2717</v>
      </c>
      <c r="G410" t="s">
        <v>2402</v>
      </c>
      <c r="H410" t="s">
        <v>10430</v>
      </c>
      <c r="I410" t="s">
        <v>16477</v>
      </c>
      <c r="J410" t="s">
        <v>16316</v>
      </c>
      <c r="K410" t="s">
        <v>16706</v>
      </c>
      <c r="L410" t="s">
        <v>16461</v>
      </c>
      <c r="M410" t="s">
        <v>16461</v>
      </c>
      <c r="N410"/>
      <c r="O410" t="s">
        <v>16792</v>
      </c>
    </row>
    <row r="411" spans="2:15">
      <c r="B411" t="s">
        <v>14505</v>
      </c>
      <c r="C411">
        <v>103026402</v>
      </c>
      <c r="D411" t="s">
        <v>327</v>
      </c>
      <c r="E411" t="s">
        <v>1567</v>
      </c>
      <c r="F411" t="s">
        <v>1568</v>
      </c>
      <c r="G411" t="s">
        <v>2882</v>
      </c>
      <c r="H411"/>
      <c r="I411" t="s">
        <v>16326</v>
      </c>
      <c r="J411" t="s">
        <v>16332</v>
      </c>
      <c r="K411" t="s">
        <v>16963</v>
      </c>
      <c r="L411" t="s">
        <v>16384</v>
      </c>
      <c r="M411" t="s">
        <v>16501</v>
      </c>
      <c r="N411"/>
      <c r="O411" t="s">
        <v>21063</v>
      </c>
    </row>
    <row r="412" spans="2:1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20920</v>
      </c>
    </row>
    <row r="413" spans="2:15">
      <c r="B413" t="s">
        <v>18416</v>
      </c>
      <c r="C413">
        <v>103026402</v>
      </c>
      <c r="D413" t="s">
        <v>327</v>
      </c>
      <c r="E413" t="s">
        <v>18417</v>
      </c>
      <c r="F413" t="s">
        <v>1568</v>
      </c>
      <c r="G413" t="s">
        <v>2402</v>
      </c>
      <c r="H413" t="s">
        <v>10430</v>
      </c>
      <c r="I413" t="s">
        <v>16361</v>
      </c>
      <c r="J413" t="s">
        <v>16634</v>
      </c>
      <c r="K413" t="s">
        <v>20907</v>
      </c>
      <c r="L413" t="s">
        <v>16499</v>
      </c>
      <c r="M413" t="s">
        <v>16445</v>
      </c>
      <c r="N413" t="s">
        <v>10430</v>
      </c>
      <c r="O413" t="s">
        <v>21064</v>
      </c>
    </row>
    <row r="414" spans="2:1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c r="B416" t="s">
        <v>18418</v>
      </c>
      <c r="C416">
        <v>103026402</v>
      </c>
      <c r="D416" t="s">
        <v>327</v>
      </c>
      <c r="E416" t="s">
        <v>18419</v>
      </c>
      <c r="F416" t="s">
        <v>1566</v>
      </c>
      <c r="G416" t="s">
        <v>2402</v>
      </c>
      <c r="H416"/>
      <c r="I416" t="s">
        <v>10430</v>
      </c>
      <c r="J416" t="s">
        <v>16341</v>
      </c>
      <c r="K416" t="s">
        <v>16942</v>
      </c>
      <c r="L416" t="s">
        <v>16331</v>
      </c>
      <c r="M416" t="s">
        <v>16379</v>
      </c>
      <c r="N416"/>
      <c r="O416" t="s">
        <v>16793</v>
      </c>
    </row>
    <row r="417" spans="2:1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c r="B419" t="s">
        <v>18420</v>
      </c>
      <c r="C419">
        <v>103026402</v>
      </c>
      <c r="D419" t="s">
        <v>327</v>
      </c>
      <c r="E419" t="s">
        <v>18421</v>
      </c>
      <c r="F419" t="s">
        <v>1564</v>
      </c>
      <c r="G419" t="s">
        <v>2402</v>
      </c>
      <c r="H419"/>
      <c r="I419" t="s">
        <v>10430</v>
      </c>
      <c r="J419" t="s">
        <v>16346</v>
      </c>
      <c r="K419" t="s">
        <v>16596</v>
      </c>
      <c r="L419" t="s">
        <v>16344</v>
      </c>
      <c r="M419" t="s">
        <v>16426</v>
      </c>
      <c r="N419"/>
      <c r="O419" t="s">
        <v>16695</v>
      </c>
    </row>
    <row r="420" spans="2:1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c r="B422" t="s">
        <v>18422</v>
      </c>
      <c r="C422">
        <v>103026852</v>
      </c>
      <c r="D422" t="s">
        <v>340</v>
      </c>
      <c r="E422" t="s">
        <v>18423</v>
      </c>
      <c r="F422" t="s">
        <v>1615</v>
      </c>
      <c r="G422" t="s">
        <v>2402</v>
      </c>
      <c r="H422" t="s">
        <v>10430</v>
      </c>
      <c r="I422" t="s">
        <v>10430</v>
      </c>
      <c r="J422" t="s">
        <v>16325</v>
      </c>
      <c r="K422" t="s">
        <v>16413</v>
      </c>
      <c r="L422" t="s">
        <v>16325</v>
      </c>
      <c r="M422" t="s">
        <v>16504</v>
      </c>
      <c r="N422"/>
      <c r="O422" t="s">
        <v>16729</v>
      </c>
    </row>
    <row r="423" spans="2:1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c r="B425" t="s">
        <v>18424</v>
      </c>
      <c r="C425">
        <v>103026852</v>
      </c>
      <c r="D425" t="s">
        <v>340</v>
      </c>
      <c r="E425" t="s">
        <v>18425</v>
      </c>
      <c r="F425" t="s">
        <v>1613</v>
      </c>
      <c r="G425" t="s">
        <v>2402</v>
      </c>
      <c r="H425" t="s">
        <v>10430</v>
      </c>
      <c r="I425" t="s">
        <v>10430</v>
      </c>
      <c r="J425" t="s">
        <v>16350</v>
      </c>
      <c r="K425" t="s">
        <v>16471</v>
      </c>
      <c r="L425" t="s">
        <v>16360</v>
      </c>
      <c r="M425" t="s">
        <v>16500</v>
      </c>
      <c r="N425" t="s">
        <v>10430</v>
      </c>
      <c r="O425" t="s">
        <v>16417</v>
      </c>
    </row>
    <row r="426" spans="2:1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c r="B428" t="s">
        <v>18426</v>
      </c>
      <c r="C428">
        <v>103026852</v>
      </c>
      <c r="D428" t="s">
        <v>340</v>
      </c>
      <c r="E428" t="s">
        <v>18427</v>
      </c>
      <c r="F428" t="s">
        <v>1617</v>
      </c>
      <c r="G428" t="s">
        <v>2402</v>
      </c>
      <c r="H428" t="s">
        <v>10430</v>
      </c>
      <c r="I428" t="s">
        <v>10430</v>
      </c>
      <c r="J428" t="s">
        <v>16477</v>
      </c>
      <c r="K428" t="s">
        <v>16455</v>
      </c>
      <c r="L428" t="s">
        <v>16328</v>
      </c>
      <c r="M428" t="s">
        <v>16845</v>
      </c>
      <c r="N428"/>
      <c r="O428" t="s">
        <v>16744</v>
      </c>
    </row>
    <row r="429" spans="2:1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21065</v>
      </c>
    </row>
    <row r="430" spans="2:15">
      <c r="B430" t="s">
        <v>14568</v>
      </c>
      <c r="C430">
        <v>103026852</v>
      </c>
      <c r="D430" t="s">
        <v>340</v>
      </c>
      <c r="E430" t="s">
        <v>10282</v>
      </c>
      <c r="F430" t="s">
        <v>10281</v>
      </c>
      <c r="G430" t="s">
        <v>2883</v>
      </c>
      <c r="H430"/>
      <c r="I430" t="s">
        <v>16438</v>
      </c>
      <c r="J430" t="s">
        <v>16553</v>
      </c>
      <c r="K430" t="s">
        <v>18092</v>
      </c>
      <c r="L430" t="s">
        <v>16373</v>
      </c>
      <c r="M430" t="s">
        <v>16775</v>
      </c>
      <c r="N430" t="s">
        <v>10430</v>
      </c>
      <c r="O430" t="s">
        <v>21066</v>
      </c>
    </row>
    <row r="431" spans="2:15">
      <c r="B431" t="s">
        <v>18428</v>
      </c>
      <c r="C431">
        <v>103026852</v>
      </c>
      <c r="D431" t="s">
        <v>340</v>
      </c>
      <c r="E431" t="s">
        <v>18429</v>
      </c>
      <c r="F431" t="s">
        <v>10281</v>
      </c>
      <c r="G431" t="s">
        <v>2402</v>
      </c>
      <c r="H431" t="s">
        <v>10430</v>
      </c>
      <c r="I431" t="s">
        <v>16501</v>
      </c>
      <c r="J431" t="s">
        <v>16605</v>
      </c>
      <c r="K431" t="s">
        <v>20908</v>
      </c>
      <c r="L431" t="s">
        <v>16466</v>
      </c>
      <c r="M431" t="s">
        <v>16535</v>
      </c>
      <c r="N431" t="s">
        <v>10430</v>
      </c>
      <c r="O431" t="s">
        <v>21067</v>
      </c>
    </row>
    <row r="432" spans="2:1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c r="B434" t="s">
        <v>18430</v>
      </c>
      <c r="C434">
        <v>103026873</v>
      </c>
      <c r="D434" t="s">
        <v>358</v>
      </c>
      <c r="E434" t="s">
        <v>18431</v>
      </c>
      <c r="F434" t="s">
        <v>10477</v>
      </c>
      <c r="G434" t="s">
        <v>2402</v>
      </c>
      <c r="H434" t="s">
        <v>10430</v>
      </c>
      <c r="I434" t="s">
        <v>16536</v>
      </c>
      <c r="J434" t="s">
        <v>16477</v>
      </c>
      <c r="K434" t="s">
        <v>16610</v>
      </c>
      <c r="L434" t="s">
        <v>16316</v>
      </c>
      <c r="M434" t="s">
        <v>10430</v>
      </c>
      <c r="N434" t="s">
        <v>10430</v>
      </c>
      <c r="O434" t="s">
        <v>16657</v>
      </c>
    </row>
    <row r="435" spans="2:1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c r="B437" t="s">
        <v>18432</v>
      </c>
      <c r="C437">
        <v>103026902</v>
      </c>
      <c r="D437" t="s">
        <v>343</v>
      </c>
      <c r="E437" t="s">
        <v>18433</v>
      </c>
      <c r="F437" t="s">
        <v>1624</v>
      </c>
      <c r="G437" t="s">
        <v>2402</v>
      </c>
      <c r="H437" t="s">
        <v>10430</v>
      </c>
      <c r="I437" t="s">
        <v>16315</v>
      </c>
      <c r="J437" t="s">
        <v>16348</v>
      </c>
      <c r="K437" t="s">
        <v>17001</v>
      </c>
      <c r="L437" t="s">
        <v>16361</v>
      </c>
      <c r="M437" t="s">
        <v>16315</v>
      </c>
      <c r="N437"/>
      <c r="O437" t="s">
        <v>21068</v>
      </c>
    </row>
    <row r="438" spans="2:15">
      <c r="B438" t="s">
        <v>14577</v>
      </c>
      <c r="C438">
        <v>103026902</v>
      </c>
      <c r="D438" t="s">
        <v>343</v>
      </c>
      <c r="E438" t="s">
        <v>1625</v>
      </c>
      <c r="F438" t="s">
        <v>1626</v>
      </c>
      <c r="G438" t="s">
        <v>2882</v>
      </c>
      <c r="H438" t="s">
        <v>10430</v>
      </c>
      <c r="I438" t="s">
        <v>16371</v>
      </c>
      <c r="J438" t="s">
        <v>16331</v>
      </c>
      <c r="K438" t="s">
        <v>16981</v>
      </c>
      <c r="L438" t="s">
        <v>16429</v>
      </c>
      <c r="M438" t="s">
        <v>16328</v>
      </c>
      <c r="N438"/>
      <c r="O438" t="s">
        <v>18078</v>
      </c>
    </row>
    <row r="439" spans="2:15">
      <c r="B439" t="s">
        <v>14578</v>
      </c>
      <c r="C439">
        <v>103026902</v>
      </c>
      <c r="D439" t="s">
        <v>343</v>
      </c>
      <c r="E439" t="s">
        <v>1625</v>
      </c>
      <c r="F439" t="s">
        <v>1626</v>
      </c>
      <c r="G439" t="s">
        <v>2883</v>
      </c>
      <c r="H439"/>
      <c r="I439" t="s">
        <v>16348</v>
      </c>
      <c r="J439" t="s">
        <v>16328</v>
      </c>
      <c r="K439" t="s">
        <v>16842</v>
      </c>
      <c r="L439" t="s">
        <v>16375</v>
      </c>
      <c r="M439" t="s">
        <v>16360</v>
      </c>
      <c r="N439" t="s">
        <v>10430</v>
      </c>
      <c r="O439" t="s">
        <v>21042</v>
      </c>
    </row>
    <row r="440" spans="2:15">
      <c r="B440" t="s">
        <v>18434</v>
      </c>
      <c r="C440">
        <v>103026902</v>
      </c>
      <c r="D440" t="s">
        <v>343</v>
      </c>
      <c r="E440" t="s">
        <v>18435</v>
      </c>
      <c r="F440" t="s">
        <v>1626</v>
      </c>
      <c r="G440" t="s">
        <v>2402</v>
      </c>
      <c r="H440" t="s">
        <v>10430</v>
      </c>
      <c r="I440" t="s">
        <v>16489</v>
      </c>
      <c r="J440" t="s">
        <v>16333</v>
      </c>
      <c r="K440" t="s">
        <v>20909</v>
      </c>
      <c r="L440" t="s">
        <v>16425</v>
      </c>
      <c r="M440" t="s">
        <v>16387</v>
      </c>
      <c r="N440" t="s">
        <v>10430</v>
      </c>
      <c r="O440" t="s">
        <v>21069</v>
      </c>
    </row>
    <row r="441" spans="2:1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c r="B443" t="s">
        <v>18436</v>
      </c>
      <c r="C443">
        <v>103027352</v>
      </c>
      <c r="D443" t="s">
        <v>379</v>
      </c>
      <c r="E443" t="s">
        <v>18437</v>
      </c>
      <c r="F443" t="s">
        <v>1739</v>
      </c>
      <c r="G443" t="s">
        <v>2402</v>
      </c>
      <c r="H443" t="s">
        <v>10430</v>
      </c>
      <c r="I443" t="s">
        <v>16374</v>
      </c>
      <c r="J443" t="s">
        <v>16385</v>
      </c>
      <c r="K443" t="s">
        <v>16340</v>
      </c>
      <c r="L443" t="s">
        <v>16366</v>
      </c>
      <c r="M443" t="s">
        <v>10430</v>
      </c>
      <c r="N443"/>
      <c r="O443" t="s">
        <v>21070</v>
      </c>
    </row>
    <row r="444" spans="2:1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c r="B446" t="s">
        <v>18438</v>
      </c>
      <c r="C446">
        <v>103027352</v>
      </c>
      <c r="D446" t="s">
        <v>379</v>
      </c>
      <c r="E446" t="s">
        <v>18439</v>
      </c>
      <c r="F446" t="s">
        <v>1737</v>
      </c>
      <c r="G446" t="s">
        <v>2402</v>
      </c>
      <c r="H446"/>
      <c r="I446" t="s">
        <v>16701</v>
      </c>
      <c r="J446" t="s">
        <v>16331</v>
      </c>
      <c r="K446" t="s">
        <v>16707</v>
      </c>
      <c r="L446" t="s">
        <v>16461</v>
      </c>
      <c r="M446" t="s">
        <v>10430</v>
      </c>
      <c r="N446"/>
      <c r="O446" t="s">
        <v>16718</v>
      </c>
    </row>
    <row r="447" spans="2:1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21071</v>
      </c>
    </row>
    <row r="449" spans="2:15">
      <c r="B449" t="s">
        <v>18440</v>
      </c>
      <c r="C449">
        <v>103027503</v>
      </c>
      <c r="D449" t="s">
        <v>407</v>
      </c>
      <c r="E449" t="s">
        <v>18441</v>
      </c>
      <c r="F449" t="s">
        <v>1831</v>
      </c>
      <c r="G449" t="s">
        <v>2402</v>
      </c>
      <c r="H449" t="s">
        <v>10430</v>
      </c>
      <c r="I449" t="s">
        <v>16393</v>
      </c>
      <c r="J449" t="s">
        <v>16351</v>
      </c>
      <c r="K449" t="s">
        <v>19188</v>
      </c>
      <c r="L449" t="s">
        <v>16517</v>
      </c>
      <c r="M449" t="s">
        <v>16341</v>
      </c>
      <c r="N449" t="s">
        <v>10430</v>
      </c>
      <c r="O449" t="s">
        <v>21072</v>
      </c>
    </row>
    <row r="450" spans="2:1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c r="B452" t="s">
        <v>18443</v>
      </c>
      <c r="C452">
        <v>103027503</v>
      </c>
      <c r="D452" t="s">
        <v>407</v>
      </c>
      <c r="E452" t="s">
        <v>18444</v>
      </c>
      <c r="F452" t="s">
        <v>1829</v>
      </c>
      <c r="G452" t="s">
        <v>2402</v>
      </c>
      <c r="H452"/>
      <c r="I452" t="s">
        <v>16503</v>
      </c>
      <c r="J452" t="s">
        <v>10430</v>
      </c>
      <c r="K452" t="s">
        <v>16809</v>
      </c>
      <c r="L452" t="s">
        <v>16348</v>
      </c>
      <c r="M452" t="s">
        <v>10430</v>
      </c>
      <c r="N452"/>
      <c r="O452" t="s">
        <v>16448</v>
      </c>
    </row>
    <row r="453" spans="2:1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c r="B455" t="s">
        <v>18445</v>
      </c>
      <c r="C455">
        <v>103027753</v>
      </c>
      <c r="D455" t="s">
        <v>421</v>
      </c>
      <c r="E455" t="s">
        <v>18446</v>
      </c>
      <c r="F455" t="s">
        <v>1869</v>
      </c>
      <c r="G455" t="s">
        <v>2402</v>
      </c>
      <c r="H455" t="s">
        <v>10430</v>
      </c>
      <c r="I455" t="s">
        <v>10430</v>
      </c>
      <c r="J455" t="s">
        <v>16335</v>
      </c>
      <c r="K455" t="s">
        <v>16487</v>
      </c>
      <c r="L455" t="s">
        <v>16315</v>
      </c>
      <c r="M455" t="s">
        <v>10430</v>
      </c>
      <c r="N455" t="s">
        <v>10430</v>
      </c>
      <c r="O455" t="s">
        <v>16451</v>
      </c>
    </row>
    <row r="456" spans="2:1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c r="B458" t="s">
        <v>18447</v>
      </c>
      <c r="C458">
        <v>103027753</v>
      </c>
      <c r="D458" t="s">
        <v>421</v>
      </c>
      <c r="E458" t="s">
        <v>18448</v>
      </c>
      <c r="F458" t="s">
        <v>1867</v>
      </c>
      <c r="G458" t="s">
        <v>2402</v>
      </c>
      <c r="H458"/>
      <c r="I458" t="s">
        <v>16357</v>
      </c>
      <c r="J458" t="s">
        <v>16477</v>
      </c>
      <c r="K458" t="s">
        <v>16937</v>
      </c>
      <c r="L458" t="s">
        <v>16361</v>
      </c>
      <c r="M458" t="s">
        <v>16341</v>
      </c>
      <c r="N458"/>
      <c r="O458" t="s">
        <v>16448</v>
      </c>
    </row>
    <row r="459" spans="2:15">
      <c r="B459" t="s">
        <v>15242</v>
      </c>
      <c r="C459">
        <v>103028192</v>
      </c>
      <c r="D459" t="s">
        <v>10334</v>
      </c>
      <c r="E459" t="s">
        <v>10334</v>
      </c>
      <c r="F459" t="s">
        <v>10368</v>
      </c>
      <c r="G459" t="s">
        <v>2882</v>
      </c>
      <c r="H459"/>
      <c r="I459" t="s">
        <v>16426</v>
      </c>
      <c r="J459" t="s">
        <v>10430</v>
      </c>
      <c r="K459" t="s">
        <v>10430</v>
      </c>
      <c r="L459" t="s">
        <v>10430</v>
      </c>
      <c r="M459"/>
      <c r="N459"/>
      <c r="O459" t="s">
        <v>16361</v>
      </c>
    </row>
    <row r="460" spans="2:15">
      <c r="B460" t="s">
        <v>15243</v>
      </c>
      <c r="C460">
        <v>103028192</v>
      </c>
      <c r="D460" t="s">
        <v>10334</v>
      </c>
      <c r="E460" t="s">
        <v>10334</v>
      </c>
      <c r="F460" t="s">
        <v>10368</v>
      </c>
      <c r="G460" t="s">
        <v>2883</v>
      </c>
      <c r="H460"/>
      <c r="I460" t="s">
        <v>16388</v>
      </c>
      <c r="J460"/>
      <c r="K460" t="s">
        <v>10430</v>
      </c>
      <c r="L460" t="s">
        <v>10430</v>
      </c>
      <c r="M460"/>
      <c r="N460" t="s">
        <v>10430</v>
      </c>
      <c r="O460" t="s">
        <v>16429</v>
      </c>
    </row>
    <row r="461" spans="2:15">
      <c r="B461" t="s">
        <v>18449</v>
      </c>
      <c r="C461">
        <v>103028192</v>
      </c>
      <c r="D461" t="s">
        <v>10334</v>
      </c>
      <c r="E461" t="s">
        <v>18450</v>
      </c>
      <c r="F461" t="s">
        <v>10368</v>
      </c>
      <c r="G461" t="s">
        <v>2402</v>
      </c>
      <c r="H461"/>
      <c r="I461" t="s">
        <v>16549</v>
      </c>
      <c r="J461" t="s">
        <v>10430</v>
      </c>
      <c r="K461" t="s">
        <v>10430</v>
      </c>
      <c r="L461" t="s">
        <v>10430</v>
      </c>
      <c r="M461"/>
      <c r="N461" t="s">
        <v>10430</v>
      </c>
      <c r="O461" t="s">
        <v>16432</v>
      </c>
    </row>
    <row r="462" spans="2:1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c r="B464" t="s">
        <v>18451</v>
      </c>
      <c r="C464">
        <v>103028203</v>
      </c>
      <c r="D464" t="s">
        <v>436</v>
      </c>
      <c r="E464" t="s">
        <v>18452</v>
      </c>
      <c r="F464" t="s">
        <v>1914</v>
      </c>
      <c r="G464" t="s">
        <v>2402</v>
      </c>
      <c r="H464"/>
      <c r="I464" t="s">
        <v>16388</v>
      </c>
      <c r="J464" t="s">
        <v>16325</v>
      </c>
      <c r="K464" t="s">
        <v>16369</v>
      </c>
      <c r="L464" t="s">
        <v>16388</v>
      </c>
      <c r="M464" t="s">
        <v>10430</v>
      </c>
      <c r="N464" t="s">
        <v>10430</v>
      </c>
      <c r="O464" t="s">
        <v>17024</v>
      </c>
    </row>
    <row r="465" spans="2:15">
      <c r="B465" t="s">
        <v>15374</v>
      </c>
      <c r="C465">
        <v>103028302</v>
      </c>
      <c r="D465" t="s">
        <v>455</v>
      </c>
      <c r="E465" t="s">
        <v>1968</v>
      </c>
      <c r="F465" t="s">
        <v>1969</v>
      </c>
      <c r="G465" t="s">
        <v>2882</v>
      </c>
      <c r="H465" t="s">
        <v>10430</v>
      </c>
      <c r="I465" t="s">
        <v>16337</v>
      </c>
      <c r="J465" t="s">
        <v>16360</v>
      </c>
      <c r="K465" t="s">
        <v>16900</v>
      </c>
      <c r="L465" t="s">
        <v>16350</v>
      </c>
      <c r="M465" t="s">
        <v>10430</v>
      </c>
      <c r="N465"/>
      <c r="O465" t="s">
        <v>21053</v>
      </c>
    </row>
    <row r="466" spans="2:1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c r="B467" t="s">
        <v>18453</v>
      </c>
      <c r="C467">
        <v>103028302</v>
      </c>
      <c r="D467" t="s">
        <v>455</v>
      </c>
      <c r="E467" t="s">
        <v>18454</v>
      </c>
      <c r="F467" t="s">
        <v>1969</v>
      </c>
      <c r="G467" t="s">
        <v>2402</v>
      </c>
      <c r="H467" t="s">
        <v>10430</v>
      </c>
      <c r="I467" t="s">
        <v>16503</v>
      </c>
      <c r="J467" t="s">
        <v>16384</v>
      </c>
      <c r="K467" t="s">
        <v>17047</v>
      </c>
      <c r="L467" t="s">
        <v>16333</v>
      </c>
      <c r="M467" t="s">
        <v>16344</v>
      </c>
      <c r="N467"/>
      <c r="O467" t="s">
        <v>21073</v>
      </c>
    </row>
    <row r="468" spans="2:1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c r="B470" t="s">
        <v>18455</v>
      </c>
      <c r="C470">
        <v>103028302</v>
      </c>
      <c r="D470" t="s">
        <v>455</v>
      </c>
      <c r="E470" t="s">
        <v>18456</v>
      </c>
      <c r="F470" t="s">
        <v>1971</v>
      </c>
      <c r="G470" t="s">
        <v>2402</v>
      </c>
      <c r="H470"/>
      <c r="I470" t="s">
        <v>16315</v>
      </c>
      <c r="J470" t="s">
        <v>16335</v>
      </c>
      <c r="K470" t="s">
        <v>16897</v>
      </c>
      <c r="L470" t="s">
        <v>16426</v>
      </c>
      <c r="M470" t="s">
        <v>16325</v>
      </c>
      <c r="N470"/>
      <c r="O470" t="s">
        <v>16526</v>
      </c>
    </row>
    <row r="471" spans="2:1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c r="B472" t="s">
        <v>15801</v>
      </c>
      <c r="C472">
        <v>103028425</v>
      </c>
      <c r="D472" t="s">
        <v>13023</v>
      </c>
      <c r="E472" t="s">
        <v>13023</v>
      </c>
      <c r="F472" t="s">
        <v>13084</v>
      </c>
      <c r="G472" t="s">
        <v>2883</v>
      </c>
      <c r="H472"/>
      <c r="I472" t="s">
        <v>16434</v>
      </c>
      <c r="J472" t="s">
        <v>10430</v>
      </c>
      <c r="K472" t="s">
        <v>16429</v>
      </c>
      <c r="L472" t="s">
        <v>10430</v>
      </c>
      <c r="M472"/>
      <c r="N472"/>
      <c r="O472" t="s">
        <v>16495</v>
      </c>
    </row>
    <row r="473" spans="2:15">
      <c r="B473" t="s">
        <v>18457</v>
      </c>
      <c r="C473">
        <v>103028425</v>
      </c>
      <c r="D473" t="s">
        <v>13023</v>
      </c>
      <c r="E473" t="s">
        <v>18458</v>
      </c>
      <c r="F473" t="s">
        <v>13084</v>
      </c>
      <c r="G473" t="s">
        <v>2402</v>
      </c>
      <c r="H473" t="s">
        <v>10430</v>
      </c>
      <c r="I473" t="s">
        <v>16605</v>
      </c>
      <c r="J473" t="s">
        <v>16341</v>
      </c>
      <c r="K473" t="s">
        <v>16395</v>
      </c>
      <c r="L473" t="s">
        <v>16319</v>
      </c>
      <c r="M473" t="s">
        <v>10430</v>
      </c>
      <c r="N473"/>
      <c r="O473" t="s">
        <v>16870</v>
      </c>
    </row>
    <row r="474" spans="2:1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c r="B475" t="s">
        <v>15958</v>
      </c>
      <c r="C475">
        <v>103028653</v>
      </c>
      <c r="D475" t="s">
        <v>470</v>
      </c>
      <c r="E475" t="s">
        <v>15920</v>
      </c>
      <c r="F475" t="s">
        <v>15919</v>
      </c>
      <c r="G475" t="s">
        <v>2883</v>
      </c>
      <c r="H475"/>
      <c r="I475" t="s">
        <v>16422</v>
      </c>
      <c r="J475" t="s">
        <v>10430</v>
      </c>
      <c r="K475" t="s">
        <v>16404</v>
      </c>
      <c r="L475" t="s">
        <v>16477</v>
      </c>
      <c r="M475"/>
      <c r="N475"/>
      <c r="O475" t="s">
        <v>16651</v>
      </c>
    </row>
    <row r="476" spans="2:15">
      <c r="B476" t="s">
        <v>18459</v>
      </c>
      <c r="C476">
        <v>103028653</v>
      </c>
      <c r="D476" t="s">
        <v>470</v>
      </c>
      <c r="E476" t="s">
        <v>18460</v>
      </c>
      <c r="F476" t="s">
        <v>15919</v>
      </c>
      <c r="G476" t="s">
        <v>2402</v>
      </c>
      <c r="H476" t="s">
        <v>10430</v>
      </c>
      <c r="I476" t="s">
        <v>16389</v>
      </c>
      <c r="J476" t="s">
        <v>16344</v>
      </c>
      <c r="K476" t="s">
        <v>16556</v>
      </c>
      <c r="L476" t="s">
        <v>16373</v>
      </c>
      <c r="M476"/>
      <c r="N476"/>
      <c r="O476" t="s">
        <v>16758</v>
      </c>
    </row>
    <row r="477" spans="2:15">
      <c r="B477" t="s">
        <v>15959</v>
      </c>
      <c r="C477">
        <v>103028653</v>
      </c>
      <c r="D477" t="s">
        <v>470</v>
      </c>
      <c r="E477" t="s">
        <v>15923</v>
      </c>
      <c r="F477" t="s">
        <v>15922</v>
      </c>
      <c r="G477" t="s">
        <v>2882</v>
      </c>
      <c r="H477"/>
      <c r="I477" t="s">
        <v>16360</v>
      </c>
      <c r="J477" t="s">
        <v>10430</v>
      </c>
      <c r="K477" t="s">
        <v>16366</v>
      </c>
      <c r="L477" t="s">
        <v>10430</v>
      </c>
      <c r="M477"/>
      <c r="N477"/>
      <c r="O477" t="s">
        <v>16579</v>
      </c>
    </row>
    <row r="478" spans="2:15">
      <c r="B478" t="s">
        <v>15960</v>
      </c>
      <c r="C478">
        <v>103028653</v>
      </c>
      <c r="D478" t="s">
        <v>470</v>
      </c>
      <c r="E478" t="s">
        <v>15923</v>
      </c>
      <c r="F478" t="s">
        <v>15922</v>
      </c>
      <c r="G478" t="s">
        <v>2883</v>
      </c>
      <c r="H478"/>
      <c r="I478" t="s">
        <v>16337</v>
      </c>
      <c r="J478" t="s">
        <v>10430</v>
      </c>
      <c r="K478" t="s">
        <v>16393</v>
      </c>
      <c r="L478" t="s">
        <v>16337</v>
      </c>
      <c r="M478"/>
      <c r="N478"/>
      <c r="O478" t="s">
        <v>16324</v>
      </c>
    </row>
    <row r="479" spans="2:15">
      <c r="B479" t="s">
        <v>18461</v>
      </c>
      <c r="C479">
        <v>103028653</v>
      </c>
      <c r="D479" t="s">
        <v>470</v>
      </c>
      <c r="E479" t="s">
        <v>18462</v>
      </c>
      <c r="F479" t="s">
        <v>15922</v>
      </c>
      <c r="G479" t="s">
        <v>2402</v>
      </c>
      <c r="H479"/>
      <c r="I479" t="s">
        <v>16348</v>
      </c>
      <c r="J479" t="s">
        <v>10430</v>
      </c>
      <c r="K479" t="s">
        <v>16408</v>
      </c>
      <c r="L479" t="s">
        <v>16350</v>
      </c>
      <c r="M479"/>
      <c r="N479"/>
      <c r="O479" t="s">
        <v>16488</v>
      </c>
    </row>
    <row r="480" spans="2:1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c r="B482" t="s">
        <v>18463</v>
      </c>
      <c r="C482">
        <v>103028703</v>
      </c>
      <c r="D482" t="s">
        <v>472</v>
      </c>
      <c r="E482" t="s">
        <v>18464</v>
      </c>
      <c r="F482" t="s">
        <v>2023</v>
      </c>
      <c r="G482" t="s">
        <v>2402</v>
      </c>
      <c r="H482"/>
      <c r="I482" t="s">
        <v>16344</v>
      </c>
      <c r="J482" t="s">
        <v>16328</v>
      </c>
      <c r="K482" t="s">
        <v>20128</v>
      </c>
      <c r="L482" t="s">
        <v>16323</v>
      </c>
      <c r="M482" t="s">
        <v>16617</v>
      </c>
      <c r="N482" t="s">
        <v>10430</v>
      </c>
      <c r="O482" t="s">
        <v>21074</v>
      </c>
    </row>
    <row r="483" spans="2:1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c r="B485" t="s">
        <v>18465</v>
      </c>
      <c r="C485">
        <v>103028703</v>
      </c>
      <c r="D485" t="s">
        <v>472</v>
      </c>
      <c r="E485" t="s">
        <v>18466</v>
      </c>
      <c r="F485" t="s">
        <v>2021</v>
      </c>
      <c r="G485" t="s">
        <v>2402</v>
      </c>
      <c r="H485"/>
      <c r="I485" t="s">
        <v>16325</v>
      </c>
      <c r="J485" t="s">
        <v>16341</v>
      </c>
      <c r="K485" t="s">
        <v>16372</v>
      </c>
      <c r="L485" t="s">
        <v>16388</v>
      </c>
      <c r="M485" t="s">
        <v>16669</v>
      </c>
      <c r="N485" t="s">
        <v>10430</v>
      </c>
      <c r="O485" t="s">
        <v>16859</v>
      </c>
    </row>
    <row r="486" spans="2:1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c r="B487" t="s">
        <v>15447</v>
      </c>
      <c r="C487">
        <v>103028753</v>
      </c>
      <c r="D487" t="s">
        <v>474</v>
      </c>
      <c r="E487" t="s">
        <v>2030</v>
      </c>
      <c r="F487" t="s">
        <v>2031</v>
      </c>
      <c r="G487" t="s">
        <v>2883</v>
      </c>
      <c r="H487"/>
      <c r="I487" t="s">
        <v>16315</v>
      </c>
      <c r="J487"/>
      <c r="K487" t="s">
        <v>16413</v>
      </c>
      <c r="L487" t="s">
        <v>10430</v>
      </c>
      <c r="M487" t="s">
        <v>16337</v>
      </c>
      <c r="N487"/>
      <c r="O487" t="s">
        <v>16576</v>
      </c>
    </row>
    <row r="488" spans="2:15">
      <c r="B488" t="s">
        <v>18468</v>
      </c>
      <c r="C488">
        <v>103028753</v>
      </c>
      <c r="D488" t="s">
        <v>474</v>
      </c>
      <c r="E488" t="s">
        <v>18469</v>
      </c>
      <c r="F488" t="s">
        <v>2031</v>
      </c>
      <c r="G488" t="s">
        <v>2402</v>
      </c>
      <c r="H488"/>
      <c r="I488" t="s">
        <v>16361</v>
      </c>
      <c r="J488" t="s">
        <v>10430</v>
      </c>
      <c r="K488" t="s">
        <v>16834</v>
      </c>
      <c r="L488" t="s">
        <v>10430</v>
      </c>
      <c r="M488" t="s">
        <v>16426</v>
      </c>
      <c r="N488"/>
      <c r="O488" t="s">
        <v>16846</v>
      </c>
    </row>
    <row r="489" spans="2:1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c r="B491" t="s">
        <v>18470</v>
      </c>
      <c r="C491">
        <v>103028753</v>
      </c>
      <c r="D491" t="s">
        <v>474</v>
      </c>
      <c r="E491" t="s">
        <v>18471</v>
      </c>
      <c r="F491" t="s">
        <v>2029</v>
      </c>
      <c r="G491" t="s">
        <v>2402</v>
      </c>
      <c r="H491" t="s">
        <v>10430</v>
      </c>
      <c r="I491" t="s">
        <v>16360</v>
      </c>
      <c r="J491" t="s">
        <v>10430</v>
      </c>
      <c r="K491" t="s">
        <v>16543</v>
      </c>
      <c r="L491" t="s">
        <v>10430</v>
      </c>
      <c r="M491" t="s">
        <v>16335</v>
      </c>
      <c r="N491"/>
      <c r="O491" t="s">
        <v>16545</v>
      </c>
    </row>
    <row r="492" spans="2:1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c r="B494" t="s">
        <v>18472</v>
      </c>
      <c r="C494">
        <v>103028833</v>
      </c>
      <c r="D494" t="s">
        <v>495</v>
      </c>
      <c r="E494" t="s">
        <v>18473</v>
      </c>
      <c r="F494" t="s">
        <v>2104</v>
      </c>
      <c r="G494" t="s">
        <v>2402</v>
      </c>
      <c r="H494" t="s">
        <v>10430</v>
      </c>
      <c r="I494" t="s">
        <v>16780</v>
      </c>
      <c r="J494" t="s">
        <v>16326</v>
      </c>
      <c r="K494" t="s">
        <v>16463</v>
      </c>
      <c r="L494" t="s">
        <v>16353</v>
      </c>
      <c r="M494" t="s">
        <v>10430</v>
      </c>
      <c r="N494"/>
      <c r="O494" t="s">
        <v>16793</v>
      </c>
    </row>
    <row r="495" spans="2:1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c r="B496" t="s">
        <v>15527</v>
      </c>
      <c r="C496">
        <v>103028833</v>
      </c>
      <c r="D496" t="s">
        <v>495</v>
      </c>
      <c r="E496" t="s">
        <v>2101</v>
      </c>
      <c r="F496" t="s">
        <v>2102</v>
      </c>
      <c r="G496" t="s">
        <v>2883</v>
      </c>
      <c r="H496"/>
      <c r="I496" t="s">
        <v>16373</v>
      </c>
      <c r="J496" t="s">
        <v>10430</v>
      </c>
      <c r="K496" t="s">
        <v>16489</v>
      </c>
      <c r="L496" t="s">
        <v>10430</v>
      </c>
      <c r="M496"/>
      <c r="N496"/>
      <c r="O496" t="s">
        <v>16486</v>
      </c>
    </row>
    <row r="497" spans="2:15">
      <c r="B497" t="s">
        <v>18474</v>
      </c>
      <c r="C497">
        <v>103028833</v>
      </c>
      <c r="D497" t="s">
        <v>495</v>
      </c>
      <c r="E497" t="s">
        <v>18475</v>
      </c>
      <c r="F497" t="s">
        <v>2102</v>
      </c>
      <c r="G497" t="s">
        <v>2402</v>
      </c>
      <c r="H497"/>
      <c r="I497" t="s">
        <v>16425</v>
      </c>
      <c r="J497" t="s">
        <v>16337</v>
      </c>
      <c r="K497" t="s">
        <v>16314</v>
      </c>
      <c r="L497" t="s">
        <v>16344</v>
      </c>
      <c r="M497" t="s">
        <v>10430</v>
      </c>
      <c r="N497"/>
      <c r="O497" t="s">
        <v>16447</v>
      </c>
    </row>
    <row r="498" spans="2:15">
      <c r="B498" t="s">
        <v>15532</v>
      </c>
      <c r="C498">
        <v>103028853</v>
      </c>
      <c r="D498" t="s">
        <v>497</v>
      </c>
      <c r="E498" t="s">
        <v>13078</v>
      </c>
      <c r="F498" t="s">
        <v>2107</v>
      </c>
      <c r="G498" t="s">
        <v>2882</v>
      </c>
      <c r="H498"/>
      <c r="I498" t="s">
        <v>16650</v>
      </c>
      <c r="J498" t="s">
        <v>16325</v>
      </c>
      <c r="K498" t="s">
        <v>16333</v>
      </c>
      <c r="L498" t="s">
        <v>16319</v>
      </c>
      <c r="M498"/>
      <c r="N498"/>
      <c r="O498" t="s">
        <v>16479</v>
      </c>
    </row>
    <row r="499" spans="2:1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c r="B500" t="s">
        <v>18476</v>
      </c>
      <c r="C500">
        <v>103028853</v>
      </c>
      <c r="D500" t="s">
        <v>497</v>
      </c>
      <c r="E500" t="s">
        <v>18477</v>
      </c>
      <c r="F500" t="s">
        <v>2107</v>
      </c>
      <c r="G500" t="s">
        <v>2402</v>
      </c>
      <c r="H500"/>
      <c r="I500" t="s">
        <v>16924</v>
      </c>
      <c r="J500" t="s">
        <v>16331</v>
      </c>
      <c r="K500" t="s">
        <v>16605</v>
      </c>
      <c r="L500" t="s">
        <v>16475</v>
      </c>
      <c r="M500" t="s">
        <v>10430</v>
      </c>
      <c r="N500"/>
      <c r="O500" t="s">
        <v>16575</v>
      </c>
    </row>
    <row r="501" spans="2:1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c r="B503" t="s">
        <v>18478</v>
      </c>
      <c r="C503">
        <v>103029203</v>
      </c>
      <c r="D503" t="s">
        <v>16148</v>
      </c>
      <c r="E503" t="s">
        <v>18479</v>
      </c>
      <c r="F503" t="s">
        <v>2225</v>
      </c>
      <c r="G503" t="s">
        <v>2402</v>
      </c>
      <c r="H503"/>
      <c r="I503" t="s">
        <v>16337</v>
      </c>
      <c r="J503" t="s">
        <v>16350</v>
      </c>
      <c r="K503" t="s">
        <v>16757</v>
      </c>
      <c r="L503" t="s">
        <v>16379</v>
      </c>
      <c r="M503" t="s">
        <v>16464</v>
      </c>
      <c r="N503"/>
      <c r="O503" t="s">
        <v>16703</v>
      </c>
    </row>
    <row r="504" spans="2:1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c r="B506" t="s">
        <v>18480</v>
      </c>
      <c r="C506">
        <v>103029203</v>
      </c>
      <c r="D506" t="s">
        <v>16148</v>
      </c>
      <c r="E506" t="s">
        <v>18481</v>
      </c>
      <c r="F506" t="s">
        <v>2227</v>
      </c>
      <c r="G506" t="s">
        <v>2402</v>
      </c>
      <c r="H506" t="s">
        <v>10430</v>
      </c>
      <c r="I506" t="s">
        <v>16335</v>
      </c>
      <c r="J506" t="s">
        <v>16461</v>
      </c>
      <c r="K506" t="s">
        <v>16975</v>
      </c>
      <c r="L506" t="s">
        <v>16465</v>
      </c>
      <c r="M506" t="s">
        <v>16677</v>
      </c>
      <c r="N506"/>
      <c r="O506" t="s">
        <v>20987</v>
      </c>
    </row>
    <row r="507" spans="2:1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c r="B509" t="s">
        <v>18482</v>
      </c>
      <c r="C509">
        <v>103029403</v>
      </c>
      <c r="D509" t="s">
        <v>546</v>
      </c>
      <c r="E509" t="s">
        <v>18483</v>
      </c>
      <c r="F509" t="s">
        <v>2285</v>
      </c>
      <c r="G509" t="s">
        <v>2402</v>
      </c>
      <c r="H509" t="s">
        <v>10430</v>
      </c>
      <c r="I509" t="s">
        <v>16361</v>
      </c>
      <c r="J509" t="s">
        <v>16553</v>
      </c>
      <c r="K509" t="s">
        <v>16954</v>
      </c>
      <c r="L509" t="s">
        <v>16375</v>
      </c>
      <c r="M509" t="s">
        <v>16438</v>
      </c>
      <c r="N509"/>
      <c r="O509" t="s">
        <v>17033</v>
      </c>
    </row>
    <row r="510" spans="2:1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c r="B512" t="s">
        <v>18484</v>
      </c>
      <c r="C512">
        <v>103029403</v>
      </c>
      <c r="D512" t="s">
        <v>546</v>
      </c>
      <c r="E512" t="s">
        <v>18485</v>
      </c>
      <c r="F512" t="s">
        <v>2283</v>
      </c>
      <c r="G512" t="s">
        <v>2402</v>
      </c>
      <c r="H512" t="s">
        <v>10430</v>
      </c>
      <c r="I512" t="s">
        <v>16315</v>
      </c>
      <c r="J512" t="s">
        <v>16335</v>
      </c>
      <c r="K512" t="s">
        <v>16936</v>
      </c>
      <c r="L512" t="s">
        <v>16319</v>
      </c>
      <c r="M512" t="s">
        <v>16329</v>
      </c>
      <c r="N512"/>
      <c r="O512" t="s">
        <v>16734</v>
      </c>
    </row>
    <row r="513" spans="2:1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c r="B515" t="s">
        <v>18486</v>
      </c>
      <c r="C515">
        <v>103029553</v>
      </c>
      <c r="D515" t="s">
        <v>550</v>
      </c>
      <c r="E515" t="s">
        <v>18487</v>
      </c>
      <c r="F515" t="s">
        <v>2302</v>
      </c>
      <c r="G515" t="s">
        <v>2402</v>
      </c>
      <c r="H515"/>
      <c r="I515" t="s">
        <v>16332</v>
      </c>
      <c r="J515" t="s">
        <v>16331</v>
      </c>
      <c r="K515" t="s">
        <v>16883</v>
      </c>
      <c r="L515" t="s">
        <v>16346</v>
      </c>
      <c r="M515" t="s">
        <v>16478</v>
      </c>
      <c r="N515"/>
      <c r="O515" t="s">
        <v>827</v>
      </c>
    </row>
    <row r="516" spans="2:1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c r="B518" t="s">
        <v>18488</v>
      </c>
      <c r="C518">
        <v>103029553</v>
      </c>
      <c r="D518" t="s">
        <v>550</v>
      </c>
      <c r="E518" t="s">
        <v>18489</v>
      </c>
      <c r="F518" t="s">
        <v>2300</v>
      </c>
      <c r="G518" t="s">
        <v>2402</v>
      </c>
      <c r="H518" t="s">
        <v>10430</v>
      </c>
      <c r="I518" t="s">
        <v>16346</v>
      </c>
      <c r="J518" t="s">
        <v>16346</v>
      </c>
      <c r="K518" t="s">
        <v>16793</v>
      </c>
      <c r="L518" t="s">
        <v>16360</v>
      </c>
      <c r="M518" t="s">
        <v>16389</v>
      </c>
      <c r="N518"/>
      <c r="O518" t="s">
        <v>16811</v>
      </c>
    </row>
    <row r="519" spans="2:1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c r="B521" t="s">
        <v>18490</v>
      </c>
      <c r="C521">
        <v>103029603</v>
      </c>
      <c r="D521" t="s">
        <v>552</v>
      </c>
      <c r="E521" t="s">
        <v>18491</v>
      </c>
      <c r="F521" t="s">
        <v>2307</v>
      </c>
      <c r="G521" t="s">
        <v>2402</v>
      </c>
      <c r="H521"/>
      <c r="I521" t="s">
        <v>16504</v>
      </c>
      <c r="J521" t="s">
        <v>16346</v>
      </c>
      <c r="K521" t="s">
        <v>16845</v>
      </c>
      <c r="L521" t="s">
        <v>16361</v>
      </c>
      <c r="M521" t="s">
        <v>10430</v>
      </c>
      <c r="N521"/>
      <c r="O521" t="s">
        <v>16689</v>
      </c>
    </row>
    <row r="522" spans="2:1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c r="B524" t="s">
        <v>18492</v>
      </c>
      <c r="C524">
        <v>103029603</v>
      </c>
      <c r="D524" t="s">
        <v>552</v>
      </c>
      <c r="E524" t="s">
        <v>18493</v>
      </c>
      <c r="F524" t="s">
        <v>2305</v>
      </c>
      <c r="G524" t="s">
        <v>2402</v>
      </c>
      <c r="H524"/>
      <c r="I524" t="s">
        <v>16872</v>
      </c>
      <c r="J524" t="s">
        <v>16429</v>
      </c>
      <c r="K524" t="s">
        <v>16534</v>
      </c>
      <c r="L524" t="s">
        <v>16462</v>
      </c>
      <c r="M524" t="s">
        <v>16319</v>
      </c>
      <c r="N524" t="s">
        <v>10430</v>
      </c>
      <c r="O524" t="s">
        <v>21021</v>
      </c>
    </row>
    <row r="525" spans="2:1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c r="B526" t="s">
        <v>18494</v>
      </c>
      <c r="C526">
        <v>103029865</v>
      </c>
      <c r="D526" t="s">
        <v>16064</v>
      </c>
      <c r="E526" t="s">
        <v>18495</v>
      </c>
      <c r="F526" t="s">
        <v>16065</v>
      </c>
      <c r="G526" t="s">
        <v>2402</v>
      </c>
      <c r="H526" t="s">
        <v>10430</v>
      </c>
      <c r="I526" t="s">
        <v>16470</v>
      </c>
      <c r="J526" t="s">
        <v>10430</v>
      </c>
      <c r="K526" t="s">
        <v>10430</v>
      </c>
      <c r="L526" t="s">
        <v>10430</v>
      </c>
      <c r="M526"/>
      <c r="N526"/>
      <c r="O526" t="s">
        <v>16410</v>
      </c>
    </row>
    <row r="527" spans="2:1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c r="B529" t="s">
        <v>18496</v>
      </c>
      <c r="C529">
        <v>103029902</v>
      </c>
      <c r="D529" t="s">
        <v>572</v>
      </c>
      <c r="E529" t="s">
        <v>18497</v>
      </c>
      <c r="F529" t="s">
        <v>2366</v>
      </c>
      <c r="G529" t="s">
        <v>2402</v>
      </c>
      <c r="H529" t="s">
        <v>10430</v>
      </c>
      <c r="I529" t="s">
        <v>16928</v>
      </c>
      <c r="J529" t="s">
        <v>16465</v>
      </c>
      <c r="K529" t="s">
        <v>16679</v>
      </c>
      <c r="L529" t="s">
        <v>16634</v>
      </c>
      <c r="M529" t="s">
        <v>10430</v>
      </c>
      <c r="N529"/>
      <c r="O529" t="s">
        <v>20975</v>
      </c>
    </row>
    <row r="530" spans="2:1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c r="B532" t="s">
        <v>18498</v>
      </c>
      <c r="C532">
        <v>103029902</v>
      </c>
      <c r="D532" t="s">
        <v>572</v>
      </c>
      <c r="E532" t="s">
        <v>18499</v>
      </c>
      <c r="F532" t="s">
        <v>15930</v>
      </c>
      <c r="G532" t="s">
        <v>2402</v>
      </c>
      <c r="H532" t="s">
        <v>10430</v>
      </c>
      <c r="I532" t="s">
        <v>16624</v>
      </c>
      <c r="J532" t="s">
        <v>16434</v>
      </c>
      <c r="K532" t="s">
        <v>16625</v>
      </c>
      <c r="L532" t="s">
        <v>16332</v>
      </c>
      <c r="M532" t="s">
        <v>10430</v>
      </c>
      <c r="N532"/>
      <c r="O532" t="s">
        <v>16851</v>
      </c>
    </row>
    <row r="533" spans="2:1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c r="B535" t="s">
        <v>18500</v>
      </c>
      <c r="C535">
        <v>104101252</v>
      </c>
      <c r="D535" t="s">
        <v>78</v>
      </c>
      <c r="E535" t="s">
        <v>18501</v>
      </c>
      <c r="F535" t="s">
        <v>777</v>
      </c>
      <c r="G535" t="s">
        <v>2402</v>
      </c>
      <c r="H535" t="s">
        <v>10430</v>
      </c>
      <c r="I535" t="s">
        <v>16346</v>
      </c>
      <c r="J535" t="s">
        <v>16371</v>
      </c>
      <c r="K535" t="s">
        <v>16803</v>
      </c>
      <c r="L535" t="s">
        <v>16477</v>
      </c>
      <c r="M535" t="s">
        <v>10430</v>
      </c>
      <c r="N535"/>
      <c r="O535" t="s">
        <v>19664</v>
      </c>
    </row>
    <row r="536" spans="2:15">
      <c r="B536" t="s">
        <v>13505</v>
      </c>
      <c r="C536">
        <v>104101252</v>
      </c>
      <c r="D536" t="s">
        <v>78</v>
      </c>
      <c r="E536" t="s">
        <v>778</v>
      </c>
      <c r="F536" t="s">
        <v>10732</v>
      </c>
      <c r="G536" t="s">
        <v>2882</v>
      </c>
      <c r="H536" t="s">
        <v>10430</v>
      </c>
      <c r="I536" t="s">
        <v>16357</v>
      </c>
      <c r="J536" t="s">
        <v>16351</v>
      </c>
      <c r="K536" t="s">
        <v>16637</v>
      </c>
      <c r="L536" t="s">
        <v>16434</v>
      </c>
      <c r="M536" t="s">
        <v>10430</v>
      </c>
      <c r="N536"/>
      <c r="O536" t="s">
        <v>20992</v>
      </c>
    </row>
    <row r="537" spans="2:1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21075</v>
      </c>
    </row>
    <row r="538" spans="2:15">
      <c r="B538" t="s">
        <v>18502</v>
      </c>
      <c r="C538">
        <v>104101252</v>
      </c>
      <c r="D538" t="s">
        <v>78</v>
      </c>
      <c r="E538" t="s">
        <v>18503</v>
      </c>
      <c r="F538" t="s">
        <v>10732</v>
      </c>
      <c r="G538" t="s">
        <v>2402</v>
      </c>
      <c r="H538" t="s">
        <v>10430</v>
      </c>
      <c r="I538" t="s">
        <v>16553</v>
      </c>
      <c r="J538" t="s">
        <v>16503</v>
      </c>
      <c r="K538" t="s">
        <v>20910</v>
      </c>
      <c r="L538" t="s">
        <v>16394</v>
      </c>
      <c r="M538" t="s">
        <v>10430</v>
      </c>
      <c r="N538" t="s">
        <v>10430</v>
      </c>
      <c r="O538" t="s">
        <v>21076</v>
      </c>
    </row>
    <row r="539" spans="2:15">
      <c r="B539" t="s">
        <v>14207</v>
      </c>
      <c r="C539">
        <v>104103603</v>
      </c>
      <c r="D539" t="s">
        <v>252</v>
      </c>
      <c r="E539" t="s">
        <v>17923</v>
      </c>
      <c r="F539" t="s">
        <v>1337</v>
      </c>
      <c r="G539" t="s">
        <v>2882</v>
      </c>
      <c r="H539"/>
      <c r="I539" t="s">
        <v>10430</v>
      </c>
      <c r="J539"/>
      <c r="K539" t="s">
        <v>16645</v>
      </c>
      <c r="L539" t="s">
        <v>10430</v>
      </c>
      <c r="M539"/>
      <c r="N539"/>
      <c r="O539" t="s">
        <v>16826</v>
      </c>
    </row>
    <row r="540" spans="2:15">
      <c r="B540" t="s">
        <v>14208</v>
      </c>
      <c r="C540">
        <v>104103603</v>
      </c>
      <c r="D540" t="s">
        <v>252</v>
      </c>
      <c r="E540" t="s">
        <v>17923</v>
      </c>
      <c r="F540" t="s">
        <v>1337</v>
      </c>
      <c r="G540" t="s">
        <v>2883</v>
      </c>
      <c r="H540"/>
      <c r="I540" t="s">
        <v>10430</v>
      </c>
      <c r="J540" t="s">
        <v>10430</v>
      </c>
      <c r="K540" t="s">
        <v>16491</v>
      </c>
      <c r="L540" t="s">
        <v>10430</v>
      </c>
      <c r="M540"/>
      <c r="N540"/>
      <c r="O540" t="s">
        <v>16729</v>
      </c>
    </row>
    <row r="541" spans="2:15">
      <c r="B541" t="s">
        <v>18504</v>
      </c>
      <c r="C541">
        <v>104103603</v>
      </c>
      <c r="D541" t="s">
        <v>252</v>
      </c>
      <c r="E541" t="s">
        <v>18505</v>
      </c>
      <c r="F541" t="s">
        <v>1337</v>
      </c>
      <c r="G541" t="s">
        <v>2402</v>
      </c>
      <c r="H541"/>
      <c r="I541" t="s">
        <v>10430</v>
      </c>
      <c r="J541" t="s">
        <v>10430</v>
      </c>
      <c r="K541" t="s">
        <v>19726</v>
      </c>
      <c r="L541" t="s">
        <v>16346</v>
      </c>
      <c r="M541"/>
      <c r="N541"/>
      <c r="O541" t="s">
        <v>16743</v>
      </c>
    </row>
    <row r="542" spans="2:1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c r="B544" t="s">
        <v>18506</v>
      </c>
      <c r="C544">
        <v>104105003</v>
      </c>
      <c r="D544" t="s">
        <v>290</v>
      </c>
      <c r="E544" t="s">
        <v>18507</v>
      </c>
      <c r="F544" t="s">
        <v>1455</v>
      </c>
      <c r="G544" t="s">
        <v>2402</v>
      </c>
      <c r="H544"/>
      <c r="I544" t="s">
        <v>10430</v>
      </c>
      <c r="J544" t="s">
        <v>16328</v>
      </c>
      <c r="K544" t="s">
        <v>18975</v>
      </c>
      <c r="L544" t="s">
        <v>10430</v>
      </c>
      <c r="M544" t="s">
        <v>16434</v>
      </c>
      <c r="N544"/>
      <c r="O544" t="s">
        <v>19358</v>
      </c>
    </row>
    <row r="545" spans="2:1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c r="B547" t="s">
        <v>18508</v>
      </c>
      <c r="C547">
        <v>104105003</v>
      </c>
      <c r="D547" t="s">
        <v>290</v>
      </c>
      <c r="E547" t="s">
        <v>18509</v>
      </c>
      <c r="F547" t="s">
        <v>1453</v>
      </c>
      <c r="G547" t="s">
        <v>2402</v>
      </c>
      <c r="H547"/>
      <c r="I547" t="s">
        <v>10430</v>
      </c>
      <c r="J547" t="s">
        <v>16325</v>
      </c>
      <c r="K547" t="s">
        <v>16914</v>
      </c>
      <c r="L547" t="s">
        <v>10430</v>
      </c>
      <c r="M547" t="s">
        <v>16350</v>
      </c>
      <c r="N547"/>
      <c r="O547" t="s">
        <v>16848</v>
      </c>
    </row>
    <row r="548" spans="2:1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c r="B549" t="s">
        <v>14466</v>
      </c>
      <c r="C549">
        <v>104105353</v>
      </c>
      <c r="D549" t="s">
        <v>315</v>
      </c>
      <c r="E549" t="s">
        <v>1531</v>
      </c>
      <c r="F549" t="s">
        <v>1532</v>
      </c>
      <c r="G549" t="s">
        <v>2883</v>
      </c>
      <c r="H549" t="s">
        <v>10430</v>
      </c>
      <c r="I549"/>
      <c r="J549" t="s">
        <v>10430</v>
      </c>
      <c r="K549" t="s">
        <v>16354</v>
      </c>
      <c r="L549" t="s">
        <v>10430</v>
      </c>
      <c r="M549"/>
      <c r="N549"/>
      <c r="O549" t="s">
        <v>16749</v>
      </c>
    </row>
    <row r="550" spans="2:15">
      <c r="B550" t="s">
        <v>18510</v>
      </c>
      <c r="C550">
        <v>104105353</v>
      </c>
      <c r="D550" t="s">
        <v>315</v>
      </c>
      <c r="E550" t="s">
        <v>18511</v>
      </c>
      <c r="F550" t="s">
        <v>1532</v>
      </c>
      <c r="G550" t="s">
        <v>2402</v>
      </c>
      <c r="H550" t="s">
        <v>10430</v>
      </c>
      <c r="I550" t="s">
        <v>10430</v>
      </c>
      <c r="J550" t="s">
        <v>10430</v>
      </c>
      <c r="K550" t="s">
        <v>16655</v>
      </c>
      <c r="L550" t="s">
        <v>16341</v>
      </c>
      <c r="M550"/>
      <c r="N550" t="s">
        <v>10430</v>
      </c>
      <c r="O550" t="s">
        <v>16702</v>
      </c>
    </row>
    <row r="551" spans="2:1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c r="B553" t="s">
        <v>18512</v>
      </c>
      <c r="C553">
        <v>104107503</v>
      </c>
      <c r="D553" t="s">
        <v>464</v>
      </c>
      <c r="E553" t="s">
        <v>18513</v>
      </c>
      <c r="F553" t="s">
        <v>1996</v>
      </c>
      <c r="G553" t="s">
        <v>2402</v>
      </c>
      <c r="H553" t="s">
        <v>10430</v>
      </c>
      <c r="I553" t="s">
        <v>10430</v>
      </c>
      <c r="J553" t="s">
        <v>10430</v>
      </c>
      <c r="K553" t="s">
        <v>18076</v>
      </c>
      <c r="L553" t="s">
        <v>16360</v>
      </c>
      <c r="M553" t="s">
        <v>10430</v>
      </c>
      <c r="N553"/>
      <c r="O553" t="s">
        <v>20914</v>
      </c>
    </row>
    <row r="554" spans="2:1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c r="B555" t="s">
        <v>15409</v>
      </c>
      <c r="C555">
        <v>104107503</v>
      </c>
      <c r="D555" t="s">
        <v>464</v>
      </c>
      <c r="E555" t="s">
        <v>1997</v>
      </c>
      <c r="F555" t="s">
        <v>1998</v>
      </c>
      <c r="G555" t="s">
        <v>2883</v>
      </c>
      <c r="H555"/>
      <c r="I555" t="s">
        <v>10430</v>
      </c>
      <c r="J555" t="s">
        <v>10430</v>
      </c>
      <c r="K555" t="s">
        <v>16486</v>
      </c>
      <c r="L555" t="s">
        <v>10430</v>
      </c>
      <c r="M555"/>
      <c r="N555"/>
      <c r="O555" t="s">
        <v>16497</v>
      </c>
    </row>
    <row r="556" spans="2:15">
      <c r="B556" t="s">
        <v>18514</v>
      </c>
      <c r="C556">
        <v>104107503</v>
      </c>
      <c r="D556" t="s">
        <v>464</v>
      </c>
      <c r="E556" t="s">
        <v>18515</v>
      </c>
      <c r="F556" t="s">
        <v>1998</v>
      </c>
      <c r="G556" t="s">
        <v>2402</v>
      </c>
      <c r="H556" t="s">
        <v>10430</v>
      </c>
      <c r="I556" t="s">
        <v>10430</v>
      </c>
      <c r="J556" t="s">
        <v>10430</v>
      </c>
      <c r="K556" t="s">
        <v>16381</v>
      </c>
      <c r="L556" t="s">
        <v>10430</v>
      </c>
      <c r="M556" t="s">
        <v>10430</v>
      </c>
      <c r="N556"/>
      <c r="O556" t="s">
        <v>16735</v>
      </c>
    </row>
    <row r="557" spans="2:1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c r="B558" t="s">
        <v>15429</v>
      </c>
      <c r="C558">
        <v>104107803</v>
      </c>
      <c r="D558" t="s">
        <v>16143</v>
      </c>
      <c r="E558" t="s">
        <v>2013</v>
      </c>
      <c r="F558" t="s">
        <v>2014</v>
      </c>
      <c r="G558" t="s">
        <v>2883</v>
      </c>
      <c r="H558"/>
      <c r="I558"/>
      <c r="J558" t="s">
        <v>10430</v>
      </c>
      <c r="K558" t="s">
        <v>16626</v>
      </c>
      <c r="L558" t="s">
        <v>10430</v>
      </c>
      <c r="M558" t="s">
        <v>10430</v>
      </c>
      <c r="N558"/>
      <c r="O558" t="s">
        <v>16763</v>
      </c>
    </row>
    <row r="559" spans="2:15">
      <c r="B559" t="s">
        <v>18516</v>
      </c>
      <c r="C559">
        <v>104107803</v>
      </c>
      <c r="D559" t="s">
        <v>16143</v>
      </c>
      <c r="E559" t="s">
        <v>18517</v>
      </c>
      <c r="F559" t="s">
        <v>2014</v>
      </c>
      <c r="G559" t="s">
        <v>2402</v>
      </c>
      <c r="H559" t="s">
        <v>10430</v>
      </c>
      <c r="I559" t="s">
        <v>10430</v>
      </c>
      <c r="J559" t="s">
        <v>10430</v>
      </c>
      <c r="K559" t="s">
        <v>16786</v>
      </c>
      <c r="L559" t="s">
        <v>10430</v>
      </c>
      <c r="M559" t="s">
        <v>10430</v>
      </c>
      <c r="N559"/>
      <c r="O559" t="s">
        <v>16944</v>
      </c>
    </row>
    <row r="560" spans="2:15">
      <c r="B560" t="s">
        <v>15430</v>
      </c>
      <c r="C560">
        <v>104107803</v>
      </c>
      <c r="D560" t="s">
        <v>16143</v>
      </c>
      <c r="E560" t="s">
        <v>2015</v>
      </c>
      <c r="F560" t="s">
        <v>2016</v>
      </c>
      <c r="G560" t="s">
        <v>2882</v>
      </c>
      <c r="H560"/>
      <c r="I560" t="s">
        <v>10430</v>
      </c>
      <c r="J560" t="s">
        <v>10430</v>
      </c>
      <c r="K560" t="s">
        <v>16584</v>
      </c>
      <c r="L560" t="s">
        <v>10430</v>
      </c>
      <c r="M560"/>
      <c r="N560"/>
      <c r="O560" t="s">
        <v>16395</v>
      </c>
    </row>
    <row r="561" spans="2:15">
      <c r="B561" t="s">
        <v>15431</v>
      </c>
      <c r="C561">
        <v>104107803</v>
      </c>
      <c r="D561" t="s">
        <v>16143</v>
      </c>
      <c r="E561" t="s">
        <v>2015</v>
      </c>
      <c r="F561" t="s">
        <v>2016</v>
      </c>
      <c r="G561" t="s">
        <v>2883</v>
      </c>
      <c r="H561"/>
      <c r="I561"/>
      <c r="J561" t="s">
        <v>10430</v>
      </c>
      <c r="K561" t="s">
        <v>16552</v>
      </c>
      <c r="L561" t="s">
        <v>10430</v>
      </c>
      <c r="M561"/>
      <c r="N561"/>
      <c r="O561" t="s">
        <v>16363</v>
      </c>
    </row>
    <row r="562" spans="2:15">
      <c r="B562" t="s">
        <v>18518</v>
      </c>
      <c r="C562">
        <v>104107803</v>
      </c>
      <c r="D562" t="s">
        <v>16143</v>
      </c>
      <c r="E562" t="s">
        <v>18519</v>
      </c>
      <c r="F562" t="s">
        <v>2016</v>
      </c>
      <c r="G562" t="s">
        <v>2402</v>
      </c>
      <c r="H562"/>
      <c r="I562" t="s">
        <v>10430</v>
      </c>
      <c r="J562" t="s">
        <v>10430</v>
      </c>
      <c r="K562" t="s">
        <v>16545</v>
      </c>
      <c r="L562" t="s">
        <v>10430</v>
      </c>
      <c r="M562"/>
      <c r="N562"/>
      <c r="O562" t="s">
        <v>16685</v>
      </c>
    </row>
    <row r="563" spans="2:1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c r="B564" t="s">
        <v>15369</v>
      </c>
      <c r="C564">
        <v>104107903</v>
      </c>
      <c r="D564" t="s">
        <v>453</v>
      </c>
      <c r="E564" t="s">
        <v>13225</v>
      </c>
      <c r="F564" t="s">
        <v>1965</v>
      </c>
      <c r="G564" t="s">
        <v>2883</v>
      </c>
      <c r="H564" t="s">
        <v>10430</v>
      </c>
      <c r="I564" t="s">
        <v>16344</v>
      </c>
      <c r="J564" t="s">
        <v>16328</v>
      </c>
      <c r="K564" t="s">
        <v>16882</v>
      </c>
      <c r="L564" t="s">
        <v>16361</v>
      </c>
      <c r="M564" t="s">
        <v>16344</v>
      </c>
      <c r="N564"/>
      <c r="O564" t="s">
        <v>19726</v>
      </c>
    </row>
    <row r="565" spans="2:15">
      <c r="B565" t="s">
        <v>18520</v>
      </c>
      <c r="C565">
        <v>104107903</v>
      </c>
      <c r="D565" t="s">
        <v>453</v>
      </c>
      <c r="E565" t="s">
        <v>18521</v>
      </c>
      <c r="F565" t="s">
        <v>1965</v>
      </c>
      <c r="G565" t="s">
        <v>2402</v>
      </c>
      <c r="H565" t="s">
        <v>10430</v>
      </c>
      <c r="I565" t="s">
        <v>16388</v>
      </c>
      <c r="J565" t="s">
        <v>16503</v>
      </c>
      <c r="K565" t="s">
        <v>20911</v>
      </c>
      <c r="L565" t="s">
        <v>16501</v>
      </c>
      <c r="M565" t="s">
        <v>16388</v>
      </c>
      <c r="N565"/>
      <c r="O565" t="s">
        <v>21077</v>
      </c>
    </row>
    <row r="566" spans="2:15">
      <c r="B566" t="s">
        <v>15370</v>
      </c>
      <c r="C566">
        <v>104107903</v>
      </c>
      <c r="D566" t="s">
        <v>453</v>
      </c>
      <c r="E566" t="s">
        <v>10371</v>
      </c>
      <c r="F566" t="s">
        <v>10370</v>
      </c>
      <c r="G566" t="s">
        <v>2882</v>
      </c>
      <c r="H566"/>
      <c r="I566" t="s">
        <v>16360</v>
      </c>
      <c r="J566" t="s">
        <v>16489</v>
      </c>
      <c r="K566" t="s">
        <v>18072</v>
      </c>
      <c r="L566" t="s">
        <v>16384</v>
      </c>
      <c r="M566" t="s">
        <v>16429</v>
      </c>
      <c r="N566"/>
      <c r="O566" t="s">
        <v>21078</v>
      </c>
    </row>
    <row r="567" spans="2:15">
      <c r="B567" t="s">
        <v>15371</v>
      </c>
      <c r="C567">
        <v>104107903</v>
      </c>
      <c r="D567" t="s">
        <v>453</v>
      </c>
      <c r="E567" t="s">
        <v>10371</v>
      </c>
      <c r="F567" t="s">
        <v>10370</v>
      </c>
      <c r="G567" t="s">
        <v>2883</v>
      </c>
      <c r="H567"/>
      <c r="I567" t="s">
        <v>16326</v>
      </c>
      <c r="J567" t="s">
        <v>16422</v>
      </c>
      <c r="K567" t="s">
        <v>2152</v>
      </c>
      <c r="L567" t="s">
        <v>16420</v>
      </c>
      <c r="M567" t="s">
        <v>16348</v>
      </c>
      <c r="N567"/>
      <c r="O567" t="s">
        <v>20893</v>
      </c>
    </row>
    <row r="568" spans="2:15">
      <c r="B568" t="s">
        <v>18522</v>
      </c>
      <c r="C568">
        <v>104107903</v>
      </c>
      <c r="D568" t="s">
        <v>453</v>
      </c>
      <c r="E568" t="s">
        <v>18523</v>
      </c>
      <c r="F568" t="s">
        <v>10370</v>
      </c>
      <c r="G568" t="s">
        <v>2402</v>
      </c>
      <c r="H568"/>
      <c r="I568" t="s">
        <v>16361</v>
      </c>
      <c r="J568" t="s">
        <v>16462</v>
      </c>
      <c r="K568" t="s">
        <v>20912</v>
      </c>
      <c r="L568" t="s">
        <v>16401</v>
      </c>
      <c r="M568" t="s">
        <v>16778</v>
      </c>
      <c r="N568"/>
      <c r="O568" t="s">
        <v>21079</v>
      </c>
    </row>
    <row r="569" spans="2:15">
      <c r="B569" t="s">
        <v>13867</v>
      </c>
      <c r="C569">
        <v>104372003</v>
      </c>
      <c r="D569" t="s">
        <v>166</v>
      </c>
      <c r="E569" t="s">
        <v>1070</v>
      </c>
      <c r="F569" t="s">
        <v>1071</v>
      </c>
      <c r="G569" t="s">
        <v>2882</v>
      </c>
      <c r="H569"/>
      <c r="I569" t="s">
        <v>10430</v>
      </c>
      <c r="J569" t="s">
        <v>10430</v>
      </c>
      <c r="K569" t="s">
        <v>16576</v>
      </c>
      <c r="L569" t="s">
        <v>16331</v>
      </c>
      <c r="M569"/>
      <c r="N569"/>
      <c r="O569" t="s">
        <v>16826</v>
      </c>
    </row>
    <row r="570" spans="2:1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c r="B571" t="s">
        <v>18524</v>
      </c>
      <c r="C571">
        <v>104372003</v>
      </c>
      <c r="D571" t="s">
        <v>166</v>
      </c>
      <c r="E571" t="s">
        <v>18525</v>
      </c>
      <c r="F571" t="s">
        <v>1071</v>
      </c>
      <c r="G571" t="s">
        <v>2402</v>
      </c>
      <c r="H571"/>
      <c r="I571" t="s">
        <v>16337</v>
      </c>
      <c r="J571" t="s">
        <v>16350</v>
      </c>
      <c r="K571" t="s">
        <v>16928</v>
      </c>
      <c r="L571" t="s">
        <v>16422</v>
      </c>
      <c r="M571" t="s">
        <v>10430</v>
      </c>
      <c r="N571"/>
      <c r="O571" t="s">
        <v>16919</v>
      </c>
    </row>
    <row r="572" spans="2:1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c r="B573" t="s">
        <v>14276</v>
      </c>
      <c r="C573">
        <v>104374003</v>
      </c>
      <c r="D573" t="s">
        <v>267</v>
      </c>
      <c r="E573" t="s">
        <v>13212</v>
      </c>
      <c r="F573" t="s">
        <v>1393</v>
      </c>
      <c r="G573" t="s">
        <v>2883</v>
      </c>
      <c r="H573"/>
      <c r="I573"/>
      <c r="J573" t="s">
        <v>10430</v>
      </c>
      <c r="K573" t="s">
        <v>16671</v>
      </c>
      <c r="L573" t="s">
        <v>10430</v>
      </c>
      <c r="M573"/>
      <c r="N573"/>
      <c r="O573" t="s">
        <v>16411</v>
      </c>
    </row>
    <row r="574" spans="2:15">
      <c r="B574" t="s">
        <v>18526</v>
      </c>
      <c r="C574">
        <v>104374003</v>
      </c>
      <c r="D574" t="s">
        <v>267</v>
      </c>
      <c r="E574" t="s">
        <v>18527</v>
      </c>
      <c r="F574" t="s">
        <v>1393</v>
      </c>
      <c r="G574" t="s">
        <v>2402</v>
      </c>
      <c r="H574"/>
      <c r="I574" t="s">
        <v>10430</v>
      </c>
      <c r="J574" t="s">
        <v>10430</v>
      </c>
      <c r="K574" t="s">
        <v>16645</v>
      </c>
      <c r="L574" t="s">
        <v>10430</v>
      </c>
      <c r="M574" t="s">
        <v>10430</v>
      </c>
      <c r="N574"/>
      <c r="O574" t="s">
        <v>16396</v>
      </c>
    </row>
    <row r="575" spans="2:15">
      <c r="B575" t="s">
        <v>14277</v>
      </c>
      <c r="C575">
        <v>104374003</v>
      </c>
      <c r="D575" t="s">
        <v>267</v>
      </c>
      <c r="E575" t="s">
        <v>13215</v>
      </c>
      <c r="F575" t="s">
        <v>13214</v>
      </c>
      <c r="G575" t="s">
        <v>2882</v>
      </c>
      <c r="H575"/>
      <c r="I575" t="s">
        <v>10430</v>
      </c>
      <c r="J575"/>
      <c r="K575" t="s">
        <v>16571</v>
      </c>
      <c r="L575" t="s">
        <v>10430</v>
      </c>
      <c r="M575" t="s">
        <v>10430</v>
      </c>
      <c r="N575"/>
      <c r="O575" t="s">
        <v>16498</v>
      </c>
    </row>
    <row r="576" spans="2:15">
      <c r="B576" t="s">
        <v>14278</v>
      </c>
      <c r="C576">
        <v>104374003</v>
      </c>
      <c r="D576" t="s">
        <v>267</v>
      </c>
      <c r="E576" t="s">
        <v>13215</v>
      </c>
      <c r="F576" t="s">
        <v>13214</v>
      </c>
      <c r="G576" t="s">
        <v>2883</v>
      </c>
      <c r="H576"/>
      <c r="I576"/>
      <c r="J576"/>
      <c r="K576" t="s">
        <v>16498</v>
      </c>
      <c r="L576" t="s">
        <v>10430</v>
      </c>
      <c r="M576" t="s">
        <v>10430</v>
      </c>
      <c r="N576"/>
      <c r="O576" t="s">
        <v>16366</v>
      </c>
    </row>
    <row r="577" spans="2:15">
      <c r="B577" t="s">
        <v>18528</v>
      </c>
      <c r="C577">
        <v>104374003</v>
      </c>
      <c r="D577" t="s">
        <v>267</v>
      </c>
      <c r="E577" t="s">
        <v>18529</v>
      </c>
      <c r="F577" t="s">
        <v>13214</v>
      </c>
      <c r="G577" t="s">
        <v>2402</v>
      </c>
      <c r="H577"/>
      <c r="I577" t="s">
        <v>10430</v>
      </c>
      <c r="J577"/>
      <c r="K577" t="s">
        <v>16363</v>
      </c>
      <c r="L577" t="s">
        <v>10430</v>
      </c>
      <c r="M577" t="s">
        <v>10430</v>
      </c>
      <c r="N577"/>
      <c r="O577" t="s">
        <v>16670</v>
      </c>
    </row>
    <row r="578" spans="2:15">
      <c r="B578" t="s">
        <v>14279</v>
      </c>
      <c r="C578">
        <v>104374207</v>
      </c>
      <c r="D578" t="s">
        <v>268</v>
      </c>
      <c r="E578" t="s">
        <v>268</v>
      </c>
      <c r="F578" t="s">
        <v>2859</v>
      </c>
      <c r="G578" t="s">
        <v>2882</v>
      </c>
      <c r="H578"/>
      <c r="I578" t="s">
        <v>10430</v>
      </c>
      <c r="J578" t="s">
        <v>10430</v>
      </c>
      <c r="K578" t="s">
        <v>16594</v>
      </c>
      <c r="L578" t="s">
        <v>16344</v>
      </c>
      <c r="M578"/>
      <c r="N578"/>
      <c r="O578" t="s">
        <v>16572</v>
      </c>
    </row>
    <row r="579" spans="2:15">
      <c r="B579" t="s">
        <v>14280</v>
      </c>
      <c r="C579">
        <v>104374207</v>
      </c>
      <c r="D579" t="s">
        <v>268</v>
      </c>
      <c r="E579" t="s">
        <v>268</v>
      </c>
      <c r="F579" t="s">
        <v>2859</v>
      </c>
      <c r="G579" t="s">
        <v>2883</v>
      </c>
      <c r="H579"/>
      <c r="I579" t="s">
        <v>16325</v>
      </c>
      <c r="J579" t="s">
        <v>10430</v>
      </c>
      <c r="K579" t="s">
        <v>16567</v>
      </c>
      <c r="L579" t="s">
        <v>16341</v>
      </c>
      <c r="M579"/>
      <c r="N579"/>
      <c r="O579" t="s">
        <v>16608</v>
      </c>
    </row>
    <row r="580" spans="2:15">
      <c r="B580" t="s">
        <v>18530</v>
      </c>
      <c r="C580">
        <v>104374207</v>
      </c>
      <c r="D580" t="s">
        <v>268</v>
      </c>
      <c r="E580" t="s">
        <v>18531</v>
      </c>
      <c r="F580" t="s">
        <v>2859</v>
      </c>
      <c r="G580" t="s">
        <v>2402</v>
      </c>
      <c r="H580"/>
      <c r="I580" t="s">
        <v>16328</v>
      </c>
      <c r="J580" t="s">
        <v>10430</v>
      </c>
      <c r="K580" t="s">
        <v>16893</v>
      </c>
      <c r="L580" t="s">
        <v>16379</v>
      </c>
      <c r="M580"/>
      <c r="N580"/>
      <c r="O580" t="s">
        <v>16542</v>
      </c>
    </row>
    <row r="581" spans="2:15">
      <c r="B581" t="s">
        <v>14459</v>
      </c>
      <c r="C581">
        <v>104375003</v>
      </c>
      <c r="D581" t="s">
        <v>313</v>
      </c>
      <c r="E581" t="s">
        <v>13140</v>
      </c>
      <c r="F581" t="s">
        <v>1526</v>
      </c>
      <c r="G581" t="s">
        <v>2882</v>
      </c>
      <c r="H581"/>
      <c r="I581"/>
      <c r="J581" t="s">
        <v>10430</v>
      </c>
      <c r="K581" t="s">
        <v>16340</v>
      </c>
      <c r="L581" t="s">
        <v>10430</v>
      </c>
      <c r="M581" t="s">
        <v>10430</v>
      </c>
      <c r="N581"/>
      <c r="O581" t="s">
        <v>16468</v>
      </c>
    </row>
    <row r="582" spans="2:15">
      <c r="B582" t="s">
        <v>14460</v>
      </c>
      <c r="C582">
        <v>104375003</v>
      </c>
      <c r="D582" t="s">
        <v>313</v>
      </c>
      <c r="E582" t="s">
        <v>13140</v>
      </c>
      <c r="F582" t="s">
        <v>1526</v>
      </c>
      <c r="G582" t="s">
        <v>2883</v>
      </c>
      <c r="H582"/>
      <c r="I582" t="s">
        <v>10430</v>
      </c>
      <c r="J582" t="s">
        <v>10430</v>
      </c>
      <c r="K582" t="s">
        <v>16572</v>
      </c>
      <c r="L582" t="s">
        <v>10430</v>
      </c>
      <c r="M582"/>
      <c r="N582"/>
      <c r="O582" t="s">
        <v>16507</v>
      </c>
    </row>
    <row r="583" spans="2:15">
      <c r="B583" t="s">
        <v>18532</v>
      </c>
      <c r="C583">
        <v>104375003</v>
      </c>
      <c r="D583" t="s">
        <v>313</v>
      </c>
      <c r="E583" t="s">
        <v>18533</v>
      </c>
      <c r="F583" t="s">
        <v>1526</v>
      </c>
      <c r="G583" t="s">
        <v>2402</v>
      </c>
      <c r="H583"/>
      <c r="I583" t="s">
        <v>10430</v>
      </c>
      <c r="J583" t="s">
        <v>10430</v>
      </c>
      <c r="K583" t="s">
        <v>16839</v>
      </c>
      <c r="L583" t="s">
        <v>16346</v>
      </c>
      <c r="M583" t="s">
        <v>10430</v>
      </c>
      <c r="N583"/>
      <c r="O583" t="s">
        <v>16678</v>
      </c>
    </row>
    <row r="584" spans="2:15">
      <c r="B584" t="s">
        <v>14457</v>
      </c>
      <c r="C584">
        <v>104375003</v>
      </c>
      <c r="D584" t="s">
        <v>313</v>
      </c>
      <c r="E584" t="s">
        <v>13137</v>
      </c>
      <c r="F584" t="s">
        <v>13136</v>
      </c>
      <c r="G584" t="s">
        <v>2882</v>
      </c>
      <c r="H584"/>
      <c r="I584" t="s">
        <v>10430</v>
      </c>
      <c r="J584" t="s">
        <v>10430</v>
      </c>
      <c r="K584" t="s">
        <v>16536</v>
      </c>
      <c r="L584" t="s">
        <v>10430</v>
      </c>
      <c r="M584"/>
      <c r="N584"/>
      <c r="O584" t="s">
        <v>16623</v>
      </c>
    </row>
    <row r="585" spans="2:15">
      <c r="B585" t="s">
        <v>14458</v>
      </c>
      <c r="C585">
        <v>104375003</v>
      </c>
      <c r="D585" t="s">
        <v>313</v>
      </c>
      <c r="E585" t="s">
        <v>13137</v>
      </c>
      <c r="F585" t="s">
        <v>13136</v>
      </c>
      <c r="G585" t="s">
        <v>2883</v>
      </c>
      <c r="H585"/>
      <c r="I585" t="s">
        <v>10430</v>
      </c>
      <c r="J585" t="s">
        <v>10430</v>
      </c>
      <c r="K585" t="s">
        <v>16446</v>
      </c>
      <c r="L585" t="s">
        <v>10430</v>
      </c>
      <c r="M585"/>
      <c r="N585"/>
      <c r="O585" t="s">
        <v>16386</v>
      </c>
    </row>
    <row r="586" spans="2:15">
      <c r="B586" t="s">
        <v>18534</v>
      </c>
      <c r="C586">
        <v>104375003</v>
      </c>
      <c r="D586" t="s">
        <v>313</v>
      </c>
      <c r="E586" t="s">
        <v>18535</v>
      </c>
      <c r="F586" t="s">
        <v>13136</v>
      </c>
      <c r="G586" t="s">
        <v>2402</v>
      </c>
      <c r="H586"/>
      <c r="I586" t="s">
        <v>10430</v>
      </c>
      <c r="J586" t="s">
        <v>10430</v>
      </c>
      <c r="K586" t="s">
        <v>16805</v>
      </c>
      <c r="L586" t="s">
        <v>10430</v>
      </c>
      <c r="M586"/>
      <c r="N586"/>
      <c r="O586" t="s">
        <v>16447</v>
      </c>
    </row>
    <row r="587" spans="2:1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c r="B589" t="s">
        <v>18536</v>
      </c>
      <c r="C589">
        <v>104375203</v>
      </c>
      <c r="D589" t="s">
        <v>332</v>
      </c>
      <c r="E589" t="s">
        <v>18537</v>
      </c>
      <c r="F589" t="s">
        <v>1588</v>
      </c>
      <c r="G589" t="s">
        <v>2402</v>
      </c>
      <c r="H589" t="s">
        <v>10430</v>
      </c>
      <c r="I589" t="s">
        <v>10430</v>
      </c>
      <c r="J589" t="s">
        <v>16325</v>
      </c>
      <c r="K589" t="s">
        <v>16906</v>
      </c>
      <c r="L589" t="s">
        <v>16360</v>
      </c>
      <c r="M589"/>
      <c r="N589" t="s">
        <v>10430</v>
      </c>
      <c r="O589" t="s">
        <v>16823</v>
      </c>
    </row>
    <row r="590" spans="2:1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c r="B592" t="s">
        <v>18538</v>
      </c>
      <c r="C592">
        <v>104375302</v>
      </c>
      <c r="D592" t="s">
        <v>334</v>
      </c>
      <c r="E592" t="s">
        <v>18539</v>
      </c>
      <c r="F592" t="s">
        <v>1593</v>
      </c>
      <c r="G592" t="s">
        <v>2402</v>
      </c>
      <c r="H592" t="s">
        <v>10430</v>
      </c>
      <c r="I592" t="s">
        <v>16404</v>
      </c>
      <c r="J592" t="s">
        <v>16489</v>
      </c>
      <c r="K592" t="s">
        <v>16733</v>
      </c>
      <c r="L592" t="s">
        <v>16710</v>
      </c>
      <c r="M592" t="s">
        <v>10430</v>
      </c>
      <c r="N592"/>
      <c r="O592" t="s">
        <v>21068</v>
      </c>
    </row>
    <row r="593" spans="2:1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c r="B595" t="s">
        <v>18540</v>
      </c>
      <c r="C595">
        <v>104375302</v>
      </c>
      <c r="D595" t="s">
        <v>334</v>
      </c>
      <c r="E595" t="s">
        <v>18541</v>
      </c>
      <c r="F595" t="s">
        <v>10278</v>
      </c>
      <c r="G595" t="s">
        <v>2402</v>
      </c>
      <c r="H595" t="s">
        <v>10430</v>
      </c>
      <c r="I595" t="s">
        <v>16393</v>
      </c>
      <c r="J595" t="s">
        <v>16348</v>
      </c>
      <c r="K595" t="s">
        <v>16624</v>
      </c>
      <c r="L595" t="s">
        <v>16462</v>
      </c>
      <c r="M595"/>
      <c r="N595" t="s">
        <v>10430</v>
      </c>
      <c r="O595" t="s">
        <v>16483</v>
      </c>
    </row>
    <row r="596" spans="2:1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c r="B598" t="s">
        <v>18542</v>
      </c>
      <c r="C598">
        <v>104376203</v>
      </c>
      <c r="D598" t="s">
        <v>461</v>
      </c>
      <c r="E598" t="s">
        <v>18543</v>
      </c>
      <c r="F598" t="s">
        <v>1987</v>
      </c>
      <c r="G598" t="s">
        <v>2402</v>
      </c>
      <c r="H598" t="s">
        <v>10430</v>
      </c>
      <c r="I598" t="s">
        <v>10430</v>
      </c>
      <c r="J598" t="s">
        <v>10430</v>
      </c>
      <c r="K598" t="s">
        <v>16737</v>
      </c>
      <c r="L598" t="s">
        <v>16329</v>
      </c>
      <c r="M598" t="s">
        <v>10430</v>
      </c>
      <c r="N598"/>
      <c r="O598" t="s">
        <v>16742</v>
      </c>
    </row>
    <row r="599" spans="2:15">
      <c r="B599" t="s">
        <v>15612</v>
      </c>
      <c r="C599">
        <v>104377003</v>
      </c>
      <c r="D599" t="s">
        <v>519</v>
      </c>
      <c r="E599" t="s">
        <v>2172</v>
      </c>
      <c r="F599" t="s">
        <v>2173</v>
      </c>
      <c r="G599" t="s">
        <v>2882</v>
      </c>
      <c r="H599"/>
      <c r="I599" t="s">
        <v>10430</v>
      </c>
      <c r="J599" t="s">
        <v>10430</v>
      </c>
      <c r="K599" t="s">
        <v>16425</v>
      </c>
      <c r="L599" t="s">
        <v>10430</v>
      </c>
      <c r="M599"/>
      <c r="N599"/>
      <c r="O599" t="s">
        <v>16338</v>
      </c>
    </row>
    <row r="600" spans="2:1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c r="B601" t="s">
        <v>18544</v>
      </c>
      <c r="C601">
        <v>104377003</v>
      </c>
      <c r="D601" t="s">
        <v>519</v>
      </c>
      <c r="E601" t="s">
        <v>18545</v>
      </c>
      <c r="F601" t="s">
        <v>2173</v>
      </c>
      <c r="G601" t="s">
        <v>2402</v>
      </c>
      <c r="H601" t="s">
        <v>10430</v>
      </c>
      <c r="I601" t="s">
        <v>16328</v>
      </c>
      <c r="J601" t="s">
        <v>10430</v>
      </c>
      <c r="K601" t="s">
        <v>16594</v>
      </c>
      <c r="L601" t="s">
        <v>10430</v>
      </c>
      <c r="M601" t="s">
        <v>10430</v>
      </c>
      <c r="N601"/>
      <c r="O601" t="s">
        <v>16643</v>
      </c>
    </row>
    <row r="602" spans="2:15">
      <c r="B602" t="s">
        <v>15614</v>
      </c>
      <c r="C602">
        <v>104377003</v>
      </c>
      <c r="D602" t="s">
        <v>519</v>
      </c>
      <c r="E602" t="s">
        <v>2174</v>
      </c>
      <c r="F602" t="s">
        <v>2175</v>
      </c>
      <c r="G602" t="s">
        <v>2882</v>
      </c>
      <c r="H602"/>
      <c r="I602" t="s">
        <v>10430</v>
      </c>
      <c r="J602" t="s">
        <v>10430</v>
      </c>
      <c r="K602" t="s">
        <v>16373</v>
      </c>
      <c r="L602" t="s">
        <v>10430</v>
      </c>
      <c r="M602"/>
      <c r="N602"/>
      <c r="O602" t="s">
        <v>16549</v>
      </c>
    </row>
    <row r="603" spans="2:15">
      <c r="B603" t="s">
        <v>15615</v>
      </c>
      <c r="C603">
        <v>104377003</v>
      </c>
      <c r="D603" t="s">
        <v>519</v>
      </c>
      <c r="E603" t="s">
        <v>2174</v>
      </c>
      <c r="F603" t="s">
        <v>2175</v>
      </c>
      <c r="G603" t="s">
        <v>2883</v>
      </c>
      <c r="H603"/>
      <c r="I603" t="s">
        <v>10430</v>
      </c>
      <c r="J603"/>
      <c r="K603" t="s">
        <v>16503</v>
      </c>
      <c r="L603" t="s">
        <v>10430</v>
      </c>
      <c r="M603"/>
      <c r="N603"/>
      <c r="O603" t="s">
        <v>16375</v>
      </c>
    </row>
    <row r="604" spans="2:15">
      <c r="B604" t="s">
        <v>18546</v>
      </c>
      <c r="C604">
        <v>104377003</v>
      </c>
      <c r="D604" t="s">
        <v>519</v>
      </c>
      <c r="E604" t="s">
        <v>18547</v>
      </c>
      <c r="F604" t="s">
        <v>2175</v>
      </c>
      <c r="G604" t="s">
        <v>2402</v>
      </c>
      <c r="H604"/>
      <c r="I604" t="s">
        <v>16326</v>
      </c>
      <c r="J604" t="s">
        <v>10430</v>
      </c>
      <c r="K604" t="s">
        <v>16499</v>
      </c>
      <c r="L604" t="s">
        <v>10430</v>
      </c>
      <c r="M604"/>
      <c r="N604"/>
      <c r="O604" t="s">
        <v>16486</v>
      </c>
    </row>
    <row r="605" spans="2:15">
      <c r="B605" t="s">
        <v>15826</v>
      </c>
      <c r="C605">
        <v>104378003</v>
      </c>
      <c r="D605" t="s">
        <v>567</v>
      </c>
      <c r="E605" t="s">
        <v>17925</v>
      </c>
      <c r="F605" t="s">
        <v>2346</v>
      </c>
      <c r="G605" t="s">
        <v>2882</v>
      </c>
      <c r="H605"/>
      <c r="I605"/>
      <c r="J605" t="s">
        <v>10430</v>
      </c>
      <c r="K605" t="s">
        <v>16805</v>
      </c>
      <c r="L605" t="s">
        <v>10430</v>
      </c>
      <c r="M605" t="s">
        <v>10430</v>
      </c>
      <c r="N605"/>
      <c r="O605" t="s">
        <v>16447</v>
      </c>
    </row>
    <row r="606" spans="2:15">
      <c r="B606" t="s">
        <v>15827</v>
      </c>
      <c r="C606">
        <v>104378003</v>
      </c>
      <c r="D606" t="s">
        <v>567</v>
      </c>
      <c r="E606" t="s">
        <v>17925</v>
      </c>
      <c r="F606" t="s">
        <v>2346</v>
      </c>
      <c r="G606" t="s">
        <v>2883</v>
      </c>
      <c r="H606"/>
      <c r="I606"/>
      <c r="J606" t="s">
        <v>10430</v>
      </c>
      <c r="K606" t="s">
        <v>16322</v>
      </c>
      <c r="L606" t="s">
        <v>10430</v>
      </c>
      <c r="M606"/>
      <c r="N606"/>
      <c r="O606" t="s">
        <v>16693</v>
      </c>
    </row>
    <row r="607" spans="2:15">
      <c r="B607" t="s">
        <v>18548</v>
      </c>
      <c r="C607">
        <v>104378003</v>
      </c>
      <c r="D607" t="s">
        <v>567</v>
      </c>
      <c r="E607" t="s">
        <v>18549</v>
      </c>
      <c r="F607" t="s">
        <v>2346</v>
      </c>
      <c r="G607" t="s">
        <v>2402</v>
      </c>
      <c r="H607"/>
      <c r="I607"/>
      <c r="J607" t="s">
        <v>10430</v>
      </c>
      <c r="K607" t="s">
        <v>16794</v>
      </c>
      <c r="L607" t="s">
        <v>16329</v>
      </c>
      <c r="M607" t="s">
        <v>10430</v>
      </c>
      <c r="N607"/>
      <c r="O607" t="s">
        <v>21080</v>
      </c>
    </row>
    <row r="608" spans="2:15">
      <c r="B608" t="s">
        <v>13685</v>
      </c>
      <c r="C608">
        <v>104431304</v>
      </c>
      <c r="D608" t="s">
        <v>122</v>
      </c>
      <c r="E608" t="s">
        <v>920</v>
      </c>
      <c r="F608" t="s">
        <v>921</v>
      </c>
      <c r="G608" t="s">
        <v>2882</v>
      </c>
      <c r="H608"/>
      <c r="I608"/>
      <c r="J608" t="s">
        <v>10430</v>
      </c>
      <c r="K608" t="s">
        <v>16499</v>
      </c>
      <c r="L608"/>
      <c r="M608"/>
      <c r="N608"/>
      <c r="O608" t="s">
        <v>16425</v>
      </c>
    </row>
    <row r="609" spans="2:15">
      <c r="B609" t="s">
        <v>13686</v>
      </c>
      <c r="C609">
        <v>104431304</v>
      </c>
      <c r="D609" t="s">
        <v>122</v>
      </c>
      <c r="E609" t="s">
        <v>920</v>
      </c>
      <c r="F609" t="s">
        <v>921</v>
      </c>
      <c r="G609" t="s">
        <v>2883</v>
      </c>
      <c r="H609"/>
      <c r="I609"/>
      <c r="J609" t="s">
        <v>10430</v>
      </c>
      <c r="K609" t="s">
        <v>16324</v>
      </c>
      <c r="L609" t="s">
        <v>10430</v>
      </c>
      <c r="M609" t="s">
        <v>10430</v>
      </c>
      <c r="N609"/>
      <c r="O609" t="s">
        <v>16486</v>
      </c>
    </row>
    <row r="610" spans="2:15">
      <c r="B610" t="s">
        <v>18550</v>
      </c>
      <c r="C610">
        <v>104431304</v>
      </c>
      <c r="D610" t="s">
        <v>122</v>
      </c>
      <c r="E610" t="s">
        <v>18551</v>
      </c>
      <c r="F610" t="s">
        <v>921</v>
      </c>
      <c r="G610" t="s">
        <v>2402</v>
      </c>
      <c r="H610"/>
      <c r="I610"/>
      <c r="J610" t="s">
        <v>10430</v>
      </c>
      <c r="K610" t="s">
        <v>16643</v>
      </c>
      <c r="L610" t="s">
        <v>10430</v>
      </c>
      <c r="M610" t="s">
        <v>10430</v>
      </c>
      <c r="N610"/>
      <c r="O610" t="s">
        <v>16415</v>
      </c>
    </row>
    <row r="611" spans="2:1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c r="B613" t="s">
        <v>18552</v>
      </c>
      <c r="C613">
        <v>104432503</v>
      </c>
      <c r="D613" t="s">
        <v>176</v>
      </c>
      <c r="E613" t="s">
        <v>18553</v>
      </c>
      <c r="F613" t="s">
        <v>1105</v>
      </c>
      <c r="G613" t="s">
        <v>2402</v>
      </c>
      <c r="H613" t="s">
        <v>10430</v>
      </c>
      <c r="I613" t="s">
        <v>16618</v>
      </c>
      <c r="J613" t="s">
        <v>16341</v>
      </c>
      <c r="K613" t="s">
        <v>16438</v>
      </c>
      <c r="L613" t="s">
        <v>16434</v>
      </c>
      <c r="M613"/>
      <c r="N613"/>
      <c r="O613" t="s">
        <v>16577</v>
      </c>
    </row>
    <row r="614" spans="2:1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c r="B616" t="s">
        <v>18554</v>
      </c>
      <c r="C616">
        <v>104432803</v>
      </c>
      <c r="D616" t="s">
        <v>213</v>
      </c>
      <c r="E616" t="s">
        <v>18555</v>
      </c>
      <c r="F616" t="s">
        <v>1199</v>
      </c>
      <c r="G616" t="s">
        <v>2402</v>
      </c>
      <c r="H616" t="s">
        <v>10430</v>
      </c>
      <c r="I616" t="s">
        <v>10430</v>
      </c>
      <c r="J616" t="s">
        <v>10430</v>
      </c>
      <c r="K616" t="s">
        <v>16611</v>
      </c>
      <c r="L616" t="s">
        <v>16328</v>
      </c>
      <c r="M616" t="s">
        <v>10430</v>
      </c>
      <c r="N616" t="s">
        <v>10430</v>
      </c>
      <c r="O616" t="s">
        <v>16485</v>
      </c>
    </row>
    <row r="617" spans="2:15">
      <c r="B617" t="s">
        <v>14225</v>
      </c>
      <c r="C617">
        <v>104432830</v>
      </c>
      <c r="D617" t="s">
        <v>255</v>
      </c>
      <c r="E617" t="s">
        <v>255</v>
      </c>
      <c r="F617" t="s">
        <v>1352</v>
      </c>
      <c r="G617" t="s">
        <v>2882</v>
      </c>
      <c r="H617"/>
      <c r="I617" t="s">
        <v>16337</v>
      </c>
      <c r="J617" t="s">
        <v>10430</v>
      </c>
      <c r="K617" t="s">
        <v>16431</v>
      </c>
      <c r="L617" t="s">
        <v>10430</v>
      </c>
      <c r="M617"/>
      <c r="N617"/>
      <c r="O617" t="s">
        <v>16409</v>
      </c>
    </row>
    <row r="618" spans="2:15">
      <c r="B618" t="s">
        <v>14226</v>
      </c>
      <c r="C618">
        <v>104432830</v>
      </c>
      <c r="D618" t="s">
        <v>255</v>
      </c>
      <c r="E618" t="s">
        <v>255</v>
      </c>
      <c r="F618" t="s">
        <v>1352</v>
      </c>
      <c r="G618" t="s">
        <v>2883</v>
      </c>
      <c r="H618"/>
      <c r="I618" t="s">
        <v>16325</v>
      </c>
      <c r="J618" t="s">
        <v>10430</v>
      </c>
      <c r="K618" t="s">
        <v>16498</v>
      </c>
      <c r="L618" t="s">
        <v>10430</v>
      </c>
      <c r="M618"/>
      <c r="N618"/>
      <c r="O618" t="s">
        <v>16600</v>
      </c>
    </row>
    <row r="619" spans="2:15">
      <c r="B619" t="s">
        <v>18556</v>
      </c>
      <c r="C619">
        <v>104432830</v>
      </c>
      <c r="D619" t="s">
        <v>255</v>
      </c>
      <c r="E619" t="s">
        <v>18557</v>
      </c>
      <c r="F619" t="s">
        <v>1352</v>
      </c>
      <c r="G619" t="s">
        <v>2402</v>
      </c>
      <c r="H619"/>
      <c r="I619" t="s">
        <v>16371</v>
      </c>
      <c r="J619" t="s">
        <v>10430</v>
      </c>
      <c r="K619" t="s">
        <v>16710</v>
      </c>
      <c r="L619" t="s">
        <v>16325</v>
      </c>
      <c r="M619"/>
      <c r="N619"/>
      <c r="O619" t="s">
        <v>16469</v>
      </c>
    </row>
    <row r="620" spans="2:1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c r="B622" t="s">
        <v>18558</v>
      </c>
      <c r="C622">
        <v>104432903</v>
      </c>
      <c r="D622" t="s">
        <v>215</v>
      </c>
      <c r="E622" t="s">
        <v>18559</v>
      </c>
      <c r="F622" t="s">
        <v>1205</v>
      </c>
      <c r="G622" t="s">
        <v>2402</v>
      </c>
      <c r="H622"/>
      <c r="I622" t="s">
        <v>16379</v>
      </c>
      <c r="J622" t="s">
        <v>16328</v>
      </c>
      <c r="K622" t="s">
        <v>16939</v>
      </c>
      <c r="L622" t="s">
        <v>16350</v>
      </c>
      <c r="M622" t="s">
        <v>10430</v>
      </c>
      <c r="N622"/>
      <c r="O622" t="s">
        <v>21081</v>
      </c>
    </row>
    <row r="623" spans="2:1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c r="B625" t="s">
        <v>18560</v>
      </c>
      <c r="C625">
        <v>104432903</v>
      </c>
      <c r="D625" t="s">
        <v>215</v>
      </c>
      <c r="E625" t="s">
        <v>18561</v>
      </c>
      <c r="F625" t="s">
        <v>1207</v>
      </c>
      <c r="G625" t="s">
        <v>2402</v>
      </c>
      <c r="H625" t="s">
        <v>10430</v>
      </c>
      <c r="I625" t="s">
        <v>10430</v>
      </c>
      <c r="J625" t="s">
        <v>10430</v>
      </c>
      <c r="K625" t="s">
        <v>16852</v>
      </c>
      <c r="L625" t="s">
        <v>16337</v>
      </c>
      <c r="M625" t="s">
        <v>10430</v>
      </c>
      <c r="N625"/>
      <c r="O625" t="s">
        <v>16668</v>
      </c>
    </row>
    <row r="626" spans="2:1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c r="B628" t="s">
        <v>18562</v>
      </c>
      <c r="C628">
        <v>104433303</v>
      </c>
      <c r="D628" t="s">
        <v>228</v>
      </c>
      <c r="E628" t="s">
        <v>18563</v>
      </c>
      <c r="F628" t="s">
        <v>1270</v>
      </c>
      <c r="G628" t="s">
        <v>2402</v>
      </c>
      <c r="H628"/>
      <c r="I628" t="s">
        <v>16470</v>
      </c>
      <c r="J628"/>
      <c r="K628" t="s">
        <v>16842</v>
      </c>
      <c r="L628" t="s">
        <v>16375</v>
      </c>
      <c r="M628" t="s">
        <v>16346</v>
      </c>
      <c r="N628" t="s">
        <v>10430</v>
      </c>
      <c r="O628" t="s">
        <v>20768</v>
      </c>
    </row>
    <row r="629" spans="2:15">
      <c r="B629" t="s">
        <v>14119</v>
      </c>
      <c r="C629">
        <v>104433303</v>
      </c>
      <c r="D629" t="s">
        <v>228</v>
      </c>
      <c r="E629" t="s">
        <v>1267</v>
      </c>
      <c r="F629" t="s">
        <v>1268</v>
      </c>
      <c r="G629" t="s">
        <v>2882</v>
      </c>
      <c r="H629"/>
      <c r="I629" t="s">
        <v>10430</v>
      </c>
      <c r="J629"/>
      <c r="K629" t="s">
        <v>16470</v>
      </c>
      <c r="L629" t="s">
        <v>10430</v>
      </c>
      <c r="M629" t="s">
        <v>10430</v>
      </c>
      <c r="N629"/>
      <c r="O629" t="s">
        <v>16410</v>
      </c>
    </row>
    <row r="630" spans="2:1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c r="B631" t="s">
        <v>18564</v>
      </c>
      <c r="C631">
        <v>104433303</v>
      </c>
      <c r="D631" t="s">
        <v>228</v>
      </c>
      <c r="E631" t="s">
        <v>18565</v>
      </c>
      <c r="F631" t="s">
        <v>1268</v>
      </c>
      <c r="G631" t="s">
        <v>2402</v>
      </c>
      <c r="H631"/>
      <c r="I631" t="s">
        <v>16328</v>
      </c>
      <c r="J631"/>
      <c r="K631" t="s">
        <v>16524</v>
      </c>
      <c r="L631" t="s">
        <v>10430</v>
      </c>
      <c r="M631" t="s">
        <v>10430</v>
      </c>
      <c r="N631" t="s">
        <v>10430</v>
      </c>
      <c r="O631" t="s">
        <v>16368</v>
      </c>
    </row>
    <row r="632" spans="2:1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c r="B633" t="s">
        <v>14174</v>
      </c>
      <c r="C633">
        <v>104433604</v>
      </c>
      <c r="D633" t="s">
        <v>241</v>
      </c>
      <c r="E633" t="s">
        <v>1309</v>
      </c>
      <c r="F633" t="s">
        <v>1310</v>
      </c>
      <c r="G633" t="s">
        <v>2883</v>
      </c>
      <c r="H633"/>
      <c r="I633"/>
      <c r="J633" t="s">
        <v>10430</v>
      </c>
      <c r="K633" t="s">
        <v>16476</v>
      </c>
      <c r="L633" t="s">
        <v>10430</v>
      </c>
      <c r="M633"/>
      <c r="N633"/>
      <c r="O633" t="s">
        <v>16509</v>
      </c>
    </row>
    <row r="634" spans="2:15">
      <c r="B634" t="s">
        <v>18566</v>
      </c>
      <c r="C634">
        <v>104433604</v>
      </c>
      <c r="D634" t="s">
        <v>241</v>
      </c>
      <c r="E634" t="s">
        <v>18567</v>
      </c>
      <c r="F634" t="s">
        <v>1310</v>
      </c>
      <c r="G634" t="s">
        <v>2402</v>
      </c>
      <c r="H634" t="s">
        <v>10430</v>
      </c>
      <c r="I634"/>
      <c r="J634" t="s">
        <v>10430</v>
      </c>
      <c r="K634" t="s">
        <v>16780</v>
      </c>
      <c r="L634" t="s">
        <v>10430</v>
      </c>
      <c r="M634" t="s">
        <v>10430</v>
      </c>
      <c r="N634"/>
      <c r="O634" t="s">
        <v>16565</v>
      </c>
    </row>
    <row r="635" spans="2:15">
      <c r="B635" t="s">
        <v>16051</v>
      </c>
      <c r="C635">
        <v>104433903</v>
      </c>
      <c r="D635" t="s">
        <v>263</v>
      </c>
      <c r="E635" t="s">
        <v>16008</v>
      </c>
      <c r="F635" t="s">
        <v>15971</v>
      </c>
      <c r="G635" t="s">
        <v>2882</v>
      </c>
      <c r="H635"/>
      <c r="I635"/>
      <c r="J635" t="s">
        <v>10430</v>
      </c>
      <c r="K635" t="s">
        <v>16615</v>
      </c>
      <c r="L635" t="s">
        <v>10430</v>
      </c>
      <c r="M635" t="s">
        <v>10430</v>
      </c>
      <c r="N635"/>
      <c r="O635" t="s">
        <v>16593</v>
      </c>
    </row>
    <row r="636" spans="2:15">
      <c r="B636" t="s">
        <v>16050</v>
      </c>
      <c r="C636">
        <v>104433903</v>
      </c>
      <c r="D636" t="s">
        <v>263</v>
      </c>
      <c r="E636" t="s">
        <v>16008</v>
      </c>
      <c r="F636" t="s">
        <v>15971</v>
      </c>
      <c r="G636" t="s">
        <v>2883</v>
      </c>
      <c r="H636"/>
      <c r="I636" t="s">
        <v>10430</v>
      </c>
      <c r="J636" t="s">
        <v>10430</v>
      </c>
      <c r="K636" t="s">
        <v>16493</v>
      </c>
      <c r="L636" t="s">
        <v>10430</v>
      </c>
      <c r="M636"/>
      <c r="N636"/>
      <c r="O636" t="s">
        <v>16798</v>
      </c>
    </row>
    <row r="637" spans="2:15">
      <c r="B637" t="s">
        <v>18568</v>
      </c>
      <c r="C637">
        <v>104433903</v>
      </c>
      <c r="D637" t="s">
        <v>263</v>
      </c>
      <c r="E637" t="s">
        <v>18569</v>
      </c>
      <c r="F637" t="s">
        <v>15971</v>
      </c>
      <c r="G637" t="s">
        <v>2402</v>
      </c>
      <c r="H637"/>
      <c r="I637" t="s">
        <v>10430</v>
      </c>
      <c r="J637" t="s">
        <v>10430</v>
      </c>
      <c r="K637" t="s">
        <v>16788</v>
      </c>
      <c r="L637" t="s">
        <v>10430</v>
      </c>
      <c r="M637" t="s">
        <v>10430</v>
      </c>
      <c r="N637"/>
      <c r="O637" t="s">
        <v>16839</v>
      </c>
    </row>
    <row r="638" spans="2:15">
      <c r="B638" t="s">
        <v>14405</v>
      </c>
      <c r="C638">
        <v>104435003</v>
      </c>
      <c r="D638" t="s">
        <v>299</v>
      </c>
      <c r="E638" t="s">
        <v>1477</v>
      </c>
      <c r="F638" t="s">
        <v>1478</v>
      </c>
      <c r="G638" t="s">
        <v>2882</v>
      </c>
      <c r="H638"/>
      <c r="I638"/>
      <c r="J638"/>
      <c r="K638" t="s">
        <v>16630</v>
      </c>
      <c r="L638" t="s">
        <v>10430</v>
      </c>
      <c r="M638" t="s">
        <v>10430</v>
      </c>
      <c r="N638"/>
      <c r="O638" t="s">
        <v>16457</v>
      </c>
    </row>
    <row r="639" spans="2:15">
      <c r="B639" t="s">
        <v>14406</v>
      </c>
      <c r="C639">
        <v>104435003</v>
      </c>
      <c r="D639" t="s">
        <v>299</v>
      </c>
      <c r="E639" t="s">
        <v>1477</v>
      </c>
      <c r="F639" t="s">
        <v>1478</v>
      </c>
      <c r="G639" t="s">
        <v>2883</v>
      </c>
      <c r="H639"/>
      <c r="I639" t="s">
        <v>10430</v>
      </c>
      <c r="J639" t="s">
        <v>10430</v>
      </c>
      <c r="K639" t="s">
        <v>16599</v>
      </c>
      <c r="L639" t="s">
        <v>10430</v>
      </c>
      <c r="M639"/>
      <c r="N639"/>
      <c r="O639" t="s">
        <v>16524</v>
      </c>
    </row>
    <row r="640" spans="2:15">
      <c r="B640" t="s">
        <v>18570</v>
      </c>
      <c r="C640">
        <v>104435003</v>
      </c>
      <c r="D640" t="s">
        <v>299</v>
      </c>
      <c r="E640" t="s">
        <v>18571</v>
      </c>
      <c r="F640" t="s">
        <v>1478</v>
      </c>
      <c r="G640" t="s">
        <v>2402</v>
      </c>
      <c r="H640"/>
      <c r="I640" t="s">
        <v>10430</v>
      </c>
      <c r="J640" t="s">
        <v>10430</v>
      </c>
      <c r="K640" t="s">
        <v>16544</v>
      </c>
      <c r="L640" t="s">
        <v>10430</v>
      </c>
      <c r="M640" t="s">
        <v>10430</v>
      </c>
      <c r="N640"/>
      <c r="O640" t="s">
        <v>16870</v>
      </c>
    </row>
    <row r="641" spans="2:1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c r="B642" t="s">
        <v>14404</v>
      </c>
      <c r="C642">
        <v>104435003</v>
      </c>
      <c r="D642" t="s">
        <v>299</v>
      </c>
      <c r="E642" t="s">
        <v>1475</v>
      </c>
      <c r="F642" t="s">
        <v>1476</v>
      </c>
      <c r="G642" t="s">
        <v>2883</v>
      </c>
      <c r="H642"/>
      <c r="I642" t="s">
        <v>10430</v>
      </c>
      <c r="J642"/>
      <c r="K642" t="s">
        <v>16583</v>
      </c>
      <c r="L642" t="s">
        <v>10430</v>
      </c>
      <c r="M642" t="s">
        <v>10430</v>
      </c>
      <c r="N642"/>
      <c r="O642" t="s">
        <v>16432</v>
      </c>
    </row>
    <row r="643" spans="2:15">
      <c r="B643" t="s">
        <v>18572</v>
      </c>
      <c r="C643">
        <v>104435003</v>
      </c>
      <c r="D643" t="s">
        <v>299</v>
      </c>
      <c r="E643" t="s">
        <v>18573</v>
      </c>
      <c r="F643" t="s">
        <v>1476</v>
      </c>
      <c r="G643" t="s">
        <v>2402</v>
      </c>
      <c r="H643"/>
      <c r="I643" t="s">
        <v>10430</v>
      </c>
      <c r="J643" t="s">
        <v>10430</v>
      </c>
      <c r="K643" t="s">
        <v>16418</v>
      </c>
      <c r="L643" t="s">
        <v>10430</v>
      </c>
      <c r="M643" t="s">
        <v>10430</v>
      </c>
      <c r="N643"/>
      <c r="O643" t="s">
        <v>16599</v>
      </c>
    </row>
    <row r="644" spans="2:1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c r="B645" t="s">
        <v>15283</v>
      </c>
      <c r="C645">
        <v>104435303</v>
      </c>
      <c r="D645" t="s">
        <v>428</v>
      </c>
      <c r="E645" t="s">
        <v>1893</v>
      </c>
      <c r="F645" t="s">
        <v>1894</v>
      </c>
      <c r="G645" t="s">
        <v>2883</v>
      </c>
      <c r="H645"/>
      <c r="I645" t="s">
        <v>10430</v>
      </c>
      <c r="J645" t="s">
        <v>10430</v>
      </c>
      <c r="K645" t="s">
        <v>16494</v>
      </c>
      <c r="L645" t="s">
        <v>10430</v>
      </c>
      <c r="M645"/>
      <c r="N645"/>
      <c r="O645" t="s">
        <v>16443</v>
      </c>
    </row>
    <row r="646" spans="2:15">
      <c r="B646" t="s">
        <v>18574</v>
      </c>
      <c r="C646">
        <v>104435303</v>
      </c>
      <c r="D646" t="s">
        <v>428</v>
      </c>
      <c r="E646" t="s">
        <v>18575</v>
      </c>
      <c r="F646" t="s">
        <v>1894</v>
      </c>
      <c r="G646" t="s">
        <v>2402</v>
      </c>
      <c r="H646"/>
      <c r="I646" t="s">
        <v>10430</v>
      </c>
      <c r="J646" t="s">
        <v>16337</v>
      </c>
      <c r="K646" t="s">
        <v>16730</v>
      </c>
      <c r="L646" t="s">
        <v>16360</v>
      </c>
      <c r="M646" t="s">
        <v>10430</v>
      </c>
      <c r="N646"/>
      <c r="O646" t="s">
        <v>16800</v>
      </c>
    </row>
    <row r="647" spans="2:1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c r="B648" t="s">
        <v>15389</v>
      </c>
      <c r="C648">
        <v>104435603</v>
      </c>
      <c r="D648" t="s">
        <v>458</v>
      </c>
      <c r="E648" t="s">
        <v>1978</v>
      </c>
      <c r="F648" t="s">
        <v>1979</v>
      </c>
      <c r="G648" t="s">
        <v>2883</v>
      </c>
      <c r="H648"/>
      <c r="I648" t="s">
        <v>16361</v>
      </c>
      <c r="J648" t="s">
        <v>10430</v>
      </c>
      <c r="K648" t="s">
        <v>16498</v>
      </c>
      <c r="L648" t="s">
        <v>16331</v>
      </c>
      <c r="M648"/>
      <c r="N648"/>
      <c r="O648" t="s">
        <v>16362</v>
      </c>
    </row>
    <row r="649" spans="2:15">
      <c r="B649" t="s">
        <v>18576</v>
      </c>
      <c r="C649">
        <v>104435603</v>
      </c>
      <c r="D649" t="s">
        <v>458</v>
      </c>
      <c r="E649" t="s">
        <v>18577</v>
      </c>
      <c r="F649" t="s">
        <v>1979</v>
      </c>
      <c r="G649" t="s">
        <v>2402</v>
      </c>
      <c r="H649" t="s">
        <v>10430</v>
      </c>
      <c r="I649" t="s">
        <v>16549</v>
      </c>
      <c r="J649" t="s">
        <v>10430</v>
      </c>
      <c r="K649" t="s">
        <v>16367</v>
      </c>
      <c r="L649" t="s">
        <v>16361</v>
      </c>
      <c r="M649" t="s">
        <v>10430</v>
      </c>
      <c r="N649"/>
      <c r="O649" t="s">
        <v>16559</v>
      </c>
    </row>
    <row r="650" spans="2:15">
      <c r="B650" t="s">
        <v>15386</v>
      </c>
      <c r="C650">
        <v>104435603</v>
      </c>
      <c r="D650" t="s">
        <v>458</v>
      </c>
      <c r="E650" t="s">
        <v>1976</v>
      </c>
      <c r="F650" t="s">
        <v>1977</v>
      </c>
      <c r="G650" t="s">
        <v>2882</v>
      </c>
      <c r="H650"/>
      <c r="I650" t="s">
        <v>16353</v>
      </c>
      <c r="J650" t="s">
        <v>10430</v>
      </c>
      <c r="K650" t="s">
        <v>16780</v>
      </c>
      <c r="L650" t="s">
        <v>16375</v>
      </c>
      <c r="M650"/>
      <c r="N650"/>
      <c r="O650" t="s">
        <v>16480</v>
      </c>
    </row>
    <row r="651" spans="2:15">
      <c r="B651" t="s">
        <v>15387</v>
      </c>
      <c r="C651">
        <v>104435603</v>
      </c>
      <c r="D651" t="s">
        <v>458</v>
      </c>
      <c r="E651" t="s">
        <v>1976</v>
      </c>
      <c r="F651" t="s">
        <v>1977</v>
      </c>
      <c r="G651" t="s">
        <v>2883</v>
      </c>
      <c r="H651"/>
      <c r="I651" t="s">
        <v>16517</v>
      </c>
      <c r="J651" t="s">
        <v>10430</v>
      </c>
      <c r="K651" t="s">
        <v>16552</v>
      </c>
      <c r="L651" t="s">
        <v>16434</v>
      </c>
      <c r="M651"/>
      <c r="N651"/>
      <c r="O651" t="s">
        <v>16651</v>
      </c>
    </row>
    <row r="652" spans="2:15">
      <c r="B652" t="s">
        <v>18578</v>
      </c>
      <c r="C652">
        <v>104435603</v>
      </c>
      <c r="D652" t="s">
        <v>458</v>
      </c>
      <c r="E652" t="s">
        <v>18579</v>
      </c>
      <c r="F652" t="s">
        <v>1977</v>
      </c>
      <c r="G652" t="s">
        <v>2402</v>
      </c>
      <c r="H652"/>
      <c r="I652" t="s">
        <v>16518</v>
      </c>
      <c r="J652" t="s">
        <v>16335</v>
      </c>
      <c r="K652" t="s">
        <v>16689</v>
      </c>
      <c r="L652" t="s">
        <v>16464</v>
      </c>
      <c r="M652"/>
      <c r="N652"/>
      <c r="O652" t="s">
        <v>16882</v>
      </c>
    </row>
    <row r="653" spans="2:1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c r="B655" t="s">
        <v>18580</v>
      </c>
      <c r="C655">
        <v>104435703</v>
      </c>
      <c r="D655" t="s">
        <v>459</v>
      </c>
      <c r="E655" t="s">
        <v>18581</v>
      </c>
      <c r="F655" t="s">
        <v>1983</v>
      </c>
      <c r="G655" t="s">
        <v>2402</v>
      </c>
      <c r="H655"/>
      <c r="I655" t="s">
        <v>10430</v>
      </c>
      <c r="J655" t="s">
        <v>10430</v>
      </c>
      <c r="K655" t="s">
        <v>16459</v>
      </c>
      <c r="L655" t="s">
        <v>16335</v>
      </c>
      <c r="M655" t="s">
        <v>10430</v>
      </c>
      <c r="N655"/>
      <c r="O655" t="s">
        <v>16471</v>
      </c>
    </row>
    <row r="656" spans="2:15">
      <c r="B656" t="s">
        <v>15390</v>
      </c>
      <c r="C656">
        <v>104435703</v>
      </c>
      <c r="D656" t="s">
        <v>459</v>
      </c>
      <c r="E656" t="s">
        <v>1980</v>
      </c>
      <c r="F656" t="s">
        <v>1981</v>
      </c>
      <c r="G656" t="s">
        <v>2882</v>
      </c>
      <c r="H656" t="s">
        <v>10430</v>
      </c>
      <c r="I656" t="s">
        <v>10430</v>
      </c>
      <c r="J656"/>
      <c r="K656" t="s">
        <v>16478</v>
      </c>
      <c r="L656" t="s">
        <v>10430</v>
      </c>
      <c r="M656"/>
      <c r="N656"/>
      <c r="O656" t="s">
        <v>16409</v>
      </c>
    </row>
    <row r="657" spans="2:15">
      <c r="B657" t="s">
        <v>15391</v>
      </c>
      <c r="C657">
        <v>104435703</v>
      </c>
      <c r="D657" t="s">
        <v>459</v>
      </c>
      <c r="E657" t="s">
        <v>1980</v>
      </c>
      <c r="F657" t="s">
        <v>1981</v>
      </c>
      <c r="G657" t="s">
        <v>2883</v>
      </c>
      <c r="H657"/>
      <c r="I657" t="s">
        <v>10430</v>
      </c>
      <c r="J657" t="s">
        <v>10430</v>
      </c>
      <c r="K657" t="s">
        <v>16549</v>
      </c>
      <c r="L657" t="s">
        <v>10430</v>
      </c>
      <c r="M657"/>
      <c r="N657"/>
      <c r="O657" t="s">
        <v>16625</v>
      </c>
    </row>
    <row r="658" spans="2:15">
      <c r="B658" t="s">
        <v>18582</v>
      </c>
      <c r="C658">
        <v>104435703</v>
      </c>
      <c r="D658" t="s">
        <v>459</v>
      </c>
      <c r="E658" t="s">
        <v>18583</v>
      </c>
      <c r="F658" t="s">
        <v>1981</v>
      </c>
      <c r="G658" t="s">
        <v>2402</v>
      </c>
      <c r="H658" t="s">
        <v>10430</v>
      </c>
      <c r="I658" t="s">
        <v>10430</v>
      </c>
      <c r="J658" t="s">
        <v>10430</v>
      </c>
      <c r="K658" t="s">
        <v>16391</v>
      </c>
      <c r="L658" t="s">
        <v>10430</v>
      </c>
      <c r="M658"/>
      <c r="N658"/>
      <c r="O658" t="s">
        <v>16395</v>
      </c>
    </row>
    <row r="659" spans="2:1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c r="B660" t="s">
        <v>15767</v>
      </c>
      <c r="C660">
        <v>104437503</v>
      </c>
      <c r="D660" t="s">
        <v>551</v>
      </c>
      <c r="E660" t="s">
        <v>12864</v>
      </c>
      <c r="F660" t="s">
        <v>2303</v>
      </c>
      <c r="G660" t="s">
        <v>2883</v>
      </c>
      <c r="H660"/>
      <c r="I660"/>
      <c r="J660" t="s">
        <v>10430</v>
      </c>
      <c r="K660" t="s">
        <v>16390</v>
      </c>
      <c r="L660" t="s">
        <v>10430</v>
      </c>
      <c r="M660"/>
      <c r="N660" t="s">
        <v>10430</v>
      </c>
      <c r="O660" t="s">
        <v>16663</v>
      </c>
    </row>
    <row r="661" spans="2:15">
      <c r="B661" t="s">
        <v>18584</v>
      </c>
      <c r="C661">
        <v>104437503</v>
      </c>
      <c r="D661" t="s">
        <v>551</v>
      </c>
      <c r="E661" t="s">
        <v>18585</v>
      </c>
      <c r="F661" t="s">
        <v>2303</v>
      </c>
      <c r="G661" t="s">
        <v>2402</v>
      </c>
      <c r="H661"/>
      <c r="I661" t="s">
        <v>10430</v>
      </c>
      <c r="J661" t="s">
        <v>10430</v>
      </c>
      <c r="K661" t="s">
        <v>16687</v>
      </c>
      <c r="L661" t="s">
        <v>10430</v>
      </c>
      <c r="M661"/>
      <c r="N661" t="s">
        <v>10430</v>
      </c>
      <c r="O661" t="s">
        <v>16530</v>
      </c>
    </row>
    <row r="662" spans="2:15">
      <c r="B662" t="s">
        <v>13324</v>
      </c>
      <c r="C662">
        <v>104510394</v>
      </c>
      <c r="D662" t="s">
        <v>15973</v>
      </c>
      <c r="E662" t="s">
        <v>15973</v>
      </c>
      <c r="F662" t="s">
        <v>633</v>
      </c>
      <c r="G662" t="s">
        <v>2882</v>
      </c>
      <c r="H662"/>
      <c r="I662"/>
      <c r="J662" t="s">
        <v>16504</v>
      </c>
      <c r="K662"/>
      <c r="L662"/>
      <c r="M662"/>
      <c r="N662"/>
      <c r="O662" t="s">
        <v>16504</v>
      </c>
    </row>
    <row r="663" spans="2:15">
      <c r="B663" t="s">
        <v>13325</v>
      </c>
      <c r="C663">
        <v>104510394</v>
      </c>
      <c r="D663" t="s">
        <v>15973</v>
      </c>
      <c r="E663" t="s">
        <v>15973</v>
      </c>
      <c r="F663" t="s">
        <v>633</v>
      </c>
      <c r="G663" t="s">
        <v>2883</v>
      </c>
      <c r="H663"/>
      <c r="I663"/>
      <c r="J663" t="s">
        <v>16432</v>
      </c>
      <c r="K663"/>
      <c r="L663"/>
      <c r="M663"/>
      <c r="N663"/>
      <c r="O663" t="s">
        <v>16432</v>
      </c>
    </row>
    <row r="664" spans="2:15">
      <c r="B664" t="s">
        <v>18586</v>
      </c>
      <c r="C664">
        <v>104510394</v>
      </c>
      <c r="D664" t="s">
        <v>15973</v>
      </c>
      <c r="E664" t="s">
        <v>18587</v>
      </c>
      <c r="F664" t="s">
        <v>633</v>
      </c>
      <c r="G664" t="s">
        <v>2402</v>
      </c>
      <c r="H664"/>
      <c r="I664"/>
      <c r="J664" t="s">
        <v>16513</v>
      </c>
      <c r="K664"/>
      <c r="L664"/>
      <c r="M664"/>
      <c r="N664"/>
      <c r="O664" t="s">
        <v>16513</v>
      </c>
    </row>
    <row r="665" spans="2:1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c r="B666" t="s">
        <v>13704</v>
      </c>
      <c r="C666">
        <v>105201033</v>
      </c>
      <c r="D666" t="s">
        <v>128</v>
      </c>
      <c r="E666" t="s">
        <v>2718</v>
      </c>
      <c r="F666" t="s">
        <v>2719</v>
      </c>
      <c r="G666" t="s">
        <v>2883</v>
      </c>
      <c r="H666"/>
      <c r="I666" t="s">
        <v>10430</v>
      </c>
      <c r="J666" t="s">
        <v>10430</v>
      </c>
      <c r="K666" t="s">
        <v>16631</v>
      </c>
      <c r="L666" t="s">
        <v>10430</v>
      </c>
      <c r="M666"/>
      <c r="N666"/>
      <c r="O666" t="s">
        <v>16776</v>
      </c>
    </row>
    <row r="667" spans="2:15">
      <c r="B667" t="s">
        <v>18588</v>
      </c>
      <c r="C667">
        <v>105201033</v>
      </c>
      <c r="D667" t="s">
        <v>128</v>
      </c>
      <c r="E667" t="s">
        <v>18589</v>
      </c>
      <c r="F667" t="s">
        <v>2719</v>
      </c>
      <c r="G667" t="s">
        <v>2402</v>
      </c>
      <c r="H667" t="s">
        <v>10430</v>
      </c>
      <c r="I667" t="s">
        <v>10430</v>
      </c>
      <c r="J667" t="s">
        <v>16337</v>
      </c>
      <c r="K667" t="s">
        <v>16992</v>
      </c>
      <c r="L667" t="s">
        <v>10430</v>
      </c>
      <c r="M667" t="s">
        <v>10430</v>
      </c>
      <c r="N667"/>
      <c r="O667" t="s">
        <v>16899</v>
      </c>
    </row>
    <row r="668" spans="2:15">
      <c r="B668" t="s">
        <v>13705</v>
      </c>
      <c r="C668">
        <v>105201033</v>
      </c>
      <c r="D668" t="s">
        <v>128</v>
      </c>
      <c r="E668" t="s">
        <v>17927</v>
      </c>
      <c r="F668" t="s">
        <v>2720</v>
      </c>
      <c r="G668" t="s">
        <v>2882</v>
      </c>
      <c r="H668" t="s">
        <v>10430</v>
      </c>
      <c r="I668" t="s">
        <v>10430</v>
      </c>
      <c r="J668" t="s">
        <v>10430</v>
      </c>
      <c r="K668" t="s">
        <v>16630</v>
      </c>
      <c r="L668" t="s">
        <v>10430</v>
      </c>
      <c r="M668" t="s">
        <v>10430</v>
      </c>
      <c r="N668"/>
      <c r="O668" t="s">
        <v>16547</v>
      </c>
    </row>
    <row r="669" spans="2:15">
      <c r="B669" t="s">
        <v>13706</v>
      </c>
      <c r="C669">
        <v>105201033</v>
      </c>
      <c r="D669" t="s">
        <v>128</v>
      </c>
      <c r="E669" t="s">
        <v>17927</v>
      </c>
      <c r="F669" t="s">
        <v>2720</v>
      </c>
      <c r="G669" t="s">
        <v>2883</v>
      </c>
      <c r="H669"/>
      <c r="I669" t="s">
        <v>10430</v>
      </c>
      <c r="J669" t="s">
        <v>10430</v>
      </c>
      <c r="K669" t="s">
        <v>16697</v>
      </c>
      <c r="L669" t="s">
        <v>10430</v>
      </c>
      <c r="M669"/>
      <c r="N669"/>
      <c r="O669" t="s">
        <v>16362</v>
      </c>
    </row>
    <row r="670" spans="2:15">
      <c r="B670" t="s">
        <v>18590</v>
      </c>
      <c r="C670">
        <v>105201033</v>
      </c>
      <c r="D670" t="s">
        <v>128</v>
      </c>
      <c r="E670" t="s">
        <v>18591</v>
      </c>
      <c r="F670" t="s">
        <v>2720</v>
      </c>
      <c r="G670" t="s">
        <v>2402</v>
      </c>
      <c r="H670" t="s">
        <v>10430</v>
      </c>
      <c r="I670" t="s">
        <v>10430</v>
      </c>
      <c r="J670" t="s">
        <v>10430</v>
      </c>
      <c r="K670" t="s">
        <v>16392</v>
      </c>
      <c r="L670" t="s">
        <v>10430</v>
      </c>
      <c r="M670" t="s">
        <v>10430</v>
      </c>
      <c r="N670"/>
      <c r="O670" t="s">
        <v>16775</v>
      </c>
    </row>
    <row r="671" spans="2:1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c r="B672" t="s">
        <v>13740</v>
      </c>
      <c r="C672">
        <v>105201352</v>
      </c>
      <c r="D672" t="s">
        <v>137</v>
      </c>
      <c r="E672" t="s">
        <v>961</v>
      </c>
      <c r="F672" t="s">
        <v>962</v>
      </c>
      <c r="G672" t="s">
        <v>2883</v>
      </c>
      <c r="H672"/>
      <c r="I672"/>
      <c r="J672"/>
      <c r="K672" t="s">
        <v>16787</v>
      </c>
      <c r="L672" t="s">
        <v>16325</v>
      </c>
      <c r="M672"/>
      <c r="N672" t="s">
        <v>10430</v>
      </c>
      <c r="O672" t="s">
        <v>16490</v>
      </c>
    </row>
    <row r="673" spans="2:15">
      <c r="B673" t="s">
        <v>18592</v>
      </c>
      <c r="C673">
        <v>105201352</v>
      </c>
      <c r="D673" t="s">
        <v>137</v>
      </c>
      <c r="E673" t="s">
        <v>18593</v>
      </c>
      <c r="F673" t="s">
        <v>962</v>
      </c>
      <c r="G673" t="s">
        <v>2402</v>
      </c>
      <c r="H673"/>
      <c r="I673" t="s">
        <v>10430</v>
      </c>
      <c r="J673" t="s">
        <v>10430</v>
      </c>
      <c r="K673" t="s">
        <v>16689</v>
      </c>
      <c r="L673" t="s">
        <v>16346</v>
      </c>
      <c r="M673"/>
      <c r="N673" t="s">
        <v>10430</v>
      </c>
      <c r="O673" t="s">
        <v>16377</v>
      </c>
    </row>
    <row r="674" spans="2:1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c r="B675" t="s">
        <v>13744</v>
      </c>
      <c r="C675">
        <v>105201352</v>
      </c>
      <c r="D675" t="s">
        <v>137</v>
      </c>
      <c r="E675" t="s">
        <v>965</v>
      </c>
      <c r="F675" t="s">
        <v>966</v>
      </c>
      <c r="G675" t="s">
        <v>2883</v>
      </c>
      <c r="H675"/>
      <c r="I675" t="s">
        <v>16325</v>
      </c>
      <c r="J675" t="s">
        <v>10430</v>
      </c>
      <c r="K675" t="s">
        <v>16537</v>
      </c>
      <c r="L675" t="s">
        <v>16360</v>
      </c>
      <c r="M675"/>
      <c r="N675"/>
      <c r="O675" t="s">
        <v>16558</v>
      </c>
    </row>
    <row r="676" spans="2:15">
      <c r="B676" t="s">
        <v>18594</v>
      </c>
      <c r="C676">
        <v>105201352</v>
      </c>
      <c r="D676" t="s">
        <v>137</v>
      </c>
      <c r="E676" t="s">
        <v>18595</v>
      </c>
      <c r="F676" t="s">
        <v>966</v>
      </c>
      <c r="G676" t="s">
        <v>2402</v>
      </c>
      <c r="H676" t="s">
        <v>10430</v>
      </c>
      <c r="I676" t="s">
        <v>16328</v>
      </c>
      <c r="J676" t="s">
        <v>10430</v>
      </c>
      <c r="K676" t="s">
        <v>16516</v>
      </c>
      <c r="L676" t="s">
        <v>16434</v>
      </c>
      <c r="M676" t="s">
        <v>10430</v>
      </c>
      <c r="N676"/>
      <c r="O676" t="s">
        <v>16876</v>
      </c>
    </row>
    <row r="677" spans="2:1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c r="B679" t="s">
        <v>18596</v>
      </c>
      <c r="C679">
        <v>105201352</v>
      </c>
      <c r="D679" t="s">
        <v>137</v>
      </c>
      <c r="E679" t="s">
        <v>18597</v>
      </c>
      <c r="F679" t="s">
        <v>964</v>
      </c>
      <c r="G679" t="s">
        <v>2402</v>
      </c>
      <c r="H679" t="s">
        <v>10430</v>
      </c>
      <c r="I679" t="s">
        <v>16387</v>
      </c>
      <c r="J679" t="s">
        <v>16326</v>
      </c>
      <c r="K679" t="s">
        <v>16917</v>
      </c>
      <c r="L679" t="s">
        <v>16389</v>
      </c>
      <c r="M679" t="s">
        <v>10430</v>
      </c>
      <c r="N679"/>
      <c r="O679" t="s">
        <v>21082</v>
      </c>
    </row>
    <row r="680" spans="2:15">
      <c r="B680" t="s">
        <v>14713</v>
      </c>
      <c r="C680">
        <v>105204703</v>
      </c>
      <c r="D680" t="s">
        <v>381</v>
      </c>
      <c r="E680" t="s">
        <v>1746</v>
      </c>
      <c r="F680" t="s">
        <v>1747</v>
      </c>
      <c r="G680" t="s">
        <v>2882</v>
      </c>
      <c r="H680"/>
      <c r="I680" t="s">
        <v>10430</v>
      </c>
      <c r="J680" t="s">
        <v>10430</v>
      </c>
      <c r="K680" t="s">
        <v>16780</v>
      </c>
      <c r="L680" t="s">
        <v>10430</v>
      </c>
      <c r="M680"/>
      <c r="N680"/>
      <c r="O680" t="s">
        <v>16349</v>
      </c>
    </row>
    <row r="681" spans="2:15">
      <c r="B681" t="s">
        <v>14714</v>
      </c>
      <c r="C681">
        <v>105204703</v>
      </c>
      <c r="D681" t="s">
        <v>381</v>
      </c>
      <c r="E681" t="s">
        <v>1746</v>
      </c>
      <c r="F681" t="s">
        <v>1747</v>
      </c>
      <c r="G681" t="s">
        <v>2883</v>
      </c>
      <c r="H681"/>
      <c r="I681" t="s">
        <v>10430</v>
      </c>
      <c r="J681" t="s">
        <v>10430</v>
      </c>
      <c r="K681" t="s">
        <v>16704</v>
      </c>
      <c r="L681" t="s">
        <v>10430</v>
      </c>
      <c r="M681"/>
      <c r="N681"/>
      <c r="O681" t="s">
        <v>16399</v>
      </c>
    </row>
    <row r="682" spans="2:15">
      <c r="B682" t="s">
        <v>18598</v>
      </c>
      <c r="C682">
        <v>105204703</v>
      </c>
      <c r="D682" t="s">
        <v>381</v>
      </c>
      <c r="E682" t="s">
        <v>18599</v>
      </c>
      <c r="F682" t="s">
        <v>1747</v>
      </c>
      <c r="G682" t="s">
        <v>2402</v>
      </c>
      <c r="H682"/>
      <c r="I682" t="s">
        <v>10430</v>
      </c>
      <c r="J682" t="s">
        <v>10430</v>
      </c>
      <c r="K682" t="s">
        <v>16355</v>
      </c>
      <c r="L682" t="s">
        <v>16337</v>
      </c>
      <c r="M682"/>
      <c r="N682"/>
      <c r="O682" t="s">
        <v>16891</v>
      </c>
    </row>
    <row r="683" spans="2:1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c r="B685" t="s">
        <v>18600</v>
      </c>
      <c r="C685">
        <v>105204703</v>
      </c>
      <c r="D685" t="s">
        <v>381</v>
      </c>
      <c r="E685" t="s">
        <v>18601</v>
      </c>
      <c r="F685" t="s">
        <v>1751</v>
      </c>
      <c r="G685" t="s">
        <v>2402</v>
      </c>
      <c r="H685"/>
      <c r="I685" t="s">
        <v>10430</v>
      </c>
      <c r="J685" t="s">
        <v>10430</v>
      </c>
      <c r="K685" t="s">
        <v>16806</v>
      </c>
      <c r="L685" t="s">
        <v>16350</v>
      </c>
      <c r="M685"/>
      <c r="N685" t="s">
        <v>10430</v>
      </c>
      <c r="O685" t="s">
        <v>16772</v>
      </c>
    </row>
    <row r="686" spans="2:15">
      <c r="B686" t="s">
        <v>14715</v>
      </c>
      <c r="C686">
        <v>105204703</v>
      </c>
      <c r="D686" t="s">
        <v>381</v>
      </c>
      <c r="E686" t="s">
        <v>1748</v>
      </c>
      <c r="F686" t="s">
        <v>1749</v>
      </c>
      <c r="G686" t="s">
        <v>2882</v>
      </c>
      <c r="H686"/>
      <c r="I686" t="s">
        <v>10430</v>
      </c>
      <c r="J686" t="s">
        <v>10430</v>
      </c>
      <c r="K686" t="s">
        <v>16349</v>
      </c>
      <c r="L686" t="s">
        <v>10430</v>
      </c>
      <c r="M686"/>
      <c r="N686"/>
      <c r="O686" t="s">
        <v>16345</v>
      </c>
    </row>
    <row r="687" spans="2:15">
      <c r="B687" t="s">
        <v>14716</v>
      </c>
      <c r="C687">
        <v>105204703</v>
      </c>
      <c r="D687" t="s">
        <v>381</v>
      </c>
      <c r="E687" t="s">
        <v>1748</v>
      </c>
      <c r="F687" t="s">
        <v>1749</v>
      </c>
      <c r="G687" t="s">
        <v>2883</v>
      </c>
      <c r="H687"/>
      <c r="I687" t="s">
        <v>10430</v>
      </c>
      <c r="J687" t="s">
        <v>10430</v>
      </c>
      <c r="K687" t="s">
        <v>16632</v>
      </c>
      <c r="L687" t="s">
        <v>10430</v>
      </c>
      <c r="M687"/>
      <c r="N687"/>
      <c r="O687" t="s">
        <v>16836</v>
      </c>
    </row>
    <row r="688" spans="2:15">
      <c r="B688" t="s">
        <v>18602</v>
      </c>
      <c r="C688">
        <v>105204703</v>
      </c>
      <c r="D688" t="s">
        <v>381</v>
      </c>
      <c r="E688" t="s">
        <v>18603</v>
      </c>
      <c r="F688" t="s">
        <v>1749</v>
      </c>
      <c r="G688" t="s">
        <v>2402</v>
      </c>
      <c r="H688"/>
      <c r="I688" t="s">
        <v>10430</v>
      </c>
      <c r="J688" t="s">
        <v>10430</v>
      </c>
      <c r="K688" t="s">
        <v>16827</v>
      </c>
      <c r="L688" t="s">
        <v>16335</v>
      </c>
      <c r="M688"/>
      <c r="N688"/>
      <c r="O688" t="s">
        <v>16910</v>
      </c>
    </row>
    <row r="689" spans="2:1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c r="B691" t="s">
        <v>18604</v>
      </c>
      <c r="C691">
        <v>105250001</v>
      </c>
      <c r="D691" t="s">
        <v>394</v>
      </c>
      <c r="E691" t="s">
        <v>18605</v>
      </c>
      <c r="F691" t="s">
        <v>1798</v>
      </c>
      <c r="G691" t="s">
        <v>2402</v>
      </c>
      <c r="H691" t="s">
        <v>10430</v>
      </c>
      <c r="I691" t="s">
        <v>16336</v>
      </c>
      <c r="J691" t="s">
        <v>16472</v>
      </c>
      <c r="K691" t="s">
        <v>16547</v>
      </c>
      <c r="L691" t="s">
        <v>16361</v>
      </c>
      <c r="M691" t="s">
        <v>16384</v>
      </c>
      <c r="N691"/>
      <c r="O691" t="s">
        <v>21083</v>
      </c>
    </row>
    <row r="692" spans="2:1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c r="B693" t="s">
        <v>16229</v>
      </c>
      <c r="C693">
        <v>105250004</v>
      </c>
      <c r="D693" t="s">
        <v>16146</v>
      </c>
      <c r="E693" t="s">
        <v>16146</v>
      </c>
      <c r="F693" t="s">
        <v>16178</v>
      </c>
      <c r="G693" t="s">
        <v>2883</v>
      </c>
      <c r="H693"/>
      <c r="I693" t="s">
        <v>10430</v>
      </c>
      <c r="J693" t="s">
        <v>10430</v>
      </c>
      <c r="K693" t="s">
        <v>16477</v>
      </c>
      <c r="L693" t="s">
        <v>10430</v>
      </c>
      <c r="M693"/>
      <c r="N693"/>
      <c r="O693" t="s">
        <v>16378</v>
      </c>
    </row>
    <row r="694" spans="2:15">
      <c r="B694" t="s">
        <v>18606</v>
      </c>
      <c r="C694">
        <v>105250004</v>
      </c>
      <c r="D694" t="s">
        <v>16146</v>
      </c>
      <c r="E694" t="s">
        <v>18607</v>
      </c>
      <c r="F694" t="s">
        <v>16178</v>
      </c>
      <c r="G694" t="s">
        <v>2402</v>
      </c>
      <c r="H694" t="s">
        <v>10430</v>
      </c>
      <c r="I694" t="s">
        <v>16344</v>
      </c>
      <c r="J694" t="s">
        <v>16341</v>
      </c>
      <c r="K694" t="s">
        <v>16501</v>
      </c>
      <c r="L694" t="s">
        <v>10430</v>
      </c>
      <c r="M694"/>
      <c r="N694"/>
      <c r="O694" t="s">
        <v>16462</v>
      </c>
    </row>
    <row r="695" spans="2:15">
      <c r="B695" t="s">
        <v>13723</v>
      </c>
      <c r="C695">
        <v>105251453</v>
      </c>
      <c r="D695" t="s">
        <v>133</v>
      </c>
      <c r="E695" t="s">
        <v>946</v>
      </c>
      <c r="F695" t="s">
        <v>947</v>
      </c>
      <c r="G695" t="s">
        <v>2882</v>
      </c>
      <c r="H695"/>
      <c r="I695"/>
      <c r="J695" t="s">
        <v>10430</v>
      </c>
      <c r="K695" t="s">
        <v>16577</v>
      </c>
      <c r="L695" t="s">
        <v>10430</v>
      </c>
      <c r="M695"/>
      <c r="N695"/>
      <c r="O695" t="s">
        <v>16696</v>
      </c>
    </row>
    <row r="696" spans="2:1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c r="B697" t="s">
        <v>18608</v>
      </c>
      <c r="C697">
        <v>105251453</v>
      </c>
      <c r="D697" t="s">
        <v>133</v>
      </c>
      <c r="E697" t="s">
        <v>18609</v>
      </c>
      <c r="F697" t="s">
        <v>947</v>
      </c>
      <c r="G697" t="s">
        <v>2402</v>
      </c>
      <c r="H697" t="s">
        <v>10430</v>
      </c>
      <c r="I697" t="s">
        <v>10430</v>
      </c>
      <c r="J697" t="s">
        <v>10430</v>
      </c>
      <c r="K697" t="s">
        <v>16635</v>
      </c>
      <c r="L697" t="s">
        <v>16335</v>
      </c>
      <c r="M697" t="s">
        <v>10430</v>
      </c>
      <c r="N697"/>
      <c r="O697" t="s">
        <v>16546</v>
      </c>
    </row>
    <row r="698" spans="2:15">
      <c r="B698" t="s">
        <v>13725</v>
      </c>
      <c r="C698">
        <v>105251453</v>
      </c>
      <c r="D698" t="s">
        <v>133</v>
      </c>
      <c r="E698" t="s">
        <v>948</v>
      </c>
      <c r="F698" t="s">
        <v>949</v>
      </c>
      <c r="G698" t="s">
        <v>2882</v>
      </c>
      <c r="H698"/>
      <c r="I698" t="s">
        <v>10430</v>
      </c>
      <c r="J698" t="s">
        <v>10430</v>
      </c>
      <c r="K698" t="s">
        <v>16524</v>
      </c>
      <c r="L698" t="s">
        <v>16325</v>
      </c>
      <c r="M698"/>
      <c r="N698"/>
      <c r="O698" t="s">
        <v>16458</v>
      </c>
    </row>
    <row r="699" spans="2:15">
      <c r="B699" t="s">
        <v>13726</v>
      </c>
      <c r="C699">
        <v>105251453</v>
      </c>
      <c r="D699" t="s">
        <v>133</v>
      </c>
      <c r="E699" t="s">
        <v>948</v>
      </c>
      <c r="F699" t="s">
        <v>949</v>
      </c>
      <c r="G699" t="s">
        <v>2883</v>
      </c>
      <c r="H699"/>
      <c r="I699" t="s">
        <v>10430</v>
      </c>
      <c r="J699" t="s">
        <v>10430</v>
      </c>
      <c r="K699" t="s">
        <v>16686</v>
      </c>
      <c r="L699" t="s">
        <v>16337</v>
      </c>
      <c r="M699"/>
      <c r="N699"/>
      <c r="O699" t="s">
        <v>16630</v>
      </c>
    </row>
    <row r="700" spans="2:15">
      <c r="B700" t="s">
        <v>18610</v>
      </c>
      <c r="C700">
        <v>105251453</v>
      </c>
      <c r="D700" t="s">
        <v>133</v>
      </c>
      <c r="E700" t="s">
        <v>18611</v>
      </c>
      <c r="F700" t="s">
        <v>949</v>
      </c>
      <c r="G700" t="s">
        <v>2402</v>
      </c>
      <c r="H700"/>
      <c r="I700" t="s">
        <v>10430</v>
      </c>
      <c r="J700" t="s">
        <v>10430</v>
      </c>
      <c r="K700" t="s">
        <v>16617</v>
      </c>
      <c r="L700" t="s">
        <v>16371</v>
      </c>
      <c r="M700"/>
      <c r="N700"/>
      <c r="O700" t="s">
        <v>16610</v>
      </c>
    </row>
    <row r="701" spans="2:1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c r="B703" t="s">
        <v>18612</v>
      </c>
      <c r="C703">
        <v>105252602</v>
      </c>
      <c r="D703" t="s">
        <v>168</v>
      </c>
      <c r="E703" t="s">
        <v>18613</v>
      </c>
      <c r="F703" t="s">
        <v>1079</v>
      </c>
      <c r="G703" t="s">
        <v>2402</v>
      </c>
      <c r="H703"/>
      <c r="I703" t="s">
        <v>16399</v>
      </c>
      <c r="J703" t="s">
        <v>16384</v>
      </c>
      <c r="K703" t="s">
        <v>16672</v>
      </c>
      <c r="L703" t="s">
        <v>16420</v>
      </c>
      <c r="M703" t="s">
        <v>16351</v>
      </c>
      <c r="N703"/>
      <c r="O703" t="s">
        <v>21084</v>
      </c>
    </row>
    <row r="704" spans="2:15">
      <c r="B704" t="s">
        <v>13879</v>
      </c>
      <c r="C704">
        <v>105252602</v>
      </c>
      <c r="D704" t="s">
        <v>168</v>
      </c>
      <c r="E704" t="s">
        <v>17929</v>
      </c>
      <c r="F704" t="s">
        <v>1078</v>
      </c>
      <c r="G704" t="s">
        <v>2882</v>
      </c>
      <c r="H704"/>
      <c r="I704" t="s">
        <v>16386</v>
      </c>
      <c r="J704" t="s">
        <v>16333</v>
      </c>
      <c r="K704" t="s">
        <v>16443</v>
      </c>
      <c r="L704" t="s">
        <v>16387</v>
      </c>
      <c r="M704" t="s">
        <v>16438</v>
      </c>
      <c r="N704"/>
      <c r="O704" t="s">
        <v>16444</v>
      </c>
    </row>
    <row r="705" spans="2:15">
      <c r="B705" t="s">
        <v>13880</v>
      </c>
      <c r="C705">
        <v>105252602</v>
      </c>
      <c r="D705" t="s">
        <v>168</v>
      </c>
      <c r="E705" t="s">
        <v>17929</v>
      </c>
      <c r="F705" t="s">
        <v>1078</v>
      </c>
      <c r="G705" t="s">
        <v>2883</v>
      </c>
      <c r="H705" t="s">
        <v>10430</v>
      </c>
      <c r="I705" t="s">
        <v>16353</v>
      </c>
      <c r="J705" t="s">
        <v>16319</v>
      </c>
      <c r="K705" t="s">
        <v>16580</v>
      </c>
      <c r="L705" t="s">
        <v>16337</v>
      </c>
      <c r="M705" t="s">
        <v>16315</v>
      </c>
      <c r="N705"/>
      <c r="O705" t="s">
        <v>16647</v>
      </c>
    </row>
    <row r="706" spans="2:15">
      <c r="B706" t="s">
        <v>18614</v>
      </c>
      <c r="C706">
        <v>105252602</v>
      </c>
      <c r="D706" t="s">
        <v>168</v>
      </c>
      <c r="E706" t="s">
        <v>18615</v>
      </c>
      <c r="F706" t="s">
        <v>1078</v>
      </c>
      <c r="G706" t="s">
        <v>2402</v>
      </c>
      <c r="H706" t="s">
        <v>10430</v>
      </c>
      <c r="I706" t="s">
        <v>16490</v>
      </c>
      <c r="J706" t="s">
        <v>16432</v>
      </c>
      <c r="K706" t="s">
        <v>16678</v>
      </c>
      <c r="L706" t="s">
        <v>16375</v>
      </c>
      <c r="M706" t="s">
        <v>16353</v>
      </c>
      <c r="N706"/>
      <c r="O706" t="s">
        <v>16903</v>
      </c>
    </row>
    <row r="707" spans="2:15">
      <c r="B707" t="s">
        <v>13877</v>
      </c>
      <c r="C707">
        <v>105252602</v>
      </c>
      <c r="D707" t="s">
        <v>168</v>
      </c>
      <c r="E707" t="s">
        <v>13115</v>
      </c>
      <c r="F707" t="s">
        <v>13114</v>
      </c>
      <c r="G707" t="s">
        <v>2882</v>
      </c>
      <c r="H707" t="s">
        <v>10430</v>
      </c>
      <c r="I707" t="s">
        <v>16667</v>
      </c>
      <c r="J707" t="s">
        <v>16547</v>
      </c>
      <c r="K707" t="s">
        <v>16653</v>
      </c>
      <c r="L707" t="s">
        <v>16500</v>
      </c>
      <c r="M707" t="s">
        <v>16320</v>
      </c>
      <c r="N707"/>
      <c r="O707" t="s">
        <v>21029</v>
      </c>
    </row>
    <row r="708" spans="2:1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c r="B709" t="s">
        <v>18616</v>
      </c>
      <c r="C709">
        <v>105252602</v>
      </c>
      <c r="D709" t="s">
        <v>168</v>
      </c>
      <c r="E709" t="s">
        <v>18617</v>
      </c>
      <c r="F709" t="s">
        <v>13114</v>
      </c>
      <c r="G709" t="s">
        <v>2402</v>
      </c>
      <c r="H709" t="s">
        <v>10430</v>
      </c>
      <c r="I709" t="s">
        <v>20913</v>
      </c>
      <c r="J709" t="s">
        <v>16396</v>
      </c>
      <c r="K709" t="s">
        <v>19399</v>
      </c>
      <c r="L709" t="s">
        <v>16690</v>
      </c>
      <c r="M709" t="s">
        <v>16686</v>
      </c>
      <c r="N709" t="s">
        <v>10430</v>
      </c>
      <c r="O709" t="s">
        <v>21085</v>
      </c>
    </row>
    <row r="710" spans="2:1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c r="B712" t="s">
        <v>18618</v>
      </c>
      <c r="C712">
        <v>105252602</v>
      </c>
      <c r="D712" t="s">
        <v>168</v>
      </c>
      <c r="E712" t="s">
        <v>18619</v>
      </c>
      <c r="F712" t="s">
        <v>13111</v>
      </c>
      <c r="G712" t="s">
        <v>2402</v>
      </c>
      <c r="H712" t="s">
        <v>10430</v>
      </c>
      <c r="I712" t="s">
        <v>16593</v>
      </c>
      <c r="J712" t="s">
        <v>16373</v>
      </c>
      <c r="K712" t="s">
        <v>16513</v>
      </c>
      <c r="L712" t="s">
        <v>16553</v>
      </c>
      <c r="M712" t="s">
        <v>16503</v>
      </c>
      <c r="N712"/>
      <c r="O712" t="s">
        <v>16327</v>
      </c>
    </row>
    <row r="713" spans="2:1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c r="B715" t="s">
        <v>18620</v>
      </c>
      <c r="C715">
        <v>105252602</v>
      </c>
      <c r="D715" t="s">
        <v>168</v>
      </c>
      <c r="E715" t="s">
        <v>18621</v>
      </c>
      <c r="F715" t="s">
        <v>13117</v>
      </c>
      <c r="G715" t="s">
        <v>2402</v>
      </c>
      <c r="H715" t="s">
        <v>10430</v>
      </c>
      <c r="I715" t="s">
        <v>16467</v>
      </c>
      <c r="J715" t="s">
        <v>16481</v>
      </c>
      <c r="K715" t="s">
        <v>16724</v>
      </c>
      <c r="L715" t="s">
        <v>16484</v>
      </c>
      <c r="M715" t="s">
        <v>16337</v>
      </c>
      <c r="N715" t="s">
        <v>10430</v>
      </c>
      <c r="O715" t="s">
        <v>16987</v>
      </c>
    </row>
    <row r="716" spans="2:15">
      <c r="B716" t="s">
        <v>15308</v>
      </c>
      <c r="C716">
        <v>105252920</v>
      </c>
      <c r="D716" t="s">
        <v>437</v>
      </c>
      <c r="E716" t="s">
        <v>17931</v>
      </c>
      <c r="F716" t="s">
        <v>1915</v>
      </c>
      <c r="G716" t="s">
        <v>2882</v>
      </c>
      <c r="H716"/>
      <c r="I716" t="s">
        <v>16351</v>
      </c>
      <c r="J716" t="s">
        <v>16344</v>
      </c>
      <c r="K716" t="s">
        <v>16325</v>
      </c>
      <c r="L716" t="s">
        <v>10430</v>
      </c>
      <c r="M716"/>
      <c r="N716"/>
      <c r="O716" t="s">
        <v>16389</v>
      </c>
    </row>
    <row r="717" spans="2:15">
      <c r="B717" t="s">
        <v>15309</v>
      </c>
      <c r="C717">
        <v>105252920</v>
      </c>
      <c r="D717" t="s">
        <v>437</v>
      </c>
      <c r="E717" t="s">
        <v>17931</v>
      </c>
      <c r="F717" t="s">
        <v>1915</v>
      </c>
      <c r="G717" t="s">
        <v>2883</v>
      </c>
      <c r="H717"/>
      <c r="I717" t="s">
        <v>16477</v>
      </c>
      <c r="J717" t="s">
        <v>16341</v>
      </c>
      <c r="K717" t="s">
        <v>10430</v>
      </c>
      <c r="L717" t="s">
        <v>10430</v>
      </c>
      <c r="M717"/>
      <c r="N717"/>
      <c r="O717" t="s">
        <v>16489</v>
      </c>
    </row>
    <row r="718" spans="2:15">
      <c r="B718" t="s">
        <v>18622</v>
      </c>
      <c r="C718">
        <v>105252920</v>
      </c>
      <c r="D718" t="s">
        <v>437</v>
      </c>
      <c r="E718" t="s">
        <v>18623</v>
      </c>
      <c r="F718" t="s">
        <v>1915</v>
      </c>
      <c r="G718" t="s">
        <v>2402</v>
      </c>
      <c r="H718"/>
      <c r="I718" t="s">
        <v>16500</v>
      </c>
      <c r="J718" t="s">
        <v>16379</v>
      </c>
      <c r="K718" t="s">
        <v>16326</v>
      </c>
      <c r="L718" t="s">
        <v>16326</v>
      </c>
      <c r="M718"/>
      <c r="N718"/>
      <c r="O718" t="s">
        <v>16760</v>
      </c>
    </row>
    <row r="719" spans="2:1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c r="B721" t="s">
        <v>18624</v>
      </c>
      <c r="C721">
        <v>105253303</v>
      </c>
      <c r="D721" t="s">
        <v>174</v>
      </c>
      <c r="E721" t="s">
        <v>18625</v>
      </c>
      <c r="F721" t="s">
        <v>1099</v>
      </c>
      <c r="G721" t="s">
        <v>2402</v>
      </c>
      <c r="H721"/>
      <c r="I721" t="s">
        <v>10430</v>
      </c>
      <c r="J721" t="s">
        <v>16325</v>
      </c>
      <c r="K721" t="s">
        <v>16502</v>
      </c>
      <c r="L721" t="s">
        <v>16335</v>
      </c>
      <c r="M721" t="s">
        <v>16357</v>
      </c>
      <c r="N721"/>
      <c r="O721" t="s">
        <v>16668</v>
      </c>
    </row>
    <row r="722" spans="2:1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c r="B724" t="s">
        <v>18626</v>
      </c>
      <c r="C724">
        <v>105253303</v>
      </c>
      <c r="D724" t="s">
        <v>174</v>
      </c>
      <c r="E724" t="s">
        <v>18627</v>
      </c>
      <c r="F724" t="s">
        <v>1097</v>
      </c>
      <c r="G724" t="s">
        <v>2402</v>
      </c>
      <c r="H724"/>
      <c r="I724" t="s">
        <v>10430</v>
      </c>
      <c r="J724" t="s">
        <v>16477</v>
      </c>
      <c r="K724" t="s">
        <v>16614</v>
      </c>
      <c r="L724" t="s">
        <v>16438</v>
      </c>
      <c r="M724" t="s">
        <v>16361</v>
      </c>
      <c r="N724"/>
      <c r="O724" t="s">
        <v>21040</v>
      </c>
    </row>
    <row r="725" spans="2:15">
      <c r="B725" t="s">
        <v>13943</v>
      </c>
      <c r="C725">
        <v>105253553</v>
      </c>
      <c r="D725" t="s">
        <v>186</v>
      </c>
      <c r="E725" t="s">
        <v>1127</v>
      </c>
      <c r="F725" t="s">
        <v>1128</v>
      </c>
      <c r="G725" t="s">
        <v>2882</v>
      </c>
      <c r="H725"/>
      <c r="I725" t="s">
        <v>10430</v>
      </c>
      <c r="J725" t="s">
        <v>10430</v>
      </c>
      <c r="K725" t="s">
        <v>16602</v>
      </c>
      <c r="L725" t="s">
        <v>10430</v>
      </c>
      <c r="M725"/>
      <c r="N725"/>
      <c r="O725" t="s">
        <v>16855</v>
      </c>
    </row>
    <row r="726" spans="2:1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c r="B727" t="s">
        <v>18628</v>
      </c>
      <c r="C727">
        <v>105253553</v>
      </c>
      <c r="D727" t="s">
        <v>186</v>
      </c>
      <c r="E727" t="s">
        <v>18629</v>
      </c>
      <c r="F727" t="s">
        <v>1128</v>
      </c>
      <c r="G727" t="s">
        <v>2402</v>
      </c>
      <c r="H727"/>
      <c r="I727" t="s">
        <v>10430</v>
      </c>
      <c r="J727" t="s">
        <v>16341</v>
      </c>
      <c r="K727" t="s">
        <v>20914</v>
      </c>
      <c r="L727" t="s">
        <v>10430</v>
      </c>
      <c r="M727" t="s">
        <v>10430</v>
      </c>
      <c r="N727"/>
      <c r="O727" t="s">
        <v>21086</v>
      </c>
    </row>
    <row r="728" spans="2:1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c r="B730" t="s">
        <v>18630</v>
      </c>
      <c r="C730">
        <v>105253553</v>
      </c>
      <c r="D730" t="s">
        <v>186</v>
      </c>
      <c r="E730" t="s">
        <v>18631</v>
      </c>
      <c r="F730" t="s">
        <v>1126</v>
      </c>
      <c r="G730" t="s">
        <v>2402</v>
      </c>
      <c r="H730" t="s">
        <v>10430</v>
      </c>
      <c r="I730" t="s">
        <v>10430</v>
      </c>
      <c r="J730" t="s">
        <v>10430</v>
      </c>
      <c r="K730" t="s">
        <v>16774</v>
      </c>
      <c r="L730" t="s">
        <v>10430</v>
      </c>
      <c r="M730" t="s">
        <v>10430</v>
      </c>
      <c r="N730"/>
      <c r="O730" t="s">
        <v>16557</v>
      </c>
    </row>
    <row r="731" spans="2:1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c r="B733" t="s">
        <v>18632</v>
      </c>
      <c r="C733">
        <v>105253903</v>
      </c>
      <c r="D733" t="s">
        <v>199</v>
      </c>
      <c r="E733" t="s">
        <v>18633</v>
      </c>
      <c r="F733" t="s">
        <v>1157</v>
      </c>
      <c r="G733" t="s">
        <v>2402</v>
      </c>
      <c r="H733"/>
      <c r="I733" t="s">
        <v>10430</v>
      </c>
      <c r="J733" t="s">
        <v>16326</v>
      </c>
      <c r="K733" t="s">
        <v>16810</v>
      </c>
      <c r="L733" t="s">
        <v>16348</v>
      </c>
      <c r="M733" t="s">
        <v>10430</v>
      </c>
      <c r="N733"/>
      <c r="O733" t="s">
        <v>21087</v>
      </c>
    </row>
    <row r="734" spans="2:15">
      <c r="B734" t="s">
        <v>13983</v>
      </c>
      <c r="C734">
        <v>105253903</v>
      </c>
      <c r="D734" t="s">
        <v>199</v>
      </c>
      <c r="E734" t="s">
        <v>1158</v>
      </c>
      <c r="F734" t="s">
        <v>1159</v>
      </c>
      <c r="G734" t="s">
        <v>2882</v>
      </c>
      <c r="H734"/>
      <c r="I734" t="s">
        <v>10430</v>
      </c>
      <c r="J734" t="s">
        <v>10430</v>
      </c>
      <c r="K734" t="s">
        <v>16408</v>
      </c>
      <c r="L734" t="s">
        <v>10430</v>
      </c>
      <c r="M734"/>
      <c r="N734"/>
      <c r="O734" t="s">
        <v>16469</v>
      </c>
    </row>
    <row r="735" spans="2:1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c r="B736" t="s">
        <v>18634</v>
      </c>
      <c r="C736">
        <v>105253903</v>
      </c>
      <c r="D736" t="s">
        <v>199</v>
      </c>
      <c r="E736" t="s">
        <v>18635</v>
      </c>
      <c r="F736" t="s">
        <v>1159</v>
      </c>
      <c r="G736" t="s">
        <v>2402</v>
      </c>
      <c r="H736" t="s">
        <v>10430</v>
      </c>
      <c r="I736" t="s">
        <v>10430</v>
      </c>
      <c r="J736" t="s">
        <v>10430</v>
      </c>
      <c r="K736" t="s">
        <v>16725</v>
      </c>
      <c r="L736" t="s">
        <v>10430</v>
      </c>
      <c r="M736" t="s">
        <v>10430</v>
      </c>
      <c r="N736"/>
      <c r="O736" t="s">
        <v>16844</v>
      </c>
    </row>
    <row r="737" spans="2:15">
      <c r="B737" t="s">
        <v>13991</v>
      </c>
      <c r="C737">
        <v>105254053</v>
      </c>
      <c r="D737" t="s">
        <v>202</v>
      </c>
      <c r="E737" t="s">
        <v>1163</v>
      </c>
      <c r="F737" t="s">
        <v>1164</v>
      </c>
      <c r="G737" t="s">
        <v>2882</v>
      </c>
      <c r="H737"/>
      <c r="I737" t="s">
        <v>10430</v>
      </c>
      <c r="J737" t="s">
        <v>10430</v>
      </c>
      <c r="K737" t="s">
        <v>16824</v>
      </c>
      <c r="L737" t="s">
        <v>10430</v>
      </c>
      <c r="M737"/>
      <c r="N737"/>
      <c r="O737" t="s">
        <v>16674</v>
      </c>
    </row>
    <row r="738" spans="2:15">
      <c r="B738" t="s">
        <v>13992</v>
      </c>
      <c r="C738">
        <v>105254053</v>
      </c>
      <c r="D738" t="s">
        <v>202</v>
      </c>
      <c r="E738" t="s">
        <v>1163</v>
      </c>
      <c r="F738" t="s">
        <v>1164</v>
      </c>
      <c r="G738" t="s">
        <v>2883</v>
      </c>
      <c r="H738"/>
      <c r="I738"/>
      <c r="J738" t="s">
        <v>16325</v>
      </c>
      <c r="K738" t="s">
        <v>16532</v>
      </c>
      <c r="L738" t="s">
        <v>16337</v>
      </c>
      <c r="M738"/>
      <c r="N738"/>
      <c r="O738" t="s">
        <v>16712</v>
      </c>
    </row>
    <row r="739" spans="2:15">
      <c r="B739" t="s">
        <v>18636</v>
      </c>
      <c r="C739">
        <v>105254053</v>
      </c>
      <c r="D739" t="s">
        <v>202</v>
      </c>
      <c r="E739" t="s">
        <v>18637</v>
      </c>
      <c r="F739" t="s">
        <v>1164</v>
      </c>
      <c r="G739" t="s">
        <v>2402</v>
      </c>
      <c r="H739"/>
      <c r="I739" t="s">
        <v>10430</v>
      </c>
      <c r="J739" t="s">
        <v>16326</v>
      </c>
      <c r="K739" t="s">
        <v>16947</v>
      </c>
      <c r="L739" t="s">
        <v>16326</v>
      </c>
      <c r="M739"/>
      <c r="N739"/>
      <c r="O739" t="s">
        <v>16588</v>
      </c>
    </row>
    <row r="740" spans="2:1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c r="B742" t="s">
        <v>18638</v>
      </c>
      <c r="C742">
        <v>105254053</v>
      </c>
      <c r="D742" t="s">
        <v>202</v>
      </c>
      <c r="E742" t="s">
        <v>18639</v>
      </c>
      <c r="F742" t="s">
        <v>1166</v>
      </c>
      <c r="G742" t="s">
        <v>2402</v>
      </c>
      <c r="H742" t="s">
        <v>10430</v>
      </c>
      <c r="I742" t="s">
        <v>10430</v>
      </c>
      <c r="J742" t="s">
        <v>10430</v>
      </c>
      <c r="K742" t="s">
        <v>16340</v>
      </c>
      <c r="L742" t="s">
        <v>10430</v>
      </c>
      <c r="M742" t="s">
        <v>10430</v>
      </c>
      <c r="N742" t="s">
        <v>10430</v>
      </c>
      <c r="O742" t="s">
        <v>16519</v>
      </c>
    </row>
    <row r="743" spans="2:15">
      <c r="B743" t="s">
        <v>14063</v>
      </c>
      <c r="C743">
        <v>105254353</v>
      </c>
      <c r="D743" t="s">
        <v>221</v>
      </c>
      <c r="E743" t="s">
        <v>1226</v>
      </c>
      <c r="F743" t="s">
        <v>1227</v>
      </c>
      <c r="G743" t="s">
        <v>2882</v>
      </c>
      <c r="H743"/>
      <c r="I743"/>
      <c r="J743" t="s">
        <v>16337</v>
      </c>
      <c r="K743" t="s">
        <v>16390</v>
      </c>
      <c r="L743" t="s">
        <v>10430</v>
      </c>
      <c r="M743" t="s">
        <v>10430</v>
      </c>
      <c r="N743"/>
      <c r="O743" t="s">
        <v>16490</v>
      </c>
    </row>
    <row r="744" spans="2:1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c r="B745" t="s">
        <v>18640</v>
      </c>
      <c r="C745">
        <v>105254353</v>
      </c>
      <c r="D745" t="s">
        <v>221</v>
      </c>
      <c r="E745" t="s">
        <v>18641</v>
      </c>
      <c r="F745" t="s">
        <v>1227</v>
      </c>
      <c r="G745" t="s">
        <v>2402</v>
      </c>
      <c r="H745"/>
      <c r="I745" t="s">
        <v>10430</v>
      </c>
      <c r="J745" t="s">
        <v>16360</v>
      </c>
      <c r="K745" t="s">
        <v>16610</v>
      </c>
      <c r="L745" t="s">
        <v>16325</v>
      </c>
      <c r="M745" t="s">
        <v>10430</v>
      </c>
      <c r="N745" t="s">
        <v>10430</v>
      </c>
      <c r="O745" t="s">
        <v>16729</v>
      </c>
    </row>
    <row r="746" spans="2:1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c r="B748" t="s">
        <v>18642</v>
      </c>
      <c r="C748">
        <v>105254353</v>
      </c>
      <c r="D748" t="s">
        <v>221</v>
      </c>
      <c r="E748" t="s">
        <v>18643</v>
      </c>
      <c r="F748" t="s">
        <v>1229</v>
      </c>
      <c r="G748" t="s">
        <v>2402</v>
      </c>
      <c r="H748"/>
      <c r="I748" t="s">
        <v>16337</v>
      </c>
      <c r="J748" t="s">
        <v>16350</v>
      </c>
      <c r="K748" t="s">
        <v>16982</v>
      </c>
      <c r="L748" t="s">
        <v>16331</v>
      </c>
      <c r="M748" t="s">
        <v>16341</v>
      </c>
      <c r="N748"/>
      <c r="O748" t="s">
        <v>16428</v>
      </c>
    </row>
    <row r="749" spans="2:1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c r="B751" t="s">
        <v>18644</v>
      </c>
      <c r="C751">
        <v>105256553</v>
      </c>
      <c r="D751" t="s">
        <v>240</v>
      </c>
      <c r="E751" t="s">
        <v>18645</v>
      </c>
      <c r="F751" t="s">
        <v>1308</v>
      </c>
      <c r="G751" t="s">
        <v>2402</v>
      </c>
      <c r="H751" t="s">
        <v>10430</v>
      </c>
      <c r="I751" t="s">
        <v>16332</v>
      </c>
      <c r="J751" t="s">
        <v>16351</v>
      </c>
      <c r="K751" t="s">
        <v>16636</v>
      </c>
      <c r="L751" t="s">
        <v>16503</v>
      </c>
      <c r="M751" t="s">
        <v>10430</v>
      </c>
      <c r="N751"/>
      <c r="O751" t="s">
        <v>16908</v>
      </c>
    </row>
    <row r="752" spans="2:1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c r="B754" t="s">
        <v>18646</v>
      </c>
      <c r="C754">
        <v>105257602</v>
      </c>
      <c r="D754" t="s">
        <v>308</v>
      </c>
      <c r="E754" t="s">
        <v>18647</v>
      </c>
      <c r="F754" t="s">
        <v>1513</v>
      </c>
      <c r="G754" t="s">
        <v>2402</v>
      </c>
      <c r="H754"/>
      <c r="I754" t="s">
        <v>16325</v>
      </c>
      <c r="J754" t="s">
        <v>16315</v>
      </c>
      <c r="K754" t="s">
        <v>16354</v>
      </c>
      <c r="L754" t="s">
        <v>16331</v>
      </c>
      <c r="M754" t="s">
        <v>10430</v>
      </c>
      <c r="N754"/>
      <c r="O754" t="s">
        <v>16844</v>
      </c>
    </row>
    <row r="755" spans="2:1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c r="B757" t="s">
        <v>18648</v>
      </c>
      <c r="C757">
        <v>105257602</v>
      </c>
      <c r="D757" t="s">
        <v>308</v>
      </c>
      <c r="E757" t="s">
        <v>18649</v>
      </c>
      <c r="F757" t="s">
        <v>1507</v>
      </c>
      <c r="G757" t="s">
        <v>2402</v>
      </c>
      <c r="H757"/>
      <c r="I757" t="s">
        <v>16328</v>
      </c>
      <c r="J757" t="s">
        <v>16344</v>
      </c>
      <c r="K757" t="s">
        <v>16756</v>
      </c>
      <c r="L757" t="s">
        <v>16477</v>
      </c>
      <c r="M757" t="s">
        <v>16375</v>
      </c>
      <c r="N757"/>
      <c r="O757" t="s">
        <v>16788</v>
      </c>
    </row>
    <row r="758" spans="2:1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c r="B760" t="s">
        <v>18650</v>
      </c>
      <c r="C760">
        <v>105257602</v>
      </c>
      <c r="D760" t="s">
        <v>308</v>
      </c>
      <c r="E760" t="s">
        <v>18651</v>
      </c>
      <c r="F760" t="s">
        <v>1511</v>
      </c>
      <c r="G760" t="s">
        <v>2402</v>
      </c>
      <c r="H760"/>
      <c r="I760" t="s">
        <v>10430</v>
      </c>
      <c r="J760" t="s">
        <v>16341</v>
      </c>
      <c r="K760" t="s">
        <v>16589</v>
      </c>
      <c r="L760" t="s">
        <v>16335</v>
      </c>
      <c r="M760" t="s">
        <v>16371</v>
      </c>
      <c r="N760"/>
      <c r="O760" t="s">
        <v>16381</v>
      </c>
    </row>
    <row r="761" spans="2:15">
      <c r="B761" t="s">
        <v>14439</v>
      </c>
      <c r="C761">
        <v>105257602</v>
      </c>
      <c r="D761" t="s">
        <v>308</v>
      </c>
      <c r="E761" t="s">
        <v>1508</v>
      </c>
      <c r="F761" t="s">
        <v>1509</v>
      </c>
      <c r="G761" t="s">
        <v>2882</v>
      </c>
      <c r="H761" t="s">
        <v>10430</v>
      </c>
      <c r="I761" t="s">
        <v>16351</v>
      </c>
      <c r="J761" t="s">
        <v>16504</v>
      </c>
      <c r="K761" t="s">
        <v>18073</v>
      </c>
      <c r="L761" t="s">
        <v>16583</v>
      </c>
      <c r="M761" t="s">
        <v>16475</v>
      </c>
      <c r="N761"/>
      <c r="O761" t="s">
        <v>21088</v>
      </c>
    </row>
    <row r="762" spans="2:15">
      <c r="B762" t="s">
        <v>14440</v>
      </c>
      <c r="C762">
        <v>105257602</v>
      </c>
      <c r="D762" t="s">
        <v>308</v>
      </c>
      <c r="E762" t="s">
        <v>1508</v>
      </c>
      <c r="F762" t="s">
        <v>1509</v>
      </c>
      <c r="G762" t="s">
        <v>2883</v>
      </c>
      <c r="H762" t="s">
        <v>10430</v>
      </c>
      <c r="I762" t="s">
        <v>16481</v>
      </c>
      <c r="J762" t="s">
        <v>16489</v>
      </c>
      <c r="K762" t="s">
        <v>18089</v>
      </c>
      <c r="L762" t="s">
        <v>16478</v>
      </c>
      <c r="M762" t="s">
        <v>16470</v>
      </c>
      <c r="N762" t="s">
        <v>10430</v>
      </c>
      <c r="O762" t="s">
        <v>21089</v>
      </c>
    </row>
    <row r="763" spans="2:15">
      <c r="B763" t="s">
        <v>18652</v>
      </c>
      <c r="C763">
        <v>105257602</v>
      </c>
      <c r="D763" t="s">
        <v>308</v>
      </c>
      <c r="E763" t="s">
        <v>18653</v>
      </c>
      <c r="F763" t="s">
        <v>1509</v>
      </c>
      <c r="G763" t="s">
        <v>2402</v>
      </c>
      <c r="H763" t="s">
        <v>10430</v>
      </c>
      <c r="I763" t="s">
        <v>16424</v>
      </c>
      <c r="J763" t="s">
        <v>16686</v>
      </c>
      <c r="K763" t="s">
        <v>20915</v>
      </c>
      <c r="L763" t="s">
        <v>16390</v>
      </c>
      <c r="M763" t="s">
        <v>16418</v>
      </c>
      <c r="N763" t="s">
        <v>10430</v>
      </c>
      <c r="O763" t="s">
        <v>21090</v>
      </c>
    </row>
    <row r="764" spans="2:15">
      <c r="B764" t="s">
        <v>14571</v>
      </c>
      <c r="C764">
        <v>105258303</v>
      </c>
      <c r="D764" t="s">
        <v>342</v>
      </c>
      <c r="E764" t="s">
        <v>1620</v>
      </c>
      <c r="F764" t="s">
        <v>1621</v>
      </c>
      <c r="G764" t="s">
        <v>2882</v>
      </c>
      <c r="H764"/>
      <c r="I764" t="s">
        <v>10430</v>
      </c>
      <c r="J764" t="s">
        <v>10430</v>
      </c>
      <c r="K764" t="s">
        <v>16540</v>
      </c>
      <c r="L764" t="s">
        <v>16341</v>
      </c>
      <c r="M764"/>
      <c r="N764"/>
      <c r="O764" t="s">
        <v>16436</v>
      </c>
    </row>
    <row r="765" spans="2:1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c r="B766" t="s">
        <v>18654</v>
      </c>
      <c r="C766">
        <v>105258303</v>
      </c>
      <c r="D766" t="s">
        <v>342</v>
      </c>
      <c r="E766" t="s">
        <v>18655</v>
      </c>
      <c r="F766" t="s">
        <v>1621</v>
      </c>
      <c r="G766" t="s">
        <v>2402</v>
      </c>
      <c r="H766" t="s">
        <v>10430</v>
      </c>
      <c r="I766" t="s">
        <v>10430</v>
      </c>
      <c r="J766" t="s">
        <v>16360</v>
      </c>
      <c r="K766" t="s">
        <v>16588</v>
      </c>
      <c r="L766" t="s">
        <v>16315</v>
      </c>
      <c r="M766"/>
      <c r="N766"/>
      <c r="O766" t="s">
        <v>16984</v>
      </c>
    </row>
    <row r="767" spans="2:15">
      <c r="B767" t="s">
        <v>14573</v>
      </c>
      <c r="C767">
        <v>105258303</v>
      </c>
      <c r="D767" t="s">
        <v>342</v>
      </c>
      <c r="E767" t="s">
        <v>1622</v>
      </c>
      <c r="F767" t="s">
        <v>1623</v>
      </c>
      <c r="G767" t="s">
        <v>2882</v>
      </c>
      <c r="H767"/>
      <c r="I767" t="s">
        <v>10430</v>
      </c>
      <c r="J767" t="s">
        <v>10430</v>
      </c>
      <c r="K767" t="s">
        <v>16410</v>
      </c>
      <c r="L767" t="s">
        <v>10430</v>
      </c>
      <c r="M767"/>
      <c r="N767"/>
      <c r="O767" t="s">
        <v>16406</v>
      </c>
    </row>
    <row r="768" spans="2:1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c r="B769" t="s">
        <v>18656</v>
      </c>
      <c r="C769">
        <v>105258303</v>
      </c>
      <c r="D769" t="s">
        <v>342</v>
      </c>
      <c r="E769" t="s">
        <v>18657</v>
      </c>
      <c r="F769" t="s">
        <v>1623</v>
      </c>
      <c r="G769" t="s">
        <v>2402</v>
      </c>
      <c r="H769"/>
      <c r="I769" t="s">
        <v>10430</v>
      </c>
      <c r="J769" t="s">
        <v>16341</v>
      </c>
      <c r="K769" t="s">
        <v>16837</v>
      </c>
      <c r="L769" t="s">
        <v>10430</v>
      </c>
      <c r="M769"/>
      <c r="N769" t="s">
        <v>10430</v>
      </c>
      <c r="O769" t="s">
        <v>16322</v>
      </c>
    </row>
    <row r="770" spans="2:15">
      <c r="B770" t="s">
        <v>14635</v>
      </c>
      <c r="C770">
        <v>105258503</v>
      </c>
      <c r="D770" t="s">
        <v>15904</v>
      </c>
      <c r="E770" t="s">
        <v>1675</v>
      </c>
      <c r="F770" t="s">
        <v>1676</v>
      </c>
      <c r="G770" t="s">
        <v>2882</v>
      </c>
      <c r="H770"/>
      <c r="I770"/>
      <c r="J770" t="s">
        <v>10430</v>
      </c>
      <c r="K770" t="s">
        <v>16409</v>
      </c>
      <c r="L770" t="s">
        <v>10430</v>
      </c>
      <c r="M770"/>
      <c r="N770"/>
      <c r="O770" t="s">
        <v>16410</v>
      </c>
    </row>
    <row r="771" spans="2:15">
      <c r="B771" t="s">
        <v>14636</v>
      </c>
      <c r="C771">
        <v>105258503</v>
      </c>
      <c r="D771" t="s">
        <v>15904</v>
      </c>
      <c r="E771" t="s">
        <v>1675</v>
      </c>
      <c r="F771" t="s">
        <v>1676</v>
      </c>
      <c r="G771" t="s">
        <v>2883</v>
      </c>
      <c r="H771"/>
      <c r="I771"/>
      <c r="J771" t="s">
        <v>10430</v>
      </c>
      <c r="K771" t="s">
        <v>16342</v>
      </c>
      <c r="L771" t="s">
        <v>10430</v>
      </c>
      <c r="M771"/>
      <c r="N771"/>
      <c r="O771" t="s">
        <v>16338</v>
      </c>
    </row>
    <row r="772" spans="2:15">
      <c r="B772" t="s">
        <v>18658</v>
      </c>
      <c r="C772">
        <v>105258503</v>
      </c>
      <c r="D772" t="s">
        <v>15904</v>
      </c>
      <c r="E772" t="s">
        <v>18659</v>
      </c>
      <c r="F772" t="s">
        <v>1676</v>
      </c>
      <c r="G772" t="s">
        <v>2402</v>
      </c>
      <c r="H772"/>
      <c r="I772"/>
      <c r="J772" t="s">
        <v>10430</v>
      </c>
      <c r="K772" t="s">
        <v>16621</v>
      </c>
      <c r="L772" t="s">
        <v>10430</v>
      </c>
      <c r="M772"/>
      <c r="N772"/>
      <c r="O772" t="s">
        <v>16463</v>
      </c>
    </row>
    <row r="773" spans="2:1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c r="B774" t="s">
        <v>14638</v>
      </c>
      <c r="C774">
        <v>105258503</v>
      </c>
      <c r="D774" t="s">
        <v>15904</v>
      </c>
      <c r="E774" t="s">
        <v>1677</v>
      </c>
      <c r="F774" t="s">
        <v>1678</v>
      </c>
      <c r="G774" t="s">
        <v>2883</v>
      </c>
      <c r="H774"/>
      <c r="I774"/>
      <c r="J774" t="s">
        <v>10430</v>
      </c>
      <c r="K774" t="s">
        <v>16612</v>
      </c>
      <c r="L774" t="s">
        <v>10430</v>
      </c>
      <c r="M774"/>
      <c r="N774"/>
      <c r="O774" t="s">
        <v>16674</v>
      </c>
    </row>
    <row r="775" spans="2:15">
      <c r="B775" t="s">
        <v>18660</v>
      </c>
      <c r="C775">
        <v>105258503</v>
      </c>
      <c r="D775" t="s">
        <v>15904</v>
      </c>
      <c r="E775" t="s">
        <v>18661</v>
      </c>
      <c r="F775" t="s">
        <v>1678</v>
      </c>
      <c r="G775" t="s">
        <v>2402</v>
      </c>
      <c r="H775"/>
      <c r="I775" t="s">
        <v>10430</v>
      </c>
      <c r="J775" t="s">
        <v>10430</v>
      </c>
      <c r="K775" t="s">
        <v>16752</v>
      </c>
      <c r="L775" t="s">
        <v>10430</v>
      </c>
      <c r="M775" t="s">
        <v>10430</v>
      </c>
      <c r="N775"/>
      <c r="O775" t="s">
        <v>16789</v>
      </c>
    </row>
    <row r="776" spans="2:15">
      <c r="B776" t="s">
        <v>15616</v>
      </c>
      <c r="C776">
        <v>105259103</v>
      </c>
      <c r="D776" t="s">
        <v>520</v>
      </c>
      <c r="E776" t="s">
        <v>2176</v>
      </c>
      <c r="F776" t="s">
        <v>2177</v>
      </c>
      <c r="G776" t="s">
        <v>2882</v>
      </c>
      <c r="H776"/>
      <c r="I776" t="s">
        <v>10430</v>
      </c>
      <c r="J776" t="s">
        <v>10430</v>
      </c>
      <c r="K776" t="s">
        <v>16418</v>
      </c>
      <c r="L776" t="s">
        <v>10430</v>
      </c>
      <c r="M776"/>
      <c r="N776"/>
      <c r="O776" t="s">
        <v>16391</v>
      </c>
    </row>
    <row r="777" spans="2:15">
      <c r="B777" t="s">
        <v>15617</v>
      </c>
      <c r="C777">
        <v>105259103</v>
      </c>
      <c r="D777" t="s">
        <v>520</v>
      </c>
      <c r="E777" t="s">
        <v>2176</v>
      </c>
      <c r="F777" t="s">
        <v>2177</v>
      </c>
      <c r="G777" t="s">
        <v>2883</v>
      </c>
      <c r="H777"/>
      <c r="I777" t="s">
        <v>10430</v>
      </c>
      <c r="J777" t="s">
        <v>10430</v>
      </c>
      <c r="K777" t="s">
        <v>16609</v>
      </c>
      <c r="L777" t="s">
        <v>10430</v>
      </c>
      <c r="M777"/>
      <c r="N777"/>
      <c r="O777" t="s">
        <v>16558</v>
      </c>
    </row>
    <row r="778" spans="2:15">
      <c r="B778" t="s">
        <v>18662</v>
      </c>
      <c r="C778">
        <v>105259103</v>
      </c>
      <c r="D778" t="s">
        <v>520</v>
      </c>
      <c r="E778" t="s">
        <v>18663</v>
      </c>
      <c r="F778" t="s">
        <v>2177</v>
      </c>
      <c r="G778" t="s">
        <v>2402</v>
      </c>
      <c r="H778"/>
      <c r="I778" t="s">
        <v>10430</v>
      </c>
      <c r="J778" t="s">
        <v>10430</v>
      </c>
      <c r="K778" t="s">
        <v>16516</v>
      </c>
      <c r="L778" t="s">
        <v>10430</v>
      </c>
      <c r="M778"/>
      <c r="N778"/>
      <c r="O778" t="s">
        <v>16774</v>
      </c>
    </row>
    <row r="779" spans="2:15">
      <c r="B779" t="s">
        <v>15618</v>
      </c>
      <c r="C779">
        <v>105259103</v>
      </c>
      <c r="D779" t="s">
        <v>520</v>
      </c>
      <c r="E779" t="s">
        <v>2178</v>
      </c>
      <c r="F779" t="s">
        <v>2179</v>
      </c>
      <c r="G779" t="s">
        <v>2882</v>
      </c>
      <c r="H779"/>
      <c r="I779" t="s">
        <v>10430</v>
      </c>
      <c r="J779"/>
      <c r="K779" t="s">
        <v>16549</v>
      </c>
      <c r="L779" t="s">
        <v>10430</v>
      </c>
      <c r="M779"/>
      <c r="N779"/>
      <c r="O779" t="s">
        <v>16583</v>
      </c>
    </row>
    <row r="780" spans="2:15">
      <c r="B780" t="s">
        <v>15619</v>
      </c>
      <c r="C780">
        <v>105259103</v>
      </c>
      <c r="D780" t="s">
        <v>520</v>
      </c>
      <c r="E780" t="s">
        <v>2178</v>
      </c>
      <c r="F780" t="s">
        <v>2179</v>
      </c>
      <c r="G780" t="s">
        <v>2883</v>
      </c>
      <c r="H780"/>
      <c r="I780"/>
      <c r="J780" t="s">
        <v>10430</v>
      </c>
      <c r="K780" t="s">
        <v>16492</v>
      </c>
      <c r="L780" t="s">
        <v>10430</v>
      </c>
      <c r="M780" t="s">
        <v>10430</v>
      </c>
      <c r="N780"/>
      <c r="O780" t="s">
        <v>16410</v>
      </c>
    </row>
    <row r="781" spans="2:15">
      <c r="B781" t="s">
        <v>18664</v>
      </c>
      <c r="C781">
        <v>105259103</v>
      </c>
      <c r="D781" t="s">
        <v>520</v>
      </c>
      <c r="E781" t="s">
        <v>18665</v>
      </c>
      <c r="F781" t="s">
        <v>2179</v>
      </c>
      <c r="G781" t="s">
        <v>2402</v>
      </c>
      <c r="H781"/>
      <c r="I781" t="s">
        <v>10430</v>
      </c>
      <c r="J781" t="s">
        <v>10430</v>
      </c>
      <c r="K781" t="s">
        <v>16524</v>
      </c>
      <c r="L781" t="s">
        <v>10430</v>
      </c>
      <c r="M781" t="s">
        <v>10430</v>
      </c>
      <c r="N781"/>
      <c r="O781" t="s">
        <v>16433</v>
      </c>
    </row>
    <row r="782" spans="2:1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c r="B783" t="s">
        <v>15719</v>
      </c>
      <c r="C783">
        <v>105259703</v>
      </c>
      <c r="D783" t="s">
        <v>541</v>
      </c>
      <c r="E783" t="s">
        <v>2259</v>
      </c>
      <c r="F783" t="s">
        <v>2260</v>
      </c>
      <c r="G783" t="s">
        <v>2883</v>
      </c>
      <c r="H783"/>
      <c r="I783" t="s">
        <v>10430</v>
      </c>
      <c r="J783" t="s">
        <v>10430</v>
      </c>
      <c r="K783" t="s">
        <v>16643</v>
      </c>
      <c r="L783" t="s">
        <v>16337</v>
      </c>
      <c r="M783"/>
      <c r="N783"/>
      <c r="O783" t="s">
        <v>16805</v>
      </c>
    </row>
    <row r="784" spans="2:15">
      <c r="B784" t="s">
        <v>18666</v>
      </c>
      <c r="C784">
        <v>105259703</v>
      </c>
      <c r="D784" t="s">
        <v>541</v>
      </c>
      <c r="E784" t="s">
        <v>18667</v>
      </c>
      <c r="F784" t="s">
        <v>2260</v>
      </c>
      <c r="G784" t="s">
        <v>2402</v>
      </c>
      <c r="H784" t="s">
        <v>10430</v>
      </c>
      <c r="I784" t="s">
        <v>10430</v>
      </c>
      <c r="J784" t="s">
        <v>10430</v>
      </c>
      <c r="K784" t="s">
        <v>16523</v>
      </c>
      <c r="L784" t="s">
        <v>16360</v>
      </c>
      <c r="M784"/>
      <c r="N784"/>
      <c r="O784" t="s">
        <v>16678</v>
      </c>
    </row>
    <row r="785" spans="2:15">
      <c r="B785" t="s">
        <v>15720</v>
      </c>
      <c r="C785">
        <v>105259703</v>
      </c>
      <c r="D785" t="s">
        <v>541</v>
      </c>
      <c r="E785" t="s">
        <v>2261</v>
      </c>
      <c r="F785" t="s">
        <v>2262</v>
      </c>
      <c r="G785" t="s">
        <v>2882</v>
      </c>
      <c r="H785"/>
      <c r="I785"/>
      <c r="J785" t="s">
        <v>10430</v>
      </c>
      <c r="K785" t="s">
        <v>16600</v>
      </c>
      <c r="L785" t="s">
        <v>10430</v>
      </c>
      <c r="M785"/>
      <c r="N785"/>
      <c r="O785" t="s">
        <v>16380</v>
      </c>
    </row>
    <row r="786" spans="2:15">
      <c r="B786" t="s">
        <v>15721</v>
      </c>
      <c r="C786">
        <v>105259703</v>
      </c>
      <c r="D786" t="s">
        <v>541</v>
      </c>
      <c r="E786" t="s">
        <v>2261</v>
      </c>
      <c r="F786" t="s">
        <v>2262</v>
      </c>
      <c r="G786" t="s">
        <v>2883</v>
      </c>
      <c r="H786"/>
      <c r="I786"/>
      <c r="J786" t="s">
        <v>10430</v>
      </c>
      <c r="K786" t="s">
        <v>16600</v>
      </c>
      <c r="L786" t="s">
        <v>10430</v>
      </c>
      <c r="M786"/>
      <c r="N786"/>
      <c r="O786" t="s">
        <v>16380</v>
      </c>
    </row>
    <row r="787" spans="2:15">
      <c r="B787" t="s">
        <v>18668</v>
      </c>
      <c r="C787">
        <v>105259703</v>
      </c>
      <c r="D787" t="s">
        <v>541</v>
      </c>
      <c r="E787" t="s">
        <v>18669</v>
      </c>
      <c r="F787" t="s">
        <v>2262</v>
      </c>
      <c r="G787" t="s">
        <v>2402</v>
      </c>
      <c r="H787"/>
      <c r="I787"/>
      <c r="J787" t="s">
        <v>10430</v>
      </c>
      <c r="K787" t="s">
        <v>16572</v>
      </c>
      <c r="L787" t="s">
        <v>10430</v>
      </c>
      <c r="M787"/>
      <c r="N787"/>
      <c r="O787" t="s">
        <v>16845</v>
      </c>
    </row>
    <row r="788" spans="2:15">
      <c r="B788" t="s">
        <v>15566</v>
      </c>
      <c r="C788">
        <v>105620001</v>
      </c>
      <c r="D788" t="s">
        <v>505</v>
      </c>
      <c r="E788" t="s">
        <v>505</v>
      </c>
      <c r="F788" t="s">
        <v>2132</v>
      </c>
      <c r="G788" t="s">
        <v>2882</v>
      </c>
      <c r="H788"/>
      <c r="I788"/>
      <c r="J788" t="s">
        <v>10430</v>
      </c>
      <c r="K788" t="s">
        <v>16549</v>
      </c>
      <c r="L788" t="s">
        <v>10430</v>
      </c>
      <c r="M788"/>
      <c r="N788" t="s">
        <v>10430</v>
      </c>
      <c r="O788" t="s">
        <v>16583</v>
      </c>
    </row>
    <row r="789" spans="2:1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c r="B790" t="s">
        <v>18670</v>
      </c>
      <c r="C790">
        <v>105620001</v>
      </c>
      <c r="D790" t="s">
        <v>505</v>
      </c>
      <c r="E790" t="s">
        <v>18671</v>
      </c>
      <c r="F790" t="s">
        <v>2132</v>
      </c>
      <c r="G790" t="s">
        <v>2402</v>
      </c>
      <c r="H790"/>
      <c r="I790"/>
      <c r="J790" t="s">
        <v>10430</v>
      </c>
      <c r="K790" t="s">
        <v>16518</v>
      </c>
      <c r="L790" t="s">
        <v>10430</v>
      </c>
      <c r="M790" t="s">
        <v>10430</v>
      </c>
      <c r="N790" t="s">
        <v>10430</v>
      </c>
      <c r="O790" t="s">
        <v>16554</v>
      </c>
    </row>
    <row r="791" spans="2:15">
      <c r="B791" t="s">
        <v>15706</v>
      </c>
      <c r="C791">
        <v>105628302</v>
      </c>
      <c r="D791" t="s">
        <v>537</v>
      </c>
      <c r="E791" t="s">
        <v>15924</v>
      </c>
      <c r="F791" t="s">
        <v>2250</v>
      </c>
      <c r="G791" t="s">
        <v>2882</v>
      </c>
      <c r="H791"/>
      <c r="I791"/>
      <c r="J791" t="s">
        <v>10430</v>
      </c>
      <c r="K791" t="s">
        <v>16524</v>
      </c>
      <c r="L791" t="s">
        <v>10430</v>
      </c>
      <c r="M791" t="s">
        <v>10430</v>
      </c>
      <c r="N791"/>
      <c r="O791" t="s">
        <v>16598</v>
      </c>
    </row>
    <row r="792" spans="2:15">
      <c r="B792" t="s">
        <v>15707</v>
      </c>
      <c r="C792">
        <v>105628302</v>
      </c>
      <c r="D792" t="s">
        <v>537</v>
      </c>
      <c r="E792" t="s">
        <v>15924</v>
      </c>
      <c r="F792" t="s">
        <v>2250</v>
      </c>
      <c r="G792" t="s">
        <v>2883</v>
      </c>
      <c r="H792"/>
      <c r="I792" t="s">
        <v>10430</v>
      </c>
      <c r="J792" t="s">
        <v>10430</v>
      </c>
      <c r="K792" t="s">
        <v>16347</v>
      </c>
      <c r="L792" t="s">
        <v>10430</v>
      </c>
      <c r="M792"/>
      <c r="N792"/>
      <c r="O792" t="s">
        <v>16609</v>
      </c>
    </row>
    <row r="793" spans="2:15">
      <c r="B793" t="s">
        <v>18672</v>
      </c>
      <c r="C793">
        <v>105628302</v>
      </c>
      <c r="D793" t="s">
        <v>537</v>
      </c>
      <c r="E793" t="s">
        <v>18673</v>
      </c>
      <c r="F793" t="s">
        <v>2250</v>
      </c>
      <c r="G793" t="s">
        <v>2402</v>
      </c>
      <c r="H793"/>
      <c r="I793" t="s">
        <v>10430</v>
      </c>
      <c r="J793" t="s">
        <v>10430</v>
      </c>
      <c r="K793" t="s">
        <v>16459</v>
      </c>
      <c r="L793" t="s">
        <v>10430</v>
      </c>
      <c r="M793" t="s">
        <v>10430</v>
      </c>
      <c r="N793"/>
      <c r="O793" t="s">
        <v>16708</v>
      </c>
    </row>
    <row r="794" spans="2:1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c r="B795" t="s">
        <v>15701</v>
      </c>
      <c r="C795">
        <v>105628302</v>
      </c>
      <c r="D795" t="s">
        <v>537</v>
      </c>
      <c r="E795" t="s">
        <v>2244</v>
      </c>
      <c r="F795" t="s">
        <v>2245</v>
      </c>
      <c r="G795" t="s">
        <v>2883</v>
      </c>
      <c r="H795"/>
      <c r="I795" t="s">
        <v>10430</v>
      </c>
      <c r="J795"/>
      <c r="K795" t="s">
        <v>16615</v>
      </c>
      <c r="L795" t="s">
        <v>10430</v>
      </c>
      <c r="M795" t="s">
        <v>10430</v>
      </c>
      <c r="N795"/>
      <c r="O795" t="s">
        <v>16619</v>
      </c>
    </row>
    <row r="796" spans="2:15">
      <c r="B796" t="s">
        <v>18674</v>
      </c>
      <c r="C796">
        <v>105628302</v>
      </c>
      <c r="D796" t="s">
        <v>537</v>
      </c>
      <c r="E796" t="s">
        <v>18675</v>
      </c>
      <c r="F796" t="s">
        <v>2245</v>
      </c>
      <c r="G796" t="s">
        <v>2402</v>
      </c>
      <c r="H796"/>
      <c r="I796" t="s">
        <v>10430</v>
      </c>
      <c r="J796" t="s">
        <v>10430</v>
      </c>
      <c r="K796" t="s">
        <v>16427</v>
      </c>
      <c r="L796" t="s">
        <v>10430</v>
      </c>
      <c r="M796" t="s">
        <v>10430</v>
      </c>
      <c r="N796"/>
      <c r="O796" t="s">
        <v>16893</v>
      </c>
    </row>
    <row r="797" spans="2:15">
      <c r="B797" t="s">
        <v>15702</v>
      </c>
      <c r="C797">
        <v>105628302</v>
      </c>
      <c r="D797" t="s">
        <v>537</v>
      </c>
      <c r="E797" t="s">
        <v>2246</v>
      </c>
      <c r="F797" t="s">
        <v>2247</v>
      </c>
      <c r="G797" t="s">
        <v>2882</v>
      </c>
      <c r="H797"/>
      <c r="I797" t="s">
        <v>10430</v>
      </c>
      <c r="J797"/>
      <c r="K797" t="s">
        <v>16464</v>
      </c>
      <c r="L797" t="s">
        <v>10430</v>
      </c>
      <c r="M797"/>
      <c r="N797"/>
      <c r="O797" t="s">
        <v>16484</v>
      </c>
    </row>
    <row r="798" spans="2:15">
      <c r="B798" t="s">
        <v>15703</v>
      </c>
      <c r="C798">
        <v>105628302</v>
      </c>
      <c r="D798" t="s">
        <v>537</v>
      </c>
      <c r="E798" t="s">
        <v>2246</v>
      </c>
      <c r="F798" t="s">
        <v>2247</v>
      </c>
      <c r="G798" t="s">
        <v>2883</v>
      </c>
      <c r="H798"/>
      <c r="I798"/>
      <c r="J798"/>
      <c r="K798" t="s">
        <v>16410</v>
      </c>
      <c r="L798" t="s">
        <v>10430</v>
      </c>
      <c r="M798"/>
      <c r="N798" t="s">
        <v>10430</v>
      </c>
      <c r="O798" t="s">
        <v>16499</v>
      </c>
    </row>
    <row r="799" spans="2:15">
      <c r="B799" t="s">
        <v>18676</v>
      </c>
      <c r="C799">
        <v>105628302</v>
      </c>
      <c r="D799" t="s">
        <v>537</v>
      </c>
      <c r="E799" t="s">
        <v>18677</v>
      </c>
      <c r="F799" t="s">
        <v>2247</v>
      </c>
      <c r="G799" t="s">
        <v>2402</v>
      </c>
      <c r="H799"/>
      <c r="I799" t="s">
        <v>10430</v>
      </c>
      <c r="J799"/>
      <c r="K799" t="s">
        <v>16780</v>
      </c>
      <c r="L799" t="s">
        <v>10430</v>
      </c>
      <c r="M799"/>
      <c r="N799" t="s">
        <v>10430</v>
      </c>
      <c r="O799" t="s">
        <v>16558</v>
      </c>
    </row>
    <row r="800" spans="2:15">
      <c r="B800" t="s">
        <v>15698</v>
      </c>
      <c r="C800">
        <v>105628302</v>
      </c>
      <c r="D800" t="s">
        <v>537</v>
      </c>
      <c r="E800" t="s">
        <v>2242</v>
      </c>
      <c r="F800" t="s">
        <v>2243</v>
      </c>
      <c r="G800" t="s">
        <v>2882</v>
      </c>
      <c r="H800"/>
      <c r="I800"/>
      <c r="J800" t="s">
        <v>10430</v>
      </c>
      <c r="K800" t="s">
        <v>16458</v>
      </c>
      <c r="L800" t="s">
        <v>10430</v>
      </c>
      <c r="M800" t="s">
        <v>10430</v>
      </c>
      <c r="N800"/>
      <c r="O800" t="s">
        <v>16780</v>
      </c>
    </row>
    <row r="801" spans="2:1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c r="B802" t="s">
        <v>18678</v>
      </c>
      <c r="C802">
        <v>105628302</v>
      </c>
      <c r="D802" t="s">
        <v>537</v>
      </c>
      <c r="E802" t="s">
        <v>18679</v>
      </c>
      <c r="F802" t="s">
        <v>2243</v>
      </c>
      <c r="G802" t="s">
        <v>2402</v>
      </c>
      <c r="H802"/>
      <c r="I802" t="s">
        <v>10430</v>
      </c>
      <c r="J802" t="s">
        <v>10430</v>
      </c>
      <c r="K802" t="s">
        <v>16665</v>
      </c>
      <c r="L802" t="s">
        <v>16329</v>
      </c>
      <c r="M802" t="s">
        <v>10430</v>
      </c>
      <c r="N802"/>
      <c r="O802" t="s">
        <v>16427</v>
      </c>
    </row>
    <row r="803" spans="2:1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c r="B804" t="s">
        <v>15705</v>
      </c>
      <c r="C804">
        <v>105628302</v>
      </c>
      <c r="D804" t="s">
        <v>537</v>
      </c>
      <c r="E804" t="s">
        <v>2248</v>
      </c>
      <c r="F804" t="s">
        <v>2249</v>
      </c>
      <c r="G804" t="s">
        <v>2883</v>
      </c>
      <c r="H804"/>
      <c r="I804" t="s">
        <v>10430</v>
      </c>
      <c r="J804" t="s">
        <v>10430</v>
      </c>
      <c r="K804" t="s">
        <v>16556</v>
      </c>
      <c r="L804" t="s">
        <v>16325</v>
      </c>
      <c r="M804"/>
      <c r="N804"/>
      <c r="O804" t="s">
        <v>16830</v>
      </c>
    </row>
    <row r="805" spans="2:15">
      <c r="B805" t="s">
        <v>18680</v>
      </c>
      <c r="C805">
        <v>105628302</v>
      </c>
      <c r="D805" t="s">
        <v>537</v>
      </c>
      <c r="E805" t="s">
        <v>18681</v>
      </c>
      <c r="F805" t="s">
        <v>2249</v>
      </c>
      <c r="G805" t="s">
        <v>2402</v>
      </c>
      <c r="H805"/>
      <c r="I805" t="s">
        <v>10430</v>
      </c>
      <c r="J805" t="s">
        <v>10430</v>
      </c>
      <c r="K805" t="s">
        <v>17014</v>
      </c>
      <c r="L805" t="s">
        <v>16350</v>
      </c>
      <c r="M805" t="s">
        <v>10430</v>
      </c>
      <c r="N805"/>
      <c r="O805" t="s">
        <v>16944</v>
      </c>
    </row>
    <row r="806" spans="2:15">
      <c r="B806" t="s">
        <v>13292</v>
      </c>
      <c r="C806">
        <v>106160303</v>
      </c>
      <c r="D806" t="s">
        <v>25</v>
      </c>
      <c r="E806" t="s">
        <v>606</v>
      </c>
      <c r="F806" t="s">
        <v>607</v>
      </c>
      <c r="G806" t="s">
        <v>2882</v>
      </c>
      <c r="H806"/>
      <c r="I806"/>
      <c r="J806"/>
      <c r="K806" t="s">
        <v>16650</v>
      </c>
      <c r="L806" t="s">
        <v>10430</v>
      </c>
      <c r="M806"/>
      <c r="N806"/>
      <c r="O806" t="s">
        <v>16554</v>
      </c>
    </row>
    <row r="807" spans="2:15">
      <c r="B807" t="s">
        <v>13293</v>
      </c>
      <c r="C807">
        <v>106160303</v>
      </c>
      <c r="D807" t="s">
        <v>25</v>
      </c>
      <c r="E807" t="s">
        <v>606</v>
      </c>
      <c r="F807" t="s">
        <v>607</v>
      </c>
      <c r="G807" t="s">
        <v>2883</v>
      </c>
      <c r="H807"/>
      <c r="I807"/>
      <c r="J807" t="s">
        <v>10430</v>
      </c>
      <c r="K807" t="s">
        <v>16537</v>
      </c>
      <c r="L807" t="s">
        <v>10430</v>
      </c>
      <c r="M807"/>
      <c r="N807"/>
      <c r="O807" t="s">
        <v>16663</v>
      </c>
    </row>
    <row r="808" spans="2:15">
      <c r="B808" t="s">
        <v>18682</v>
      </c>
      <c r="C808">
        <v>106160303</v>
      </c>
      <c r="D808" t="s">
        <v>25</v>
      </c>
      <c r="E808" t="s">
        <v>18683</v>
      </c>
      <c r="F808" t="s">
        <v>607</v>
      </c>
      <c r="G808" t="s">
        <v>2402</v>
      </c>
      <c r="H808"/>
      <c r="I808"/>
      <c r="J808" t="s">
        <v>10430</v>
      </c>
      <c r="K808" t="s">
        <v>16450</v>
      </c>
      <c r="L808" t="s">
        <v>10430</v>
      </c>
      <c r="M808"/>
      <c r="N808"/>
      <c r="O808" t="s">
        <v>16679</v>
      </c>
    </row>
    <row r="809" spans="2:15">
      <c r="B809" t="s">
        <v>18074</v>
      </c>
      <c r="C809">
        <v>106160303</v>
      </c>
      <c r="D809" t="s">
        <v>25</v>
      </c>
      <c r="E809" t="s">
        <v>17933</v>
      </c>
      <c r="F809" t="s">
        <v>18075</v>
      </c>
      <c r="G809" t="s">
        <v>2882</v>
      </c>
      <c r="H809"/>
      <c r="I809"/>
      <c r="J809"/>
      <c r="K809" t="s">
        <v>10430</v>
      </c>
      <c r="L809"/>
      <c r="M809"/>
      <c r="N809"/>
      <c r="O809" t="s">
        <v>10430</v>
      </c>
    </row>
    <row r="810" spans="2:15">
      <c r="B810" t="s">
        <v>20916</v>
      </c>
      <c r="C810">
        <v>106160303</v>
      </c>
      <c r="D810" t="s">
        <v>25</v>
      </c>
      <c r="E810" t="s">
        <v>20917</v>
      </c>
      <c r="F810" t="s">
        <v>18075</v>
      </c>
      <c r="G810" t="s">
        <v>2402</v>
      </c>
      <c r="H810"/>
      <c r="I810"/>
      <c r="J810"/>
      <c r="K810" t="s">
        <v>10430</v>
      </c>
      <c r="L810"/>
      <c r="M810"/>
      <c r="N810"/>
      <c r="O810" t="s">
        <v>10430</v>
      </c>
    </row>
    <row r="811" spans="2:1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c r="B813" t="s">
        <v>18684</v>
      </c>
      <c r="C813">
        <v>106161203</v>
      </c>
      <c r="D813" t="s">
        <v>112</v>
      </c>
      <c r="E813" t="s">
        <v>18685</v>
      </c>
      <c r="F813" t="s">
        <v>902</v>
      </c>
      <c r="G813" t="s">
        <v>2402</v>
      </c>
      <c r="H813"/>
      <c r="I813" t="s">
        <v>10430</v>
      </c>
      <c r="J813" t="s">
        <v>16341</v>
      </c>
      <c r="K813" t="s">
        <v>16455</v>
      </c>
      <c r="L813" t="s">
        <v>16360</v>
      </c>
      <c r="M813" t="s">
        <v>10430</v>
      </c>
      <c r="N813"/>
      <c r="O813" t="s">
        <v>16587</v>
      </c>
    </row>
    <row r="814" spans="2:15">
      <c r="B814" t="s">
        <v>13661</v>
      </c>
      <c r="C814">
        <v>106161703</v>
      </c>
      <c r="D814" t="s">
        <v>113</v>
      </c>
      <c r="E814" t="s">
        <v>903</v>
      </c>
      <c r="F814" t="s">
        <v>904</v>
      </c>
      <c r="G814" t="s">
        <v>2882</v>
      </c>
      <c r="H814"/>
      <c r="I814" t="s">
        <v>10430</v>
      </c>
      <c r="J814" t="s">
        <v>10430</v>
      </c>
      <c r="K814" t="s">
        <v>16411</v>
      </c>
      <c r="L814" t="s">
        <v>10430</v>
      </c>
      <c r="M814"/>
      <c r="N814"/>
      <c r="O814" t="s">
        <v>16677</v>
      </c>
    </row>
    <row r="815" spans="2:15">
      <c r="B815" t="s">
        <v>13662</v>
      </c>
      <c r="C815">
        <v>106161703</v>
      </c>
      <c r="D815" t="s">
        <v>113</v>
      </c>
      <c r="E815" t="s">
        <v>903</v>
      </c>
      <c r="F815" t="s">
        <v>904</v>
      </c>
      <c r="G815" t="s">
        <v>2883</v>
      </c>
      <c r="H815"/>
      <c r="I815" t="s">
        <v>10430</v>
      </c>
      <c r="J815" t="s">
        <v>10430</v>
      </c>
      <c r="K815" t="s">
        <v>16615</v>
      </c>
      <c r="L815" t="s">
        <v>10430</v>
      </c>
      <c r="M815"/>
      <c r="N815"/>
      <c r="O815" t="s">
        <v>16412</v>
      </c>
    </row>
    <row r="816" spans="2:15">
      <c r="B816" t="s">
        <v>18686</v>
      </c>
      <c r="C816">
        <v>106161703</v>
      </c>
      <c r="D816" t="s">
        <v>113</v>
      </c>
      <c r="E816" t="s">
        <v>18687</v>
      </c>
      <c r="F816" t="s">
        <v>904</v>
      </c>
      <c r="G816" t="s">
        <v>2402</v>
      </c>
      <c r="H816"/>
      <c r="I816" t="s">
        <v>10430</v>
      </c>
      <c r="J816" t="s">
        <v>10430</v>
      </c>
      <c r="K816" t="s">
        <v>16683</v>
      </c>
      <c r="L816" t="s">
        <v>10430</v>
      </c>
      <c r="M816"/>
      <c r="N816"/>
      <c r="O816" t="s">
        <v>16795</v>
      </c>
    </row>
    <row r="817" spans="2:15">
      <c r="B817" t="s">
        <v>14213</v>
      </c>
      <c r="C817">
        <v>106166503</v>
      </c>
      <c r="D817" t="s">
        <v>15902</v>
      </c>
      <c r="E817" t="s">
        <v>1342</v>
      </c>
      <c r="F817" t="s">
        <v>1343</v>
      </c>
      <c r="G817" t="s">
        <v>2882</v>
      </c>
      <c r="H817"/>
      <c r="I817"/>
      <c r="J817" t="s">
        <v>10430</v>
      </c>
      <c r="K817" t="s">
        <v>16572</v>
      </c>
      <c r="L817" t="s">
        <v>10430</v>
      </c>
      <c r="M817"/>
      <c r="N817"/>
      <c r="O817" t="s">
        <v>16340</v>
      </c>
    </row>
    <row r="818" spans="2:1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c r="B819" t="s">
        <v>18688</v>
      </c>
      <c r="C819">
        <v>106166503</v>
      </c>
      <c r="D819" t="s">
        <v>15902</v>
      </c>
      <c r="E819" t="s">
        <v>18689</v>
      </c>
      <c r="F819" t="s">
        <v>1343</v>
      </c>
      <c r="G819" t="s">
        <v>2402</v>
      </c>
      <c r="H819"/>
      <c r="I819" t="s">
        <v>10430</v>
      </c>
      <c r="J819" t="s">
        <v>10430</v>
      </c>
      <c r="K819" t="s">
        <v>16684</v>
      </c>
      <c r="L819" t="s">
        <v>10430</v>
      </c>
      <c r="M819" t="s">
        <v>10430</v>
      </c>
      <c r="N819"/>
      <c r="O819" t="s">
        <v>16640</v>
      </c>
    </row>
    <row r="820" spans="2:15">
      <c r="B820" t="s">
        <v>14569</v>
      </c>
      <c r="C820">
        <v>106167504</v>
      </c>
      <c r="D820" t="s">
        <v>341</v>
      </c>
      <c r="E820" t="s">
        <v>1618</v>
      </c>
      <c r="F820" t="s">
        <v>1619</v>
      </c>
      <c r="G820" t="s">
        <v>2882</v>
      </c>
      <c r="H820"/>
      <c r="I820"/>
      <c r="J820"/>
      <c r="K820" t="s">
        <v>16347</v>
      </c>
      <c r="L820" t="s">
        <v>10430</v>
      </c>
      <c r="M820"/>
      <c r="N820"/>
      <c r="O820" t="s">
        <v>16458</v>
      </c>
    </row>
    <row r="821" spans="2:15">
      <c r="B821" t="s">
        <v>14570</v>
      </c>
      <c r="C821">
        <v>106167504</v>
      </c>
      <c r="D821" t="s">
        <v>341</v>
      </c>
      <c r="E821" t="s">
        <v>1618</v>
      </c>
      <c r="F821" t="s">
        <v>1619</v>
      </c>
      <c r="G821" t="s">
        <v>2883</v>
      </c>
      <c r="H821"/>
      <c r="I821"/>
      <c r="J821" t="s">
        <v>10430</v>
      </c>
      <c r="K821" t="s">
        <v>16584</v>
      </c>
      <c r="L821" t="s">
        <v>10430</v>
      </c>
      <c r="M821"/>
      <c r="N821"/>
      <c r="O821" t="s">
        <v>16362</v>
      </c>
    </row>
    <row r="822" spans="2:15">
      <c r="B822" t="s">
        <v>18690</v>
      </c>
      <c r="C822">
        <v>106167504</v>
      </c>
      <c r="D822" t="s">
        <v>341</v>
      </c>
      <c r="E822" t="s">
        <v>18691</v>
      </c>
      <c r="F822" t="s">
        <v>1619</v>
      </c>
      <c r="G822" t="s">
        <v>2402</v>
      </c>
      <c r="H822"/>
      <c r="I822"/>
      <c r="J822" t="s">
        <v>10430</v>
      </c>
      <c r="K822" t="s">
        <v>16719</v>
      </c>
      <c r="L822" t="s">
        <v>10430</v>
      </c>
      <c r="M822"/>
      <c r="N822"/>
      <c r="O822" t="s">
        <v>16725</v>
      </c>
    </row>
    <row r="823" spans="2:15">
      <c r="B823" t="s">
        <v>15278</v>
      </c>
      <c r="C823">
        <v>106168003</v>
      </c>
      <c r="D823" t="s">
        <v>426</v>
      </c>
      <c r="E823" t="s">
        <v>1890</v>
      </c>
      <c r="F823" t="s">
        <v>1891</v>
      </c>
      <c r="G823" t="s">
        <v>2882</v>
      </c>
      <c r="H823"/>
      <c r="I823" t="s">
        <v>10430</v>
      </c>
      <c r="J823"/>
      <c r="K823" t="s">
        <v>16442</v>
      </c>
      <c r="L823" t="s">
        <v>10430</v>
      </c>
      <c r="M823" t="s">
        <v>10430</v>
      </c>
      <c r="N823"/>
      <c r="O823" t="s">
        <v>16443</v>
      </c>
    </row>
    <row r="824" spans="2:15">
      <c r="B824" t="s">
        <v>15279</v>
      </c>
      <c r="C824">
        <v>106168003</v>
      </c>
      <c r="D824" t="s">
        <v>426</v>
      </c>
      <c r="E824" t="s">
        <v>1890</v>
      </c>
      <c r="F824" t="s">
        <v>1891</v>
      </c>
      <c r="G824" t="s">
        <v>2883</v>
      </c>
      <c r="H824"/>
      <c r="I824"/>
      <c r="J824" t="s">
        <v>10430</v>
      </c>
      <c r="K824" t="s">
        <v>16624</v>
      </c>
      <c r="L824" t="s">
        <v>10430</v>
      </c>
      <c r="M824"/>
      <c r="N824"/>
      <c r="O824" t="s">
        <v>16638</v>
      </c>
    </row>
    <row r="825" spans="2:15">
      <c r="B825" t="s">
        <v>18692</v>
      </c>
      <c r="C825">
        <v>106168003</v>
      </c>
      <c r="D825" t="s">
        <v>426</v>
      </c>
      <c r="E825" t="s">
        <v>18693</v>
      </c>
      <c r="F825" t="s">
        <v>1891</v>
      </c>
      <c r="G825" t="s">
        <v>2402</v>
      </c>
      <c r="H825"/>
      <c r="I825" t="s">
        <v>10430</v>
      </c>
      <c r="J825" t="s">
        <v>10430</v>
      </c>
      <c r="K825" t="s">
        <v>16327</v>
      </c>
      <c r="L825" t="s">
        <v>10430</v>
      </c>
      <c r="M825" t="s">
        <v>10430</v>
      </c>
      <c r="N825"/>
      <c r="O825" t="s">
        <v>16591</v>
      </c>
    </row>
    <row r="826" spans="2:15">
      <c r="B826" t="s">
        <v>15620</v>
      </c>
      <c r="C826">
        <v>106169003</v>
      </c>
      <c r="D826" t="s">
        <v>521</v>
      </c>
      <c r="E826" t="s">
        <v>2180</v>
      </c>
      <c r="F826" t="s">
        <v>2181</v>
      </c>
      <c r="G826" t="s">
        <v>2882</v>
      </c>
      <c r="H826" t="s">
        <v>10430</v>
      </c>
      <c r="I826"/>
      <c r="J826" t="s">
        <v>10430</v>
      </c>
      <c r="K826" t="s">
        <v>16318</v>
      </c>
      <c r="L826"/>
      <c r="M826"/>
      <c r="N826"/>
      <c r="O826" t="s">
        <v>16686</v>
      </c>
    </row>
    <row r="827" spans="2:15">
      <c r="B827" t="s">
        <v>15621</v>
      </c>
      <c r="C827">
        <v>106169003</v>
      </c>
      <c r="D827" t="s">
        <v>521</v>
      </c>
      <c r="E827" t="s">
        <v>2180</v>
      </c>
      <c r="F827" t="s">
        <v>2181</v>
      </c>
      <c r="G827" t="s">
        <v>2883</v>
      </c>
      <c r="H827"/>
      <c r="I827" t="s">
        <v>10430</v>
      </c>
      <c r="J827"/>
      <c r="K827" t="s">
        <v>16421</v>
      </c>
      <c r="L827" t="s">
        <v>10430</v>
      </c>
      <c r="M827"/>
      <c r="N827"/>
      <c r="O827" t="s">
        <v>16554</v>
      </c>
    </row>
    <row r="828" spans="2:15">
      <c r="B828" t="s">
        <v>18694</v>
      </c>
      <c r="C828">
        <v>106169003</v>
      </c>
      <c r="D828" t="s">
        <v>521</v>
      </c>
      <c r="E828" t="s">
        <v>18695</v>
      </c>
      <c r="F828" t="s">
        <v>2181</v>
      </c>
      <c r="G828" t="s">
        <v>2402</v>
      </c>
      <c r="H828" t="s">
        <v>10430</v>
      </c>
      <c r="I828" t="s">
        <v>10430</v>
      </c>
      <c r="J828" t="s">
        <v>10430</v>
      </c>
      <c r="K828" t="s">
        <v>16632</v>
      </c>
      <c r="L828" t="s">
        <v>10430</v>
      </c>
      <c r="M828"/>
      <c r="N828"/>
      <c r="O828" t="s">
        <v>16720</v>
      </c>
    </row>
    <row r="829" spans="2:1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c r="B831" t="s">
        <v>18696</v>
      </c>
      <c r="C831">
        <v>106172003</v>
      </c>
      <c r="D831" t="s">
        <v>16056</v>
      </c>
      <c r="E831" t="s">
        <v>18697</v>
      </c>
      <c r="F831" t="s">
        <v>1024</v>
      </c>
      <c r="G831" t="s">
        <v>2402</v>
      </c>
      <c r="H831" t="s">
        <v>10430</v>
      </c>
      <c r="I831" t="s">
        <v>10430</v>
      </c>
      <c r="J831" t="s">
        <v>16341</v>
      </c>
      <c r="K831" t="s">
        <v>16713</v>
      </c>
      <c r="L831" t="s">
        <v>16350</v>
      </c>
      <c r="M831" t="s">
        <v>10430</v>
      </c>
      <c r="N831"/>
      <c r="O831" t="s">
        <v>16726</v>
      </c>
    </row>
    <row r="832" spans="2:1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c r="B833" t="s">
        <v>13816</v>
      </c>
      <c r="C833">
        <v>106172003</v>
      </c>
      <c r="D833" t="s">
        <v>16056</v>
      </c>
      <c r="E833" t="s">
        <v>16058</v>
      </c>
      <c r="F833" t="s">
        <v>1025</v>
      </c>
      <c r="G833" t="s">
        <v>2883</v>
      </c>
      <c r="H833"/>
      <c r="I833" t="s">
        <v>10430</v>
      </c>
      <c r="J833" t="s">
        <v>16335</v>
      </c>
      <c r="K833" t="s">
        <v>16441</v>
      </c>
      <c r="L833" t="s">
        <v>16371</v>
      </c>
      <c r="M833" t="s">
        <v>10430</v>
      </c>
      <c r="N833"/>
      <c r="O833" t="s">
        <v>21038</v>
      </c>
    </row>
    <row r="834" spans="2:15">
      <c r="B834" t="s">
        <v>18698</v>
      </c>
      <c r="C834">
        <v>106172003</v>
      </c>
      <c r="D834" t="s">
        <v>16056</v>
      </c>
      <c r="E834" t="s">
        <v>18699</v>
      </c>
      <c r="F834" t="s">
        <v>1025</v>
      </c>
      <c r="G834" t="s">
        <v>2402</v>
      </c>
      <c r="H834"/>
      <c r="I834" t="s">
        <v>16341</v>
      </c>
      <c r="J834" t="s">
        <v>16350</v>
      </c>
      <c r="K834" t="s">
        <v>20918</v>
      </c>
      <c r="L834" t="s">
        <v>16387</v>
      </c>
      <c r="M834" t="s">
        <v>10430</v>
      </c>
      <c r="N834"/>
      <c r="O834" t="s">
        <v>20920</v>
      </c>
    </row>
    <row r="835" spans="2:15">
      <c r="B835" t="s">
        <v>13931</v>
      </c>
      <c r="C835">
        <v>106272003</v>
      </c>
      <c r="D835" t="s">
        <v>182</v>
      </c>
      <c r="E835" t="s">
        <v>1117</v>
      </c>
      <c r="F835" t="s">
        <v>1118</v>
      </c>
      <c r="G835" t="s">
        <v>2882</v>
      </c>
      <c r="H835"/>
      <c r="I835"/>
      <c r="J835"/>
      <c r="K835" t="s">
        <v>16371</v>
      </c>
      <c r="L835" t="s">
        <v>10430</v>
      </c>
      <c r="M835"/>
      <c r="N835"/>
      <c r="O835" t="s">
        <v>16331</v>
      </c>
    </row>
    <row r="836" spans="2:15">
      <c r="B836" t="s">
        <v>13932</v>
      </c>
      <c r="C836">
        <v>106272003</v>
      </c>
      <c r="D836" t="s">
        <v>182</v>
      </c>
      <c r="E836" t="s">
        <v>1117</v>
      </c>
      <c r="F836" t="s">
        <v>1118</v>
      </c>
      <c r="G836" t="s">
        <v>2883</v>
      </c>
      <c r="H836"/>
      <c r="I836"/>
      <c r="J836" t="s">
        <v>10430</v>
      </c>
      <c r="K836" t="s">
        <v>16388</v>
      </c>
      <c r="L836"/>
      <c r="M836"/>
      <c r="N836"/>
      <c r="O836" t="s">
        <v>16438</v>
      </c>
    </row>
    <row r="837" spans="2:15">
      <c r="B837" t="s">
        <v>18700</v>
      </c>
      <c r="C837">
        <v>106272003</v>
      </c>
      <c r="D837" t="s">
        <v>182</v>
      </c>
      <c r="E837" t="s">
        <v>18701</v>
      </c>
      <c r="F837" t="s">
        <v>1118</v>
      </c>
      <c r="G837" t="s">
        <v>2402</v>
      </c>
      <c r="H837"/>
      <c r="I837"/>
      <c r="J837" t="s">
        <v>10430</v>
      </c>
      <c r="K837" t="s">
        <v>16353</v>
      </c>
      <c r="L837" t="s">
        <v>10430</v>
      </c>
      <c r="M837"/>
      <c r="N837"/>
      <c r="O837" t="s">
        <v>16475</v>
      </c>
    </row>
    <row r="838" spans="2:15">
      <c r="B838" t="s">
        <v>13933</v>
      </c>
      <c r="C838">
        <v>106272003</v>
      </c>
      <c r="D838" t="s">
        <v>182</v>
      </c>
      <c r="E838" t="s">
        <v>1119</v>
      </c>
      <c r="F838" t="s">
        <v>1120</v>
      </c>
      <c r="G838" t="s">
        <v>2882</v>
      </c>
      <c r="H838"/>
      <c r="I838"/>
      <c r="J838"/>
      <c r="K838" t="s">
        <v>16500</v>
      </c>
      <c r="L838"/>
      <c r="M838"/>
      <c r="N838"/>
      <c r="O838" t="s">
        <v>16500</v>
      </c>
    </row>
    <row r="839" spans="2:15">
      <c r="B839" t="s">
        <v>13934</v>
      </c>
      <c r="C839">
        <v>106272003</v>
      </c>
      <c r="D839" t="s">
        <v>182</v>
      </c>
      <c r="E839" t="s">
        <v>1119</v>
      </c>
      <c r="F839" t="s">
        <v>1120</v>
      </c>
      <c r="G839" t="s">
        <v>2883</v>
      </c>
      <c r="H839"/>
      <c r="I839"/>
      <c r="J839" t="s">
        <v>10430</v>
      </c>
      <c r="K839" t="s">
        <v>16481</v>
      </c>
      <c r="L839"/>
      <c r="M839"/>
      <c r="N839"/>
      <c r="O839" t="s">
        <v>16333</v>
      </c>
    </row>
    <row r="840" spans="2:15">
      <c r="B840" t="s">
        <v>18702</v>
      </c>
      <c r="C840">
        <v>106272003</v>
      </c>
      <c r="D840" t="s">
        <v>182</v>
      </c>
      <c r="E840" t="s">
        <v>18703</v>
      </c>
      <c r="F840" t="s">
        <v>1120</v>
      </c>
      <c r="G840" t="s">
        <v>2402</v>
      </c>
      <c r="H840"/>
      <c r="I840"/>
      <c r="J840" t="s">
        <v>10430</v>
      </c>
      <c r="K840" t="s">
        <v>16462</v>
      </c>
      <c r="L840"/>
      <c r="M840"/>
      <c r="N840"/>
      <c r="O840" t="s">
        <v>16343</v>
      </c>
    </row>
    <row r="841" spans="2:15">
      <c r="B841" t="s">
        <v>13487</v>
      </c>
      <c r="C841">
        <v>106330703</v>
      </c>
      <c r="D841" t="s">
        <v>72</v>
      </c>
      <c r="E841" t="s">
        <v>762</v>
      </c>
      <c r="F841" t="s">
        <v>763</v>
      </c>
      <c r="G841" t="s">
        <v>2882</v>
      </c>
      <c r="H841"/>
      <c r="I841" t="s">
        <v>10430</v>
      </c>
      <c r="J841" t="s">
        <v>10430</v>
      </c>
      <c r="K841" t="s">
        <v>16507</v>
      </c>
      <c r="L841" t="s">
        <v>10430</v>
      </c>
      <c r="M841"/>
      <c r="N841"/>
      <c r="O841" t="s">
        <v>16567</v>
      </c>
    </row>
    <row r="842" spans="2:15">
      <c r="B842" t="s">
        <v>13488</v>
      </c>
      <c r="C842">
        <v>106330703</v>
      </c>
      <c r="D842" t="s">
        <v>72</v>
      </c>
      <c r="E842" t="s">
        <v>762</v>
      </c>
      <c r="F842" t="s">
        <v>763</v>
      </c>
      <c r="G842" t="s">
        <v>2883</v>
      </c>
      <c r="H842"/>
      <c r="I842"/>
      <c r="J842"/>
      <c r="K842" t="s">
        <v>16824</v>
      </c>
      <c r="L842" t="s">
        <v>10430</v>
      </c>
      <c r="M842" t="s">
        <v>10430</v>
      </c>
      <c r="N842"/>
      <c r="O842" t="s">
        <v>16507</v>
      </c>
    </row>
    <row r="843" spans="2:15">
      <c r="B843" t="s">
        <v>18704</v>
      </c>
      <c r="C843">
        <v>106330703</v>
      </c>
      <c r="D843" t="s">
        <v>72</v>
      </c>
      <c r="E843" t="s">
        <v>18705</v>
      </c>
      <c r="F843" t="s">
        <v>763</v>
      </c>
      <c r="G843" t="s">
        <v>2402</v>
      </c>
      <c r="H843"/>
      <c r="I843" t="s">
        <v>10430</v>
      </c>
      <c r="J843" t="s">
        <v>10430</v>
      </c>
      <c r="K843" t="s">
        <v>16730</v>
      </c>
      <c r="L843" t="s">
        <v>10430</v>
      </c>
      <c r="M843" t="s">
        <v>10430</v>
      </c>
      <c r="N843"/>
      <c r="O843" t="s">
        <v>16723</v>
      </c>
    </row>
    <row r="844" spans="2:1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c r="B845" t="s">
        <v>13490</v>
      </c>
      <c r="C845">
        <v>106330803</v>
      </c>
      <c r="D845" t="s">
        <v>73</v>
      </c>
      <c r="E845" t="s">
        <v>764</v>
      </c>
      <c r="F845" t="s">
        <v>765</v>
      </c>
      <c r="G845" t="s">
        <v>2883</v>
      </c>
      <c r="H845"/>
      <c r="I845" t="s">
        <v>10430</v>
      </c>
      <c r="J845" t="s">
        <v>10430</v>
      </c>
      <c r="K845" t="s">
        <v>16708</v>
      </c>
      <c r="L845" t="s">
        <v>10430</v>
      </c>
      <c r="M845"/>
      <c r="N845"/>
      <c r="O845" t="s">
        <v>16602</v>
      </c>
    </row>
    <row r="846" spans="2:15">
      <c r="B846" t="s">
        <v>18706</v>
      </c>
      <c r="C846">
        <v>106330803</v>
      </c>
      <c r="D846" t="s">
        <v>73</v>
      </c>
      <c r="E846" t="s">
        <v>18707</v>
      </c>
      <c r="F846" t="s">
        <v>765</v>
      </c>
      <c r="G846" t="s">
        <v>2402</v>
      </c>
      <c r="H846"/>
      <c r="I846" t="s">
        <v>10430</v>
      </c>
      <c r="J846" t="s">
        <v>10430</v>
      </c>
      <c r="K846" t="s">
        <v>16578</v>
      </c>
      <c r="L846" t="s">
        <v>10430</v>
      </c>
      <c r="M846" t="s">
        <v>10430</v>
      </c>
      <c r="N846"/>
      <c r="O846" t="s">
        <v>16915</v>
      </c>
    </row>
    <row r="847" spans="2:15">
      <c r="B847" t="s">
        <v>14177</v>
      </c>
      <c r="C847">
        <v>106333407</v>
      </c>
      <c r="D847" t="s">
        <v>243</v>
      </c>
      <c r="E847" t="s">
        <v>243</v>
      </c>
      <c r="F847" t="s">
        <v>2858</v>
      </c>
      <c r="G847" t="s">
        <v>2882</v>
      </c>
      <c r="H847"/>
      <c r="I847"/>
      <c r="J847" t="s">
        <v>10430</v>
      </c>
      <c r="K847" t="s">
        <v>16618</v>
      </c>
      <c r="L847" t="s">
        <v>10430</v>
      </c>
      <c r="M847"/>
      <c r="N847"/>
      <c r="O847" t="s">
        <v>16468</v>
      </c>
    </row>
    <row r="848" spans="2:1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c r="B849" t="s">
        <v>18708</v>
      </c>
      <c r="C849">
        <v>106333407</v>
      </c>
      <c r="D849" t="s">
        <v>243</v>
      </c>
      <c r="E849" t="s">
        <v>18709</v>
      </c>
      <c r="F849" t="s">
        <v>2858</v>
      </c>
      <c r="G849" t="s">
        <v>2402</v>
      </c>
      <c r="H849" t="s">
        <v>10430</v>
      </c>
      <c r="I849"/>
      <c r="J849" t="s">
        <v>16341</v>
      </c>
      <c r="K849" t="s">
        <v>16848</v>
      </c>
      <c r="L849" t="s">
        <v>10430</v>
      </c>
      <c r="M849" t="s">
        <v>10430</v>
      </c>
      <c r="N849"/>
      <c r="O849" t="s">
        <v>16356</v>
      </c>
    </row>
    <row r="850" spans="2:1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c r="B852" t="s">
        <v>18710</v>
      </c>
      <c r="C852">
        <v>106338003</v>
      </c>
      <c r="D852" t="s">
        <v>419</v>
      </c>
      <c r="E852" t="s">
        <v>18711</v>
      </c>
      <c r="F852" t="s">
        <v>1863</v>
      </c>
      <c r="G852" t="s">
        <v>2402</v>
      </c>
      <c r="H852"/>
      <c r="I852" t="s">
        <v>10430</v>
      </c>
      <c r="J852" t="s">
        <v>16325</v>
      </c>
      <c r="K852" t="s">
        <v>16940</v>
      </c>
      <c r="L852" t="s">
        <v>16344</v>
      </c>
      <c r="M852" t="s">
        <v>10430</v>
      </c>
      <c r="N852"/>
      <c r="O852" t="s">
        <v>21091</v>
      </c>
    </row>
    <row r="853" spans="2:1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c r="B855" t="s">
        <v>18713</v>
      </c>
      <c r="C855">
        <v>106611303</v>
      </c>
      <c r="D855" t="s">
        <v>136</v>
      </c>
      <c r="E855" t="s">
        <v>18714</v>
      </c>
      <c r="F855" t="s">
        <v>960</v>
      </c>
      <c r="G855" t="s">
        <v>2402</v>
      </c>
      <c r="H855" t="s">
        <v>10430</v>
      </c>
      <c r="I855" t="s">
        <v>10430</v>
      </c>
      <c r="J855" t="s">
        <v>10430</v>
      </c>
      <c r="K855" t="s">
        <v>16699</v>
      </c>
      <c r="L855" t="s">
        <v>16325</v>
      </c>
      <c r="M855" t="s">
        <v>10430</v>
      </c>
      <c r="N855"/>
      <c r="O855" t="s">
        <v>16546</v>
      </c>
    </row>
    <row r="856" spans="2:1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c r="B858" t="s">
        <v>18715</v>
      </c>
      <c r="C858">
        <v>106612203</v>
      </c>
      <c r="D858" t="s">
        <v>188</v>
      </c>
      <c r="E858" t="s">
        <v>18716</v>
      </c>
      <c r="F858" t="s">
        <v>1133</v>
      </c>
      <c r="G858" t="s">
        <v>2402</v>
      </c>
      <c r="H858"/>
      <c r="I858" t="s">
        <v>16341</v>
      </c>
      <c r="J858" t="s">
        <v>16344</v>
      </c>
      <c r="K858" t="s">
        <v>20919</v>
      </c>
      <c r="L858" t="s">
        <v>16378</v>
      </c>
      <c r="M858" t="s">
        <v>10430</v>
      </c>
      <c r="N858" t="s">
        <v>10430</v>
      </c>
      <c r="O858" t="s">
        <v>21092</v>
      </c>
    </row>
    <row r="859" spans="2:1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c r="B861" t="s">
        <v>18717</v>
      </c>
      <c r="C861">
        <v>106616203</v>
      </c>
      <c r="D861" t="s">
        <v>364</v>
      </c>
      <c r="E861" t="s">
        <v>18718</v>
      </c>
      <c r="F861" t="s">
        <v>1693</v>
      </c>
      <c r="G861" t="s">
        <v>2402</v>
      </c>
      <c r="H861" t="s">
        <v>10430</v>
      </c>
      <c r="I861" t="s">
        <v>16328</v>
      </c>
      <c r="J861" t="s">
        <v>16346</v>
      </c>
      <c r="K861" t="s">
        <v>16848</v>
      </c>
      <c r="L861" t="s">
        <v>10430</v>
      </c>
      <c r="M861" t="s">
        <v>10430</v>
      </c>
      <c r="N861" t="s">
        <v>10430</v>
      </c>
      <c r="O861" t="s">
        <v>16961</v>
      </c>
    </row>
    <row r="862" spans="2:1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c r="B863" t="s">
        <v>14652</v>
      </c>
      <c r="C863">
        <v>106616203</v>
      </c>
      <c r="D863" t="s">
        <v>364</v>
      </c>
      <c r="E863" t="s">
        <v>1690</v>
      </c>
      <c r="F863" t="s">
        <v>1691</v>
      </c>
      <c r="G863" t="s">
        <v>2883</v>
      </c>
      <c r="H863"/>
      <c r="I863"/>
      <c r="J863" t="s">
        <v>10430</v>
      </c>
      <c r="K863" t="s">
        <v>16390</v>
      </c>
      <c r="L863" t="s">
        <v>10430</v>
      </c>
      <c r="M863"/>
      <c r="N863" t="s">
        <v>10430</v>
      </c>
      <c r="O863" t="s">
        <v>16395</v>
      </c>
    </row>
    <row r="864" spans="2:15">
      <c r="B864" t="s">
        <v>18719</v>
      </c>
      <c r="C864">
        <v>106616203</v>
      </c>
      <c r="D864" t="s">
        <v>364</v>
      </c>
      <c r="E864" t="s">
        <v>18720</v>
      </c>
      <c r="F864" t="s">
        <v>1691</v>
      </c>
      <c r="G864" t="s">
        <v>2402</v>
      </c>
      <c r="H864"/>
      <c r="I864" t="s">
        <v>10430</v>
      </c>
      <c r="J864" t="s">
        <v>10430</v>
      </c>
      <c r="K864" t="s">
        <v>16590</v>
      </c>
      <c r="L864" t="s">
        <v>10430</v>
      </c>
      <c r="M864" t="s">
        <v>10430</v>
      </c>
      <c r="N864" t="s">
        <v>10430</v>
      </c>
      <c r="O864" t="s">
        <v>16576</v>
      </c>
    </row>
    <row r="865" spans="2:1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c r="B866" t="s">
        <v>15571</v>
      </c>
      <c r="C866">
        <v>106617203</v>
      </c>
      <c r="D866" t="s">
        <v>506</v>
      </c>
      <c r="E866" t="s">
        <v>2135</v>
      </c>
      <c r="F866" t="s">
        <v>2136</v>
      </c>
      <c r="G866" t="s">
        <v>2883</v>
      </c>
      <c r="H866"/>
      <c r="I866"/>
      <c r="J866" t="s">
        <v>10430</v>
      </c>
      <c r="K866" t="s">
        <v>16381</v>
      </c>
      <c r="L866" t="s">
        <v>16325</v>
      </c>
      <c r="M866" t="s">
        <v>10430</v>
      </c>
      <c r="N866"/>
      <c r="O866" t="s">
        <v>16577</v>
      </c>
    </row>
    <row r="867" spans="2:15">
      <c r="B867" t="s">
        <v>18721</v>
      </c>
      <c r="C867">
        <v>106617203</v>
      </c>
      <c r="D867" t="s">
        <v>506</v>
      </c>
      <c r="E867" t="s">
        <v>18722</v>
      </c>
      <c r="F867" t="s">
        <v>2136</v>
      </c>
      <c r="G867" t="s">
        <v>2402</v>
      </c>
      <c r="H867" t="s">
        <v>10430</v>
      </c>
      <c r="I867" t="s">
        <v>10430</v>
      </c>
      <c r="J867" t="s">
        <v>16335</v>
      </c>
      <c r="K867" t="s">
        <v>16807</v>
      </c>
      <c r="L867" t="s">
        <v>16360</v>
      </c>
      <c r="M867" t="s">
        <v>10430</v>
      </c>
      <c r="N867"/>
      <c r="O867" t="s">
        <v>16535</v>
      </c>
    </row>
    <row r="868" spans="2:15">
      <c r="B868" t="s">
        <v>16228</v>
      </c>
      <c r="C868">
        <v>106617203</v>
      </c>
      <c r="D868" t="s">
        <v>506</v>
      </c>
      <c r="E868" t="s">
        <v>16192</v>
      </c>
      <c r="F868" t="s">
        <v>16191</v>
      </c>
      <c r="G868" t="s">
        <v>2882</v>
      </c>
      <c r="H868"/>
      <c r="I868"/>
      <c r="J868"/>
      <c r="K868" t="s">
        <v>10430</v>
      </c>
      <c r="L868"/>
      <c r="M868"/>
      <c r="N868"/>
      <c r="O868" t="s">
        <v>10430</v>
      </c>
    </row>
    <row r="869" spans="2:15">
      <c r="B869" t="s">
        <v>16227</v>
      </c>
      <c r="C869">
        <v>106617203</v>
      </c>
      <c r="D869" t="s">
        <v>506</v>
      </c>
      <c r="E869" t="s">
        <v>16192</v>
      </c>
      <c r="F869" t="s">
        <v>16191</v>
      </c>
      <c r="G869" t="s">
        <v>2883</v>
      </c>
      <c r="H869"/>
      <c r="I869"/>
      <c r="J869"/>
      <c r="K869" t="s">
        <v>10430</v>
      </c>
      <c r="L869"/>
      <c r="M869"/>
      <c r="N869"/>
      <c r="O869" t="s">
        <v>10430</v>
      </c>
    </row>
    <row r="870" spans="2:15">
      <c r="B870" t="s">
        <v>18723</v>
      </c>
      <c r="C870">
        <v>106617203</v>
      </c>
      <c r="D870" t="s">
        <v>506</v>
      </c>
      <c r="E870" t="s">
        <v>18724</v>
      </c>
      <c r="F870" t="s">
        <v>16191</v>
      </c>
      <c r="G870" t="s">
        <v>2402</v>
      </c>
      <c r="H870"/>
      <c r="I870"/>
      <c r="J870"/>
      <c r="K870" t="s">
        <v>10430</v>
      </c>
      <c r="L870"/>
      <c r="M870"/>
      <c r="N870"/>
      <c r="O870" t="s">
        <v>10430</v>
      </c>
    </row>
    <row r="871" spans="2:1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c r="B872" t="s">
        <v>15569</v>
      </c>
      <c r="C872">
        <v>106617203</v>
      </c>
      <c r="D872" t="s">
        <v>506</v>
      </c>
      <c r="E872" t="s">
        <v>2133</v>
      </c>
      <c r="F872" t="s">
        <v>2134</v>
      </c>
      <c r="G872" t="s">
        <v>2883</v>
      </c>
      <c r="H872"/>
      <c r="I872"/>
      <c r="J872" t="s">
        <v>10430</v>
      </c>
      <c r="K872" t="s">
        <v>16445</v>
      </c>
      <c r="L872" t="s">
        <v>10430</v>
      </c>
      <c r="M872"/>
      <c r="N872"/>
      <c r="O872" t="s">
        <v>16421</v>
      </c>
    </row>
    <row r="873" spans="2:15">
      <c r="B873" t="s">
        <v>18725</v>
      </c>
      <c r="C873">
        <v>106617203</v>
      </c>
      <c r="D873" t="s">
        <v>506</v>
      </c>
      <c r="E873" t="s">
        <v>18726</v>
      </c>
      <c r="F873" t="s">
        <v>2134</v>
      </c>
      <c r="G873" t="s">
        <v>2402</v>
      </c>
      <c r="H873"/>
      <c r="I873" t="s">
        <v>10430</v>
      </c>
      <c r="J873" t="s">
        <v>10430</v>
      </c>
      <c r="K873" t="s">
        <v>16512</v>
      </c>
      <c r="L873" t="s">
        <v>10430</v>
      </c>
      <c r="M873" t="s">
        <v>10430</v>
      </c>
      <c r="N873"/>
      <c r="O873" t="s">
        <v>16852</v>
      </c>
    </row>
    <row r="874" spans="2:15">
      <c r="B874" t="s">
        <v>15682</v>
      </c>
      <c r="C874">
        <v>106618603</v>
      </c>
      <c r="D874" t="s">
        <v>533</v>
      </c>
      <c r="E874" t="s">
        <v>2228</v>
      </c>
      <c r="F874" t="s">
        <v>2229</v>
      </c>
      <c r="G874" t="s">
        <v>2882</v>
      </c>
      <c r="H874"/>
      <c r="I874" t="s">
        <v>10430</v>
      </c>
      <c r="J874" t="s">
        <v>10430</v>
      </c>
      <c r="K874" t="s">
        <v>16317</v>
      </c>
      <c r="L874" t="s">
        <v>10430</v>
      </c>
      <c r="M874"/>
      <c r="N874"/>
      <c r="O874" t="s">
        <v>16439</v>
      </c>
    </row>
    <row r="875" spans="2:1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c r="B876" t="s">
        <v>18727</v>
      </c>
      <c r="C876">
        <v>106618603</v>
      </c>
      <c r="D876" t="s">
        <v>533</v>
      </c>
      <c r="E876" t="s">
        <v>18728</v>
      </c>
      <c r="F876" t="s">
        <v>2229</v>
      </c>
      <c r="G876" t="s">
        <v>2402</v>
      </c>
      <c r="H876"/>
      <c r="I876" t="s">
        <v>10430</v>
      </c>
      <c r="J876" t="s">
        <v>10430</v>
      </c>
      <c r="K876" t="s">
        <v>16717</v>
      </c>
      <c r="L876" t="s">
        <v>16335</v>
      </c>
      <c r="M876"/>
      <c r="N876" t="s">
        <v>10430</v>
      </c>
      <c r="O876" t="s">
        <v>16851</v>
      </c>
    </row>
    <row r="877" spans="2:1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c r="B879" t="s">
        <v>18729</v>
      </c>
      <c r="C879">
        <v>107650603</v>
      </c>
      <c r="D879" t="s">
        <v>46</v>
      </c>
      <c r="E879" t="s">
        <v>18730</v>
      </c>
      <c r="F879" t="s">
        <v>671</v>
      </c>
      <c r="G879" t="s">
        <v>2402</v>
      </c>
      <c r="H879"/>
      <c r="I879" t="s">
        <v>16331</v>
      </c>
      <c r="J879" t="s">
        <v>16434</v>
      </c>
      <c r="K879" t="s">
        <v>16867</v>
      </c>
      <c r="L879" t="s">
        <v>16331</v>
      </c>
      <c r="M879" t="s">
        <v>16346</v>
      </c>
      <c r="N879"/>
      <c r="O879" t="s">
        <v>16962</v>
      </c>
    </row>
    <row r="880" spans="2:1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c r="B882" t="s">
        <v>18731</v>
      </c>
      <c r="C882">
        <v>107650603</v>
      </c>
      <c r="D882" t="s">
        <v>46</v>
      </c>
      <c r="E882" t="s">
        <v>18732</v>
      </c>
      <c r="F882" t="s">
        <v>10253</v>
      </c>
      <c r="G882" t="s">
        <v>2402</v>
      </c>
      <c r="H882"/>
      <c r="I882" t="s">
        <v>16325</v>
      </c>
      <c r="J882" t="s">
        <v>16346</v>
      </c>
      <c r="K882" t="s">
        <v>16455</v>
      </c>
      <c r="L882" t="s">
        <v>16331</v>
      </c>
      <c r="M882" t="s">
        <v>16337</v>
      </c>
      <c r="N882"/>
      <c r="O882" t="s">
        <v>16839</v>
      </c>
    </row>
    <row r="883" spans="2:1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c r="B884" t="s">
        <v>13502</v>
      </c>
      <c r="C884">
        <v>107650703</v>
      </c>
      <c r="D884" t="s">
        <v>77</v>
      </c>
      <c r="E884" t="s">
        <v>774</v>
      </c>
      <c r="F884" t="s">
        <v>775</v>
      </c>
      <c r="G884" t="s">
        <v>2883</v>
      </c>
      <c r="H884"/>
      <c r="I884" t="s">
        <v>10430</v>
      </c>
      <c r="J884" t="s">
        <v>10430</v>
      </c>
      <c r="K884" t="s">
        <v>16649</v>
      </c>
      <c r="L884" t="s">
        <v>10430</v>
      </c>
      <c r="M884"/>
      <c r="N884"/>
      <c r="O884" t="s">
        <v>16457</v>
      </c>
    </row>
    <row r="885" spans="2:15">
      <c r="B885" t="s">
        <v>18733</v>
      </c>
      <c r="C885">
        <v>107650703</v>
      </c>
      <c r="D885" t="s">
        <v>77</v>
      </c>
      <c r="E885" t="s">
        <v>18734</v>
      </c>
      <c r="F885" t="s">
        <v>775</v>
      </c>
      <c r="G885" t="s">
        <v>2402</v>
      </c>
      <c r="H885"/>
      <c r="I885" t="s">
        <v>10430</v>
      </c>
      <c r="J885" t="s">
        <v>10430</v>
      </c>
      <c r="K885" t="s">
        <v>16538</v>
      </c>
      <c r="L885" t="s">
        <v>16325</v>
      </c>
      <c r="M885" t="s">
        <v>10430</v>
      </c>
      <c r="N885"/>
      <c r="O885" t="s">
        <v>16392</v>
      </c>
    </row>
    <row r="886" spans="2:1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c r="B888" t="s">
        <v>18735</v>
      </c>
      <c r="C888">
        <v>107650703</v>
      </c>
      <c r="D888" t="s">
        <v>77</v>
      </c>
      <c r="E888" t="s">
        <v>18736</v>
      </c>
      <c r="F888" t="s">
        <v>773</v>
      </c>
      <c r="G888" t="s">
        <v>2402</v>
      </c>
      <c r="H888" t="s">
        <v>10430</v>
      </c>
      <c r="I888" t="s">
        <v>16337</v>
      </c>
      <c r="J888" t="s">
        <v>16341</v>
      </c>
      <c r="K888" t="s">
        <v>16900</v>
      </c>
      <c r="L888" t="s">
        <v>16328</v>
      </c>
      <c r="M888" t="s">
        <v>10430</v>
      </c>
      <c r="N888"/>
      <c r="O888" t="s">
        <v>21093</v>
      </c>
    </row>
    <row r="889" spans="2:15">
      <c r="B889" t="s">
        <v>13785</v>
      </c>
      <c r="C889">
        <v>107651603</v>
      </c>
      <c r="D889" t="s">
        <v>148</v>
      </c>
      <c r="E889" t="s">
        <v>1001</v>
      </c>
      <c r="F889" t="s">
        <v>1002</v>
      </c>
      <c r="G889" t="s">
        <v>2882</v>
      </c>
      <c r="H889"/>
      <c r="I889" t="s">
        <v>10430</v>
      </c>
      <c r="J889"/>
      <c r="K889" t="s">
        <v>16690</v>
      </c>
      <c r="L889" t="s">
        <v>10430</v>
      </c>
      <c r="M889"/>
      <c r="N889"/>
      <c r="O889" t="s">
        <v>16537</v>
      </c>
    </row>
    <row r="890" spans="2:15">
      <c r="B890" t="s">
        <v>13786</v>
      </c>
      <c r="C890">
        <v>107651603</v>
      </c>
      <c r="D890" t="s">
        <v>148</v>
      </c>
      <c r="E890" t="s">
        <v>1001</v>
      </c>
      <c r="F890" t="s">
        <v>1002</v>
      </c>
      <c r="G890" t="s">
        <v>2883</v>
      </c>
      <c r="H890"/>
      <c r="I890" t="s">
        <v>10430</v>
      </c>
      <c r="J890" t="s">
        <v>10430</v>
      </c>
      <c r="K890" t="s">
        <v>16537</v>
      </c>
      <c r="L890" t="s">
        <v>10430</v>
      </c>
      <c r="M890"/>
      <c r="N890"/>
      <c r="O890" t="s">
        <v>16347</v>
      </c>
    </row>
    <row r="891" spans="2:15">
      <c r="B891" t="s">
        <v>18737</v>
      </c>
      <c r="C891">
        <v>107651603</v>
      </c>
      <c r="D891" t="s">
        <v>148</v>
      </c>
      <c r="E891" t="s">
        <v>18738</v>
      </c>
      <c r="F891" t="s">
        <v>1002</v>
      </c>
      <c r="G891" t="s">
        <v>2402</v>
      </c>
      <c r="H891"/>
      <c r="I891" t="s">
        <v>10430</v>
      </c>
      <c r="J891" t="s">
        <v>10430</v>
      </c>
      <c r="K891" t="s">
        <v>16712</v>
      </c>
      <c r="L891" t="s">
        <v>16344</v>
      </c>
      <c r="M891"/>
      <c r="N891"/>
      <c r="O891" t="s">
        <v>16568</v>
      </c>
    </row>
    <row r="892" spans="2:15">
      <c r="B892" t="s">
        <v>13787</v>
      </c>
      <c r="C892">
        <v>107651603</v>
      </c>
      <c r="D892" t="s">
        <v>148</v>
      </c>
      <c r="E892" t="s">
        <v>1003</v>
      </c>
      <c r="F892" t="s">
        <v>1004</v>
      </c>
      <c r="G892" t="s">
        <v>2882</v>
      </c>
      <c r="H892"/>
      <c r="I892" t="s">
        <v>10430</v>
      </c>
      <c r="J892" t="s">
        <v>10430</v>
      </c>
      <c r="K892" t="s">
        <v>16382</v>
      </c>
      <c r="L892" t="s">
        <v>16325</v>
      </c>
      <c r="M892"/>
      <c r="N892"/>
      <c r="O892" t="s">
        <v>16664</v>
      </c>
    </row>
    <row r="893" spans="2:15">
      <c r="B893" t="s">
        <v>13788</v>
      </c>
      <c r="C893">
        <v>107651603</v>
      </c>
      <c r="D893" t="s">
        <v>148</v>
      </c>
      <c r="E893" t="s">
        <v>1003</v>
      </c>
      <c r="F893" t="s">
        <v>1004</v>
      </c>
      <c r="G893" t="s">
        <v>2883</v>
      </c>
      <c r="H893"/>
      <c r="I893" t="s">
        <v>10430</v>
      </c>
      <c r="J893" t="s">
        <v>10430</v>
      </c>
      <c r="K893" t="s">
        <v>16660</v>
      </c>
      <c r="L893" t="s">
        <v>16337</v>
      </c>
      <c r="M893"/>
      <c r="N893"/>
      <c r="O893" t="s">
        <v>16602</v>
      </c>
    </row>
    <row r="894" spans="2:15">
      <c r="B894" t="s">
        <v>18739</v>
      </c>
      <c r="C894">
        <v>107651603</v>
      </c>
      <c r="D894" t="s">
        <v>148</v>
      </c>
      <c r="E894" t="s">
        <v>18740</v>
      </c>
      <c r="F894" t="s">
        <v>1004</v>
      </c>
      <c r="G894" t="s">
        <v>2402</v>
      </c>
      <c r="H894"/>
      <c r="I894" t="s">
        <v>10430</v>
      </c>
      <c r="J894" t="s">
        <v>10430</v>
      </c>
      <c r="K894" t="s">
        <v>16732</v>
      </c>
      <c r="L894" t="s">
        <v>16371</v>
      </c>
      <c r="M894"/>
      <c r="N894"/>
      <c r="O894" t="s">
        <v>20951</v>
      </c>
    </row>
    <row r="895" spans="2:1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c r="B897" t="s">
        <v>18741</v>
      </c>
      <c r="C897">
        <v>107652603</v>
      </c>
      <c r="D897" t="s">
        <v>189</v>
      </c>
      <c r="E897" t="s">
        <v>18742</v>
      </c>
      <c r="F897" t="s">
        <v>1137</v>
      </c>
      <c r="G897" t="s">
        <v>2402</v>
      </c>
      <c r="H897" t="s">
        <v>10430</v>
      </c>
      <c r="I897" t="s">
        <v>16328</v>
      </c>
      <c r="J897" t="s">
        <v>16429</v>
      </c>
      <c r="K897" t="s">
        <v>20920</v>
      </c>
      <c r="L897" t="s">
        <v>16378</v>
      </c>
      <c r="M897" t="s">
        <v>16509</v>
      </c>
      <c r="N897" t="s">
        <v>10430</v>
      </c>
      <c r="O897" t="s">
        <v>21094</v>
      </c>
    </row>
    <row r="898" spans="2:1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c r="B900" t="s">
        <v>18744</v>
      </c>
      <c r="C900">
        <v>107652603</v>
      </c>
      <c r="D900" t="s">
        <v>189</v>
      </c>
      <c r="E900" t="s">
        <v>18745</v>
      </c>
      <c r="F900" t="s">
        <v>1135</v>
      </c>
      <c r="G900" t="s">
        <v>2402</v>
      </c>
      <c r="H900"/>
      <c r="I900" t="s">
        <v>16325</v>
      </c>
      <c r="J900" t="s">
        <v>16346</v>
      </c>
      <c r="K900" t="s">
        <v>16574</v>
      </c>
      <c r="L900" t="s">
        <v>16351</v>
      </c>
      <c r="M900" t="s">
        <v>16384</v>
      </c>
      <c r="N900" t="s">
        <v>10430</v>
      </c>
      <c r="O900" t="s">
        <v>16802</v>
      </c>
    </row>
    <row r="901" spans="2:1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c r="B902" t="s">
        <v>13812</v>
      </c>
      <c r="C902">
        <v>107653040</v>
      </c>
      <c r="D902" t="s">
        <v>13194</v>
      </c>
      <c r="E902" t="s">
        <v>13194</v>
      </c>
      <c r="F902" t="s">
        <v>1023</v>
      </c>
      <c r="G902" t="s">
        <v>2883</v>
      </c>
      <c r="H902"/>
      <c r="I902" t="s">
        <v>10430</v>
      </c>
      <c r="J902" t="s">
        <v>10430</v>
      </c>
      <c r="K902" t="s">
        <v>16385</v>
      </c>
      <c r="L902" t="s">
        <v>10430</v>
      </c>
      <c r="M902"/>
      <c r="N902"/>
      <c r="O902" t="s">
        <v>16571</v>
      </c>
    </row>
    <row r="903" spans="2:15">
      <c r="B903" t="s">
        <v>18746</v>
      </c>
      <c r="C903">
        <v>107653040</v>
      </c>
      <c r="D903" t="s">
        <v>13194</v>
      </c>
      <c r="E903" t="s">
        <v>18747</v>
      </c>
      <c r="F903" t="s">
        <v>1023</v>
      </c>
      <c r="G903" t="s">
        <v>2402</v>
      </c>
      <c r="H903" t="s">
        <v>10430</v>
      </c>
      <c r="I903" t="s">
        <v>16346</v>
      </c>
      <c r="J903" t="s">
        <v>10430</v>
      </c>
      <c r="K903" t="s">
        <v>16509</v>
      </c>
      <c r="L903" t="s">
        <v>10430</v>
      </c>
      <c r="M903"/>
      <c r="N903"/>
      <c r="O903" t="s">
        <v>16472</v>
      </c>
    </row>
    <row r="904" spans="2:1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c r="B906" t="s">
        <v>18748</v>
      </c>
      <c r="C906">
        <v>107653102</v>
      </c>
      <c r="D906" t="s">
        <v>208</v>
      </c>
      <c r="E906" t="s">
        <v>18749</v>
      </c>
      <c r="F906" t="s">
        <v>1185</v>
      </c>
      <c r="G906" t="s">
        <v>2402</v>
      </c>
      <c r="H906" t="s">
        <v>10430</v>
      </c>
      <c r="I906" t="s">
        <v>10430</v>
      </c>
      <c r="J906" t="s">
        <v>16371</v>
      </c>
      <c r="K906" t="s">
        <v>759</v>
      </c>
      <c r="L906" t="s">
        <v>16503</v>
      </c>
      <c r="M906" t="s">
        <v>16329</v>
      </c>
      <c r="N906" t="s">
        <v>10430</v>
      </c>
      <c r="O906" t="s">
        <v>21041</v>
      </c>
    </row>
    <row r="907" spans="2:1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c r="B909" t="s">
        <v>18750</v>
      </c>
      <c r="C909">
        <v>107653102</v>
      </c>
      <c r="D909" t="s">
        <v>208</v>
      </c>
      <c r="E909" t="s">
        <v>18751</v>
      </c>
      <c r="F909" t="s">
        <v>1183</v>
      </c>
      <c r="G909" t="s">
        <v>2402</v>
      </c>
      <c r="H909" t="s">
        <v>10430</v>
      </c>
      <c r="I909" t="s">
        <v>10430</v>
      </c>
      <c r="J909" t="s">
        <v>16346</v>
      </c>
      <c r="K909" t="s">
        <v>16951</v>
      </c>
      <c r="L909" t="s">
        <v>16360</v>
      </c>
      <c r="M909" t="s">
        <v>10430</v>
      </c>
      <c r="N909"/>
      <c r="O909" t="s">
        <v>16738</v>
      </c>
    </row>
    <row r="910" spans="2:15">
      <c r="B910" t="s">
        <v>14031</v>
      </c>
      <c r="C910">
        <v>107653203</v>
      </c>
      <c r="D910" t="s">
        <v>212</v>
      </c>
      <c r="E910" t="s">
        <v>1196</v>
      </c>
      <c r="F910" t="s">
        <v>1197</v>
      </c>
      <c r="G910" t="s">
        <v>2882</v>
      </c>
      <c r="H910"/>
      <c r="I910" t="s">
        <v>16325</v>
      </c>
      <c r="J910" t="s">
        <v>16326</v>
      </c>
      <c r="K910" t="s">
        <v>16663</v>
      </c>
      <c r="L910" t="s">
        <v>16351</v>
      </c>
      <c r="M910"/>
      <c r="N910"/>
      <c r="O910" t="s">
        <v>16567</v>
      </c>
    </row>
    <row r="911" spans="2:15">
      <c r="B911" t="s">
        <v>14032</v>
      </c>
      <c r="C911">
        <v>107653203</v>
      </c>
      <c r="D911" t="s">
        <v>212</v>
      </c>
      <c r="E911" t="s">
        <v>1196</v>
      </c>
      <c r="F911" t="s">
        <v>1197</v>
      </c>
      <c r="G911" t="s">
        <v>2883</v>
      </c>
      <c r="H911"/>
      <c r="I911" t="s">
        <v>10430</v>
      </c>
      <c r="J911" t="s">
        <v>10430</v>
      </c>
      <c r="K911" t="s">
        <v>16537</v>
      </c>
      <c r="L911" t="s">
        <v>16315</v>
      </c>
      <c r="M911"/>
      <c r="N911"/>
      <c r="O911" t="s">
        <v>16368</v>
      </c>
    </row>
    <row r="912" spans="2:15">
      <c r="B912" t="s">
        <v>18752</v>
      </c>
      <c r="C912">
        <v>107653203</v>
      </c>
      <c r="D912" t="s">
        <v>212</v>
      </c>
      <c r="E912" t="s">
        <v>18753</v>
      </c>
      <c r="F912" t="s">
        <v>1197</v>
      </c>
      <c r="G912" t="s">
        <v>2402</v>
      </c>
      <c r="H912"/>
      <c r="I912" t="s">
        <v>16328</v>
      </c>
      <c r="J912" t="s">
        <v>16379</v>
      </c>
      <c r="K912" t="s">
        <v>16664</v>
      </c>
      <c r="L912" t="s">
        <v>16378</v>
      </c>
      <c r="M912"/>
      <c r="N912"/>
      <c r="O912" t="s">
        <v>16582</v>
      </c>
    </row>
    <row r="913" spans="2:1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c r="B915" t="s">
        <v>18754</v>
      </c>
      <c r="C915">
        <v>107653203</v>
      </c>
      <c r="D915" t="s">
        <v>212</v>
      </c>
      <c r="E915" t="s">
        <v>18755</v>
      </c>
      <c r="F915" t="s">
        <v>1195</v>
      </c>
      <c r="G915" t="s">
        <v>2402</v>
      </c>
      <c r="H915" t="s">
        <v>10430</v>
      </c>
      <c r="I915" t="s">
        <v>16353</v>
      </c>
      <c r="J915" t="s">
        <v>16422</v>
      </c>
      <c r="K915" t="s">
        <v>16705</v>
      </c>
      <c r="L915" t="s">
        <v>16385</v>
      </c>
      <c r="M915" t="s">
        <v>10430</v>
      </c>
      <c r="N915" t="s">
        <v>10430</v>
      </c>
      <c r="O915" t="s">
        <v>21095</v>
      </c>
    </row>
    <row r="916" spans="2:1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c r="B918" t="s">
        <v>18756</v>
      </c>
      <c r="C918">
        <v>107653802</v>
      </c>
      <c r="D918" t="s">
        <v>227</v>
      </c>
      <c r="E918" t="s">
        <v>18757</v>
      </c>
      <c r="F918" t="s">
        <v>1262</v>
      </c>
      <c r="G918" t="s">
        <v>2402</v>
      </c>
      <c r="H918" t="s">
        <v>10430</v>
      </c>
      <c r="I918" t="s">
        <v>10430</v>
      </c>
      <c r="J918" t="s">
        <v>16329</v>
      </c>
      <c r="K918" t="s">
        <v>20921</v>
      </c>
      <c r="L918" t="s">
        <v>16384</v>
      </c>
      <c r="M918" t="s">
        <v>16337</v>
      </c>
      <c r="N918" t="s">
        <v>10430</v>
      </c>
      <c r="O918" t="s">
        <v>18106</v>
      </c>
    </row>
    <row r="919" spans="2:1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c r="B921" t="s">
        <v>18758</v>
      </c>
      <c r="C921">
        <v>107653802</v>
      </c>
      <c r="D921" t="s">
        <v>227</v>
      </c>
      <c r="E921" t="s">
        <v>18759</v>
      </c>
      <c r="F921" t="s">
        <v>1264</v>
      </c>
      <c r="G921" t="s">
        <v>2402</v>
      </c>
      <c r="H921"/>
      <c r="I921" t="s">
        <v>10430</v>
      </c>
      <c r="J921" t="s">
        <v>10430</v>
      </c>
      <c r="K921" t="s">
        <v>16586</v>
      </c>
      <c r="L921" t="s">
        <v>16315</v>
      </c>
      <c r="M921" t="s">
        <v>10430</v>
      </c>
      <c r="N921"/>
      <c r="O921" t="s">
        <v>16694</v>
      </c>
    </row>
    <row r="922" spans="2:1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c r="B923" t="s">
        <v>14118</v>
      </c>
      <c r="C923">
        <v>107653802</v>
      </c>
      <c r="D923" t="s">
        <v>227</v>
      </c>
      <c r="E923" t="s">
        <v>1265</v>
      </c>
      <c r="F923" t="s">
        <v>1266</v>
      </c>
      <c r="G923" t="s">
        <v>2883</v>
      </c>
      <c r="H923"/>
      <c r="I923"/>
      <c r="J923" t="s">
        <v>10430</v>
      </c>
      <c r="K923" t="s">
        <v>16411</v>
      </c>
      <c r="L923" t="s">
        <v>10430</v>
      </c>
      <c r="M923"/>
      <c r="N923"/>
      <c r="O923" t="s">
        <v>16780</v>
      </c>
    </row>
    <row r="924" spans="2:15">
      <c r="B924" t="s">
        <v>18760</v>
      </c>
      <c r="C924">
        <v>107653802</v>
      </c>
      <c r="D924" t="s">
        <v>227</v>
      </c>
      <c r="E924" t="s">
        <v>18761</v>
      </c>
      <c r="F924" t="s">
        <v>1266</v>
      </c>
      <c r="G924" t="s">
        <v>2402</v>
      </c>
      <c r="H924" t="s">
        <v>10430</v>
      </c>
      <c r="I924" t="s">
        <v>10430</v>
      </c>
      <c r="J924" t="s">
        <v>10430</v>
      </c>
      <c r="K924" t="s">
        <v>16557</v>
      </c>
      <c r="L924" t="s">
        <v>16329</v>
      </c>
      <c r="M924" t="s">
        <v>10430</v>
      </c>
      <c r="N924"/>
      <c r="O924" t="s">
        <v>16891</v>
      </c>
    </row>
    <row r="925" spans="2:1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c r="B927" t="s">
        <v>20922</v>
      </c>
      <c r="C927">
        <v>107653802</v>
      </c>
      <c r="D927" t="s">
        <v>227</v>
      </c>
      <c r="E927" t="s">
        <v>20923</v>
      </c>
      <c r="F927" t="s">
        <v>16252</v>
      </c>
      <c r="G927" t="s">
        <v>2402</v>
      </c>
      <c r="H927" t="s">
        <v>10430</v>
      </c>
      <c r="I927" t="s">
        <v>10430</v>
      </c>
      <c r="J927" t="s">
        <v>10430</v>
      </c>
      <c r="K927" t="s">
        <v>16766</v>
      </c>
      <c r="L927" t="s">
        <v>16337</v>
      </c>
      <c r="M927" t="s">
        <v>10430</v>
      </c>
      <c r="N927"/>
      <c r="O927" t="s">
        <v>16652</v>
      </c>
    </row>
    <row r="928" spans="2:1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c r="B929" t="s">
        <v>14176</v>
      </c>
      <c r="C929">
        <v>107654103</v>
      </c>
      <c r="D929" t="s">
        <v>242</v>
      </c>
      <c r="E929" t="s">
        <v>13126</v>
      </c>
      <c r="F929" t="s">
        <v>13125</v>
      </c>
      <c r="G929" t="s">
        <v>2883</v>
      </c>
      <c r="H929"/>
      <c r="I929" t="s">
        <v>16379</v>
      </c>
      <c r="J929" t="s">
        <v>16325</v>
      </c>
      <c r="K929" t="s">
        <v>16403</v>
      </c>
      <c r="L929" t="s">
        <v>16384</v>
      </c>
      <c r="M929"/>
      <c r="N929"/>
      <c r="O929" t="s">
        <v>16522</v>
      </c>
    </row>
    <row r="930" spans="2:15">
      <c r="B930" t="s">
        <v>18762</v>
      </c>
      <c r="C930">
        <v>107654103</v>
      </c>
      <c r="D930" t="s">
        <v>242</v>
      </c>
      <c r="E930" t="s">
        <v>18763</v>
      </c>
      <c r="F930" t="s">
        <v>13125</v>
      </c>
      <c r="G930" t="s">
        <v>2402</v>
      </c>
      <c r="H930"/>
      <c r="I930" t="s">
        <v>16320</v>
      </c>
      <c r="J930" t="s">
        <v>16344</v>
      </c>
      <c r="K930" t="s">
        <v>16924</v>
      </c>
      <c r="L930" t="s">
        <v>16484</v>
      </c>
      <c r="M930" t="s">
        <v>10430</v>
      </c>
      <c r="N930"/>
      <c r="O930" t="s">
        <v>16889</v>
      </c>
    </row>
    <row r="931" spans="2:15">
      <c r="B931" t="s">
        <v>14235</v>
      </c>
      <c r="C931">
        <v>107654403</v>
      </c>
      <c r="D931" t="s">
        <v>257</v>
      </c>
      <c r="E931" t="s">
        <v>1358</v>
      </c>
      <c r="F931" t="s">
        <v>1359</v>
      </c>
      <c r="G931" t="s">
        <v>2882</v>
      </c>
      <c r="H931"/>
      <c r="I931" t="s">
        <v>16434</v>
      </c>
      <c r="J931" t="s">
        <v>10430</v>
      </c>
      <c r="K931" t="s">
        <v>16642</v>
      </c>
      <c r="L931" t="s">
        <v>10430</v>
      </c>
      <c r="M931" t="s">
        <v>10430</v>
      </c>
      <c r="N931"/>
      <c r="O931" t="s">
        <v>21096</v>
      </c>
    </row>
    <row r="932" spans="2:15">
      <c r="B932" t="s">
        <v>14236</v>
      </c>
      <c r="C932">
        <v>107654403</v>
      </c>
      <c r="D932" t="s">
        <v>257</v>
      </c>
      <c r="E932" t="s">
        <v>1358</v>
      </c>
      <c r="F932" t="s">
        <v>1359</v>
      </c>
      <c r="G932" t="s">
        <v>2883</v>
      </c>
      <c r="H932"/>
      <c r="I932" t="s">
        <v>16434</v>
      </c>
      <c r="J932" t="s">
        <v>16335</v>
      </c>
      <c r="K932" t="s">
        <v>16738</v>
      </c>
      <c r="L932" t="s">
        <v>10430</v>
      </c>
      <c r="M932"/>
      <c r="N932"/>
      <c r="O932" t="s">
        <v>16448</v>
      </c>
    </row>
    <row r="933" spans="2:15">
      <c r="B933" t="s">
        <v>18764</v>
      </c>
      <c r="C933">
        <v>107654403</v>
      </c>
      <c r="D933" t="s">
        <v>257</v>
      </c>
      <c r="E933" t="s">
        <v>18765</v>
      </c>
      <c r="F933" t="s">
        <v>1359</v>
      </c>
      <c r="G933" t="s">
        <v>2402</v>
      </c>
      <c r="H933"/>
      <c r="I933" t="s">
        <v>16549</v>
      </c>
      <c r="J933" t="s">
        <v>16350</v>
      </c>
      <c r="K933" t="s">
        <v>17041</v>
      </c>
      <c r="L933" t="s">
        <v>10430</v>
      </c>
      <c r="M933" t="s">
        <v>10430</v>
      </c>
      <c r="N933"/>
      <c r="O933" t="s">
        <v>21097</v>
      </c>
    </row>
    <row r="934" spans="2:1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c r="B936" t="s">
        <v>18766</v>
      </c>
      <c r="C936">
        <v>107654403</v>
      </c>
      <c r="D936" t="s">
        <v>257</v>
      </c>
      <c r="E936" t="s">
        <v>18767</v>
      </c>
      <c r="F936" t="s">
        <v>1361</v>
      </c>
      <c r="G936" t="s">
        <v>2402</v>
      </c>
      <c r="H936" t="s">
        <v>10430</v>
      </c>
      <c r="I936" t="s">
        <v>16384</v>
      </c>
      <c r="J936" t="s">
        <v>10430</v>
      </c>
      <c r="K936" t="s">
        <v>16641</v>
      </c>
      <c r="L936" t="s">
        <v>16325</v>
      </c>
      <c r="M936"/>
      <c r="N936"/>
      <c r="O936" t="s">
        <v>16900</v>
      </c>
    </row>
    <row r="937" spans="2:15">
      <c r="B937" t="s">
        <v>14307</v>
      </c>
      <c r="C937">
        <v>107654903</v>
      </c>
      <c r="D937" t="s">
        <v>275</v>
      </c>
      <c r="E937" t="s">
        <v>1409</v>
      </c>
      <c r="F937" t="s">
        <v>1410</v>
      </c>
      <c r="G937" t="s">
        <v>2882</v>
      </c>
      <c r="H937"/>
      <c r="I937"/>
      <c r="J937" t="s">
        <v>10430</v>
      </c>
      <c r="K937" t="s">
        <v>16707</v>
      </c>
      <c r="L937" t="s">
        <v>10430</v>
      </c>
      <c r="M937"/>
      <c r="N937"/>
      <c r="O937" t="s">
        <v>16338</v>
      </c>
    </row>
    <row r="938" spans="2:15">
      <c r="B938" t="s">
        <v>14308</v>
      </c>
      <c r="C938">
        <v>107654903</v>
      </c>
      <c r="D938" t="s">
        <v>275</v>
      </c>
      <c r="E938" t="s">
        <v>1409</v>
      </c>
      <c r="F938" t="s">
        <v>1410</v>
      </c>
      <c r="G938" t="s">
        <v>2883</v>
      </c>
      <c r="H938"/>
      <c r="I938" t="s">
        <v>10430</v>
      </c>
      <c r="J938"/>
      <c r="K938" t="s">
        <v>16338</v>
      </c>
      <c r="L938" t="s">
        <v>10430</v>
      </c>
      <c r="M938"/>
      <c r="N938" t="s">
        <v>10430</v>
      </c>
      <c r="O938" t="s">
        <v>16700</v>
      </c>
    </row>
    <row r="939" spans="2:15">
      <c r="B939" t="s">
        <v>18768</v>
      </c>
      <c r="C939">
        <v>107654903</v>
      </c>
      <c r="D939" t="s">
        <v>275</v>
      </c>
      <c r="E939" t="s">
        <v>18769</v>
      </c>
      <c r="F939" t="s">
        <v>1410</v>
      </c>
      <c r="G939" t="s">
        <v>2402</v>
      </c>
      <c r="H939"/>
      <c r="I939" t="s">
        <v>10430</v>
      </c>
      <c r="J939" t="s">
        <v>10430</v>
      </c>
      <c r="K939" t="s">
        <v>16619</v>
      </c>
      <c r="L939" t="s">
        <v>10430</v>
      </c>
      <c r="M939"/>
      <c r="N939" t="s">
        <v>10430</v>
      </c>
      <c r="O939" t="s">
        <v>16845</v>
      </c>
    </row>
    <row r="940" spans="2:15">
      <c r="B940" t="s">
        <v>14305</v>
      </c>
      <c r="C940">
        <v>107654903</v>
      </c>
      <c r="D940" t="s">
        <v>275</v>
      </c>
      <c r="E940" t="s">
        <v>1407</v>
      </c>
      <c r="F940" t="s">
        <v>1408</v>
      </c>
      <c r="G940" t="s">
        <v>2882</v>
      </c>
      <c r="H940"/>
      <c r="I940" t="s">
        <v>10430</v>
      </c>
      <c r="J940"/>
      <c r="K940" t="s">
        <v>16593</v>
      </c>
      <c r="L940" t="s">
        <v>10430</v>
      </c>
      <c r="M940"/>
      <c r="N940"/>
      <c r="O940" t="s">
        <v>16493</v>
      </c>
    </row>
    <row r="941" spans="2:1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c r="B942" t="s">
        <v>18770</v>
      </c>
      <c r="C942">
        <v>107654903</v>
      </c>
      <c r="D942" t="s">
        <v>275</v>
      </c>
      <c r="E942" t="s">
        <v>18771</v>
      </c>
      <c r="F942" t="s">
        <v>1408</v>
      </c>
      <c r="G942" t="s">
        <v>2402</v>
      </c>
      <c r="H942"/>
      <c r="I942" t="s">
        <v>10430</v>
      </c>
      <c r="J942" t="s">
        <v>10430</v>
      </c>
      <c r="K942" t="s">
        <v>16573</v>
      </c>
      <c r="L942" t="s">
        <v>16346</v>
      </c>
      <c r="M942" t="s">
        <v>10430</v>
      </c>
      <c r="N942"/>
      <c r="O942" t="s">
        <v>16539</v>
      </c>
    </row>
    <row r="943" spans="2:15">
      <c r="B943" t="s">
        <v>14463</v>
      </c>
      <c r="C943">
        <v>107655803</v>
      </c>
      <c r="D943" t="s">
        <v>314</v>
      </c>
      <c r="E943" t="s">
        <v>1529</v>
      </c>
      <c r="F943" t="s">
        <v>1530</v>
      </c>
      <c r="G943" t="s">
        <v>2882</v>
      </c>
      <c r="H943"/>
      <c r="I943" t="s">
        <v>16361</v>
      </c>
      <c r="J943" t="s">
        <v>10430</v>
      </c>
      <c r="K943" t="s">
        <v>16387</v>
      </c>
      <c r="L943" t="s">
        <v>10430</v>
      </c>
      <c r="M943"/>
      <c r="N943"/>
      <c r="O943" t="s">
        <v>16425</v>
      </c>
    </row>
    <row r="944" spans="2:1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c r="B945" t="s">
        <v>18772</v>
      </c>
      <c r="C945">
        <v>107655803</v>
      </c>
      <c r="D945" t="s">
        <v>314</v>
      </c>
      <c r="E945" t="s">
        <v>18773</v>
      </c>
      <c r="F945" t="s">
        <v>1530</v>
      </c>
      <c r="G945" t="s">
        <v>2402</v>
      </c>
      <c r="H945"/>
      <c r="I945" t="s">
        <v>16680</v>
      </c>
      <c r="J945" t="s">
        <v>10430</v>
      </c>
      <c r="K945" t="s">
        <v>16409</v>
      </c>
      <c r="L945" t="s">
        <v>16350</v>
      </c>
      <c r="M945" t="s">
        <v>10430</v>
      </c>
      <c r="N945"/>
      <c r="O945" t="s">
        <v>16643</v>
      </c>
    </row>
    <row r="946" spans="2:1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c r="B947" t="s">
        <v>14462</v>
      </c>
      <c r="C947">
        <v>107655803</v>
      </c>
      <c r="D947" t="s">
        <v>314</v>
      </c>
      <c r="E947" t="s">
        <v>1527</v>
      </c>
      <c r="F947" t="s">
        <v>1528</v>
      </c>
      <c r="G947" t="s">
        <v>2883</v>
      </c>
      <c r="H947"/>
      <c r="I947" t="s">
        <v>16326</v>
      </c>
      <c r="J947" t="s">
        <v>10430</v>
      </c>
      <c r="K947" t="s">
        <v>16346</v>
      </c>
      <c r="L947" t="s">
        <v>10430</v>
      </c>
      <c r="M947"/>
      <c r="N947"/>
      <c r="O947" t="s">
        <v>16422</v>
      </c>
    </row>
    <row r="948" spans="2:15">
      <c r="B948" t="s">
        <v>18774</v>
      </c>
      <c r="C948">
        <v>107655803</v>
      </c>
      <c r="D948" t="s">
        <v>314</v>
      </c>
      <c r="E948" t="s">
        <v>18775</v>
      </c>
      <c r="F948" t="s">
        <v>1528</v>
      </c>
      <c r="G948" t="s">
        <v>2402</v>
      </c>
      <c r="H948"/>
      <c r="I948" t="s">
        <v>16438</v>
      </c>
      <c r="J948" t="s">
        <v>10430</v>
      </c>
      <c r="K948" t="s">
        <v>16438</v>
      </c>
      <c r="L948" t="s">
        <v>16337</v>
      </c>
      <c r="M948" t="s">
        <v>10430</v>
      </c>
      <c r="N948"/>
      <c r="O948" t="s">
        <v>16680</v>
      </c>
    </row>
    <row r="949" spans="2:15">
      <c r="B949" t="s">
        <v>14491</v>
      </c>
      <c r="C949">
        <v>107655903</v>
      </c>
      <c r="D949" t="s">
        <v>324</v>
      </c>
      <c r="E949" t="s">
        <v>1553</v>
      </c>
      <c r="F949" t="s">
        <v>1554</v>
      </c>
      <c r="G949" t="s">
        <v>2882</v>
      </c>
      <c r="H949"/>
      <c r="I949" t="s">
        <v>10430</v>
      </c>
      <c r="J949" t="s">
        <v>10430</v>
      </c>
      <c r="K949" t="s">
        <v>16852</v>
      </c>
      <c r="L949" t="s">
        <v>10430</v>
      </c>
      <c r="M949"/>
      <c r="N949"/>
      <c r="O949" t="s">
        <v>16776</v>
      </c>
    </row>
    <row r="950" spans="2:1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c r="B951" t="s">
        <v>18776</v>
      </c>
      <c r="C951">
        <v>107655903</v>
      </c>
      <c r="D951" t="s">
        <v>324</v>
      </c>
      <c r="E951" t="s">
        <v>18777</v>
      </c>
      <c r="F951" t="s">
        <v>1554</v>
      </c>
      <c r="G951" t="s">
        <v>2402</v>
      </c>
      <c r="H951"/>
      <c r="I951" t="s">
        <v>10430</v>
      </c>
      <c r="J951" t="s">
        <v>10430</v>
      </c>
      <c r="K951" t="s">
        <v>16681</v>
      </c>
      <c r="L951" t="s">
        <v>10430</v>
      </c>
      <c r="M951" t="s">
        <v>10430</v>
      </c>
      <c r="N951"/>
      <c r="O951" t="s">
        <v>16932</v>
      </c>
    </row>
    <row r="952" spans="2:15">
      <c r="B952" t="s">
        <v>14493</v>
      </c>
      <c r="C952">
        <v>107655903</v>
      </c>
      <c r="D952" t="s">
        <v>324</v>
      </c>
      <c r="E952" t="s">
        <v>1555</v>
      </c>
      <c r="F952" t="s">
        <v>1556</v>
      </c>
      <c r="G952" t="s">
        <v>2882</v>
      </c>
      <c r="H952"/>
      <c r="I952" t="s">
        <v>10430</v>
      </c>
      <c r="J952"/>
      <c r="K952" t="s">
        <v>16390</v>
      </c>
      <c r="L952" t="s">
        <v>10430</v>
      </c>
      <c r="M952"/>
      <c r="N952"/>
      <c r="O952" t="s">
        <v>16547</v>
      </c>
    </row>
    <row r="953" spans="2:15">
      <c r="B953" t="s">
        <v>14494</v>
      </c>
      <c r="C953">
        <v>107655903</v>
      </c>
      <c r="D953" t="s">
        <v>324</v>
      </c>
      <c r="E953" t="s">
        <v>1555</v>
      </c>
      <c r="F953" t="s">
        <v>1556</v>
      </c>
      <c r="G953" t="s">
        <v>2883</v>
      </c>
      <c r="H953"/>
      <c r="I953" t="s">
        <v>10430</v>
      </c>
      <c r="J953"/>
      <c r="K953" t="s">
        <v>16524</v>
      </c>
      <c r="L953" t="s">
        <v>10430</v>
      </c>
      <c r="M953"/>
      <c r="N953"/>
      <c r="O953" t="s">
        <v>16547</v>
      </c>
    </row>
    <row r="954" spans="2:15">
      <c r="B954" t="s">
        <v>18778</v>
      </c>
      <c r="C954">
        <v>107655903</v>
      </c>
      <c r="D954" t="s">
        <v>324</v>
      </c>
      <c r="E954" t="s">
        <v>18779</v>
      </c>
      <c r="F954" t="s">
        <v>1556</v>
      </c>
      <c r="G954" t="s">
        <v>2402</v>
      </c>
      <c r="H954"/>
      <c r="I954" t="s">
        <v>10430</v>
      </c>
      <c r="J954"/>
      <c r="K954" t="s">
        <v>16480</v>
      </c>
      <c r="L954" t="s">
        <v>10430</v>
      </c>
      <c r="M954"/>
      <c r="N954"/>
      <c r="O954" t="s">
        <v>16451</v>
      </c>
    </row>
    <row r="955" spans="2:1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c r="B957" t="s">
        <v>18780</v>
      </c>
      <c r="C957">
        <v>107656303</v>
      </c>
      <c r="D957" t="s">
        <v>337</v>
      </c>
      <c r="E957" t="s">
        <v>18781</v>
      </c>
      <c r="F957" t="s">
        <v>10351</v>
      </c>
      <c r="G957" t="s">
        <v>2402</v>
      </c>
      <c r="H957" t="s">
        <v>10430</v>
      </c>
      <c r="I957" t="s">
        <v>16602</v>
      </c>
      <c r="J957" t="s">
        <v>16438</v>
      </c>
      <c r="K957" t="s">
        <v>16839</v>
      </c>
      <c r="L957" t="s">
        <v>16469</v>
      </c>
      <c r="M957" t="s">
        <v>10430</v>
      </c>
      <c r="N957" t="s">
        <v>10430</v>
      </c>
      <c r="O957" t="s">
        <v>20966</v>
      </c>
    </row>
    <row r="958" spans="2:15">
      <c r="B958" t="s">
        <v>14645</v>
      </c>
      <c r="C958">
        <v>107656502</v>
      </c>
      <c r="D958" t="s">
        <v>362</v>
      </c>
      <c r="E958" t="s">
        <v>1684</v>
      </c>
      <c r="F958" t="s">
        <v>1685</v>
      </c>
      <c r="G958" t="s">
        <v>2882</v>
      </c>
      <c r="H958"/>
      <c r="I958" t="s">
        <v>10430</v>
      </c>
      <c r="J958" t="s">
        <v>16325</v>
      </c>
      <c r="K958" t="s">
        <v>16606</v>
      </c>
      <c r="L958" t="s">
        <v>16325</v>
      </c>
      <c r="M958" t="s">
        <v>10430</v>
      </c>
      <c r="N958"/>
      <c r="O958" t="s">
        <v>20857</v>
      </c>
    </row>
    <row r="959" spans="2:1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c r="B960" t="s">
        <v>18782</v>
      </c>
      <c r="C960">
        <v>107656502</v>
      </c>
      <c r="D960" t="s">
        <v>362</v>
      </c>
      <c r="E960" t="s">
        <v>18783</v>
      </c>
      <c r="F960" t="s">
        <v>1685</v>
      </c>
      <c r="G960" t="s">
        <v>2402</v>
      </c>
      <c r="H960"/>
      <c r="I960" t="s">
        <v>10430</v>
      </c>
      <c r="J960" t="s">
        <v>16371</v>
      </c>
      <c r="K960" t="s">
        <v>20924</v>
      </c>
      <c r="L960" t="s">
        <v>16426</v>
      </c>
      <c r="M960" t="s">
        <v>16341</v>
      </c>
      <c r="N960"/>
      <c r="O960" t="s">
        <v>21098</v>
      </c>
    </row>
    <row r="961" spans="2:15">
      <c r="B961" t="s">
        <v>14647</v>
      </c>
      <c r="C961">
        <v>107656502</v>
      </c>
      <c r="D961" t="s">
        <v>362</v>
      </c>
      <c r="E961" t="s">
        <v>1686</v>
      </c>
      <c r="F961" t="s">
        <v>1687</v>
      </c>
      <c r="G961" t="s">
        <v>2882</v>
      </c>
      <c r="H961" t="s">
        <v>10430</v>
      </c>
      <c r="I961" t="s">
        <v>16329</v>
      </c>
      <c r="J961" t="s">
        <v>16360</v>
      </c>
      <c r="K961" t="s">
        <v>17049</v>
      </c>
      <c r="L961" t="s">
        <v>16351</v>
      </c>
      <c r="M961" t="s">
        <v>16344</v>
      </c>
      <c r="N961"/>
      <c r="O961" t="s">
        <v>21012</v>
      </c>
    </row>
    <row r="962" spans="2:15">
      <c r="B962" t="s">
        <v>14648</v>
      </c>
      <c r="C962">
        <v>107656502</v>
      </c>
      <c r="D962" t="s">
        <v>362</v>
      </c>
      <c r="E962" t="s">
        <v>1686</v>
      </c>
      <c r="F962" t="s">
        <v>1687</v>
      </c>
      <c r="G962" t="s">
        <v>2883</v>
      </c>
      <c r="H962"/>
      <c r="I962" t="s">
        <v>16337</v>
      </c>
      <c r="J962" t="s">
        <v>16346</v>
      </c>
      <c r="K962" t="s">
        <v>18103</v>
      </c>
      <c r="L962" t="s">
        <v>16379</v>
      </c>
      <c r="M962" t="s">
        <v>16329</v>
      </c>
      <c r="N962"/>
      <c r="O962" t="s">
        <v>16970</v>
      </c>
    </row>
    <row r="963" spans="2:15">
      <c r="B963" t="s">
        <v>18784</v>
      </c>
      <c r="C963">
        <v>107656502</v>
      </c>
      <c r="D963" t="s">
        <v>362</v>
      </c>
      <c r="E963" t="s">
        <v>18785</v>
      </c>
      <c r="F963" t="s">
        <v>1687</v>
      </c>
      <c r="G963" t="s">
        <v>2402</v>
      </c>
      <c r="H963" t="s">
        <v>10430</v>
      </c>
      <c r="I963" t="s">
        <v>16379</v>
      </c>
      <c r="J963" t="s">
        <v>16438</v>
      </c>
      <c r="K963" t="s">
        <v>20925</v>
      </c>
      <c r="L963" t="s">
        <v>16385</v>
      </c>
      <c r="M963" t="s">
        <v>16438</v>
      </c>
      <c r="N963"/>
      <c r="O963" t="s">
        <v>21099</v>
      </c>
    </row>
    <row r="964" spans="2:15">
      <c r="B964" t="s">
        <v>14751</v>
      </c>
      <c r="C964">
        <v>107657103</v>
      </c>
      <c r="D964" t="s">
        <v>390</v>
      </c>
      <c r="E964" t="s">
        <v>1781</v>
      </c>
      <c r="F964" t="s">
        <v>1782</v>
      </c>
      <c r="G964" t="s">
        <v>2882</v>
      </c>
      <c r="H964"/>
      <c r="I964" t="s">
        <v>10430</v>
      </c>
      <c r="J964"/>
      <c r="K964" t="s">
        <v>16367</v>
      </c>
      <c r="L964" t="s">
        <v>10430</v>
      </c>
      <c r="M964" t="s">
        <v>10430</v>
      </c>
      <c r="N964"/>
      <c r="O964" t="s">
        <v>16787</v>
      </c>
    </row>
    <row r="965" spans="2:1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c r="B966" t="s">
        <v>18786</v>
      </c>
      <c r="C966">
        <v>107657103</v>
      </c>
      <c r="D966" t="s">
        <v>390</v>
      </c>
      <c r="E966" t="s">
        <v>18787</v>
      </c>
      <c r="F966" t="s">
        <v>1782</v>
      </c>
      <c r="G966" t="s">
        <v>2402</v>
      </c>
      <c r="H966"/>
      <c r="I966" t="s">
        <v>10430</v>
      </c>
      <c r="J966"/>
      <c r="K966" t="s">
        <v>16925</v>
      </c>
      <c r="L966" t="s">
        <v>10430</v>
      </c>
      <c r="M966" t="s">
        <v>10430</v>
      </c>
      <c r="N966" t="s">
        <v>10430</v>
      </c>
      <c r="O966" t="s">
        <v>16683</v>
      </c>
    </row>
    <row r="967" spans="2:1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c r="B968" t="s">
        <v>14756</v>
      </c>
      <c r="C968">
        <v>107657103</v>
      </c>
      <c r="D968" t="s">
        <v>390</v>
      </c>
      <c r="E968" t="s">
        <v>1785</v>
      </c>
      <c r="F968" t="s">
        <v>1786</v>
      </c>
      <c r="G968" t="s">
        <v>2883</v>
      </c>
      <c r="H968"/>
      <c r="I968"/>
      <c r="J968" t="s">
        <v>10430</v>
      </c>
      <c r="K968" t="s">
        <v>16536</v>
      </c>
      <c r="L968" t="s">
        <v>10430</v>
      </c>
      <c r="M968" t="s">
        <v>10430</v>
      </c>
      <c r="N968"/>
      <c r="O968" t="s">
        <v>16579</v>
      </c>
    </row>
    <row r="969" spans="2:15">
      <c r="B969" t="s">
        <v>18788</v>
      </c>
      <c r="C969">
        <v>107657103</v>
      </c>
      <c r="D969" t="s">
        <v>390</v>
      </c>
      <c r="E969" t="s">
        <v>18789</v>
      </c>
      <c r="F969" t="s">
        <v>1786</v>
      </c>
      <c r="G969" t="s">
        <v>2402</v>
      </c>
      <c r="H969"/>
      <c r="I969" t="s">
        <v>10430</v>
      </c>
      <c r="J969" t="s">
        <v>10430</v>
      </c>
      <c r="K969" t="s">
        <v>16567</v>
      </c>
      <c r="L969" t="s">
        <v>10430</v>
      </c>
      <c r="M969" t="s">
        <v>10430</v>
      </c>
      <c r="N969"/>
      <c r="O969" t="s">
        <v>16624</v>
      </c>
    </row>
    <row r="970" spans="2:15">
      <c r="B970" t="s">
        <v>14753</v>
      </c>
      <c r="C970">
        <v>107657103</v>
      </c>
      <c r="D970" t="s">
        <v>390</v>
      </c>
      <c r="E970" t="s">
        <v>1783</v>
      </c>
      <c r="F970" t="s">
        <v>1784</v>
      </c>
      <c r="G970" t="s">
        <v>2882</v>
      </c>
      <c r="H970" t="s">
        <v>10430</v>
      </c>
      <c r="I970" t="s">
        <v>10430</v>
      </c>
      <c r="J970" t="s">
        <v>16341</v>
      </c>
      <c r="K970" t="s">
        <v>16741</v>
      </c>
      <c r="L970" t="s">
        <v>16346</v>
      </c>
      <c r="M970" t="s">
        <v>10430</v>
      </c>
      <c r="N970"/>
      <c r="O970" t="s">
        <v>21100</v>
      </c>
    </row>
    <row r="971" spans="2:15">
      <c r="B971" t="s">
        <v>14754</v>
      </c>
      <c r="C971">
        <v>107657103</v>
      </c>
      <c r="D971" t="s">
        <v>390</v>
      </c>
      <c r="E971" t="s">
        <v>1783</v>
      </c>
      <c r="F971" t="s">
        <v>1784</v>
      </c>
      <c r="G971" t="s">
        <v>2883</v>
      </c>
      <c r="H971"/>
      <c r="I971" t="s">
        <v>10430</v>
      </c>
      <c r="J971" t="s">
        <v>16337</v>
      </c>
      <c r="K971" t="s">
        <v>16726</v>
      </c>
      <c r="L971" t="s">
        <v>16357</v>
      </c>
      <c r="M971" t="s">
        <v>10430</v>
      </c>
      <c r="N971" t="s">
        <v>10430</v>
      </c>
      <c r="O971" t="s">
        <v>21101</v>
      </c>
    </row>
    <row r="972" spans="2:15">
      <c r="B972" t="s">
        <v>18790</v>
      </c>
      <c r="C972">
        <v>107657103</v>
      </c>
      <c r="D972" t="s">
        <v>390</v>
      </c>
      <c r="E972" t="s">
        <v>18791</v>
      </c>
      <c r="F972" t="s">
        <v>1784</v>
      </c>
      <c r="G972" t="s">
        <v>2402</v>
      </c>
      <c r="H972" t="s">
        <v>10430</v>
      </c>
      <c r="I972" t="s">
        <v>16329</v>
      </c>
      <c r="J972" t="s">
        <v>16331</v>
      </c>
      <c r="K972" t="s">
        <v>17042</v>
      </c>
      <c r="L972" t="s">
        <v>16361</v>
      </c>
      <c r="M972" t="s">
        <v>16329</v>
      </c>
      <c r="N972" t="s">
        <v>10430</v>
      </c>
      <c r="O972" t="s">
        <v>21102</v>
      </c>
    </row>
    <row r="973" spans="2:15">
      <c r="B973" t="s">
        <v>15492</v>
      </c>
      <c r="C973">
        <v>107657503</v>
      </c>
      <c r="D973" t="s">
        <v>486</v>
      </c>
      <c r="E973" t="s">
        <v>2072</v>
      </c>
      <c r="F973" t="s">
        <v>2073</v>
      </c>
      <c r="G973" t="s">
        <v>2882</v>
      </c>
      <c r="H973"/>
      <c r="I973" t="s">
        <v>10430</v>
      </c>
      <c r="J973" t="s">
        <v>10430</v>
      </c>
      <c r="K973" t="s">
        <v>16450</v>
      </c>
      <c r="L973" t="s">
        <v>10430</v>
      </c>
      <c r="M973"/>
      <c r="N973"/>
      <c r="O973" t="s">
        <v>16576</v>
      </c>
    </row>
    <row r="974" spans="2:1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c r="B975" t="s">
        <v>18792</v>
      </c>
      <c r="C975">
        <v>107657503</v>
      </c>
      <c r="D975" t="s">
        <v>486</v>
      </c>
      <c r="E975" t="s">
        <v>18793</v>
      </c>
      <c r="F975" t="s">
        <v>2073</v>
      </c>
      <c r="G975" t="s">
        <v>2402</v>
      </c>
      <c r="H975"/>
      <c r="I975" t="s">
        <v>10430</v>
      </c>
      <c r="J975" t="s">
        <v>10430</v>
      </c>
      <c r="K975" t="s">
        <v>16799</v>
      </c>
      <c r="L975" t="s">
        <v>16315</v>
      </c>
      <c r="M975" t="s">
        <v>10430</v>
      </c>
      <c r="N975"/>
      <c r="O975" t="s">
        <v>21093</v>
      </c>
    </row>
    <row r="976" spans="2:15">
      <c r="B976" t="s">
        <v>15490</v>
      </c>
      <c r="C976">
        <v>107657503</v>
      </c>
      <c r="D976" t="s">
        <v>486</v>
      </c>
      <c r="E976" t="s">
        <v>2070</v>
      </c>
      <c r="F976" t="s">
        <v>2071</v>
      </c>
      <c r="G976" t="s">
        <v>2882</v>
      </c>
      <c r="H976"/>
      <c r="I976"/>
      <c r="J976" t="s">
        <v>10430</v>
      </c>
      <c r="K976" t="s">
        <v>16690</v>
      </c>
      <c r="L976" t="s">
        <v>10430</v>
      </c>
      <c r="M976"/>
      <c r="N976"/>
      <c r="O976" t="s">
        <v>16390</v>
      </c>
    </row>
    <row r="977" spans="2:15">
      <c r="B977" t="s">
        <v>15491</v>
      </c>
      <c r="C977">
        <v>107657503</v>
      </c>
      <c r="D977" t="s">
        <v>486</v>
      </c>
      <c r="E977" t="s">
        <v>2070</v>
      </c>
      <c r="F977" t="s">
        <v>2071</v>
      </c>
      <c r="G977" t="s">
        <v>2883</v>
      </c>
      <c r="H977"/>
      <c r="I977" t="s">
        <v>10430</v>
      </c>
      <c r="J977"/>
      <c r="K977" t="s">
        <v>16403</v>
      </c>
      <c r="L977" t="s">
        <v>10430</v>
      </c>
      <c r="M977" t="s">
        <v>10430</v>
      </c>
      <c r="N977"/>
      <c r="O977" t="s">
        <v>16537</v>
      </c>
    </row>
    <row r="978" spans="2:15">
      <c r="B978" t="s">
        <v>18794</v>
      </c>
      <c r="C978">
        <v>107657503</v>
      </c>
      <c r="D978" t="s">
        <v>486</v>
      </c>
      <c r="E978" t="s">
        <v>18795</v>
      </c>
      <c r="F978" t="s">
        <v>2071</v>
      </c>
      <c r="G978" t="s">
        <v>2402</v>
      </c>
      <c r="H978"/>
      <c r="I978" t="s">
        <v>10430</v>
      </c>
      <c r="J978" t="s">
        <v>10430</v>
      </c>
      <c r="K978" t="s">
        <v>16590</v>
      </c>
      <c r="L978" t="s">
        <v>16335</v>
      </c>
      <c r="M978" t="s">
        <v>10430</v>
      </c>
      <c r="N978"/>
      <c r="O978" t="s">
        <v>16576</v>
      </c>
    </row>
    <row r="979" spans="2:15">
      <c r="B979" t="s">
        <v>15886</v>
      </c>
      <c r="C979">
        <v>107658903</v>
      </c>
      <c r="D979" t="s">
        <v>580</v>
      </c>
      <c r="E979" t="s">
        <v>2388</v>
      </c>
      <c r="F979" t="s">
        <v>2389</v>
      </c>
      <c r="G979" t="s">
        <v>2882</v>
      </c>
      <c r="H979"/>
      <c r="I979"/>
      <c r="J979" t="s">
        <v>10430</v>
      </c>
      <c r="K979" t="s">
        <v>16403</v>
      </c>
      <c r="L979" t="s">
        <v>16325</v>
      </c>
      <c r="M979"/>
      <c r="N979"/>
      <c r="O979" t="s">
        <v>16362</v>
      </c>
    </row>
    <row r="980" spans="2:15">
      <c r="B980" t="s">
        <v>15887</v>
      </c>
      <c r="C980">
        <v>107658903</v>
      </c>
      <c r="D980" t="s">
        <v>580</v>
      </c>
      <c r="E980" t="s">
        <v>2388</v>
      </c>
      <c r="F980" t="s">
        <v>2389</v>
      </c>
      <c r="G980" t="s">
        <v>2883</v>
      </c>
      <c r="H980"/>
      <c r="I980" t="s">
        <v>10430</v>
      </c>
      <c r="J980" t="s">
        <v>10430</v>
      </c>
      <c r="K980" t="s">
        <v>16403</v>
      </c>
      <c r="L980" t="s">
        <v>10430</v>
      </c>
      <c r="M980"/>
      <c r="N980"/>
      <c r="O980" t="s">
        <v>16697</v>
      </c>
    </row>
    <row r="981" spans="2:15">
      <c r="B981" t="s">
        <v>18796</v>
      </c>
      <c r="C981">
        <v>107658903</v>
      </c>
      <c r="D981" t="s">
        <v>580</v>
      </c>
      <c r="E981" t="s">
        <v>18797</v>
      </c>
      <c r="F981" t="s">
        <v>2389</v>
      </c>
      <c r="G981" t="s">
        <v>2402</v>
      </c>
      <c r="H981"/>
      <c r="I981" t="s">
        <v>10430</v>
      </c>
      <c r="J981" t="s">
        <v>10430</v>
      </c>
      <c r="K981" t="s">
        <v>16617</v>
      </c>
      <c r="L981" t="s">
        <v>16335</v>
      </c>
      <c r="M981"/>
      <c r="N981"/>
      <c r="O981" t="s">
        <v>16870</v>
      </c>
    </row>
    <row r="982" spans="2:15">
      <c r="B982" t="s">
        <v>15888</v>
      </c>
      <c r="C982">
        <v>107658903</v>
      </c>
      <c r="D982" t="s">
        <v>580</v>
      </c>
      <c r="E982" t="s">
        <v>2390</v>
      </c>
      <c r="F982" t="s">
        <v>2391</v>
      </c>
      <c r="G982" t="s">
        <v>2882</v>
      </c>
      <c r="H982"/>
      <c r="I982" t="s">
        <v>10430</v>
      </c>
      <c r="J982" t="s">
        <v>10430</v>
      </c>
      <c r="K982" t="s">
        <v>16749</v>
      </c>
      <c r="L982" t="s">
        <v>16344</v>
      </c>
      <c r="M982"/>
      <c r="N982"/>
      <c r="O982" t="s">
        <v>16775</v>
      </c>
    </row>
    <row r="983" spans="2:15">
      <c r="B983" t="s">
        <v>15889</v>
      </c>
      <c r="C983">
        <v>107658903</v>
      </c>
      <c r="D983" t="s">
        <v>580</v>
      </c>
      <c r="E983" t="s">
        <v>2390</v>
      </c>
      <c r="F983" t="s">
        <v>2391</v>
      </c>
      <c r="G983" t="s">
        <v>2883</v>
      </c>
      <c r="H983"/>
      <c r="I983" t="s">
        <v>10430</v>
      </c>
      <c r="J983" t="s">
        <v>10430</v>
      </c>
      <c r="K983" t="s">
        <v>16735</v>
      </c>
      <c r="L983" t="s">
        <v>16337</v>
      </c>
      <c r="M983"/>
      <c r="N983"/>
      <c r="O983" t="s">
        <v>16645</v>
      </c>
    </row>
    <row r="984" spans="2:15">
      <c r="B984" t="s">
        <v>18798</v>
      </c>
      <c r="C984">
        <v>107658903</v>
      </c>
      <c r="D984" t="s">
        <v>580</v>
      </c>
      <c r="E984" t="s">
        <v>18799</v>
      </c>
      <c r="F984" t="s">
        <v>2391</v>
      </c>
      <c r="G984" t="s">
        <v>2402</v>
      </c>
      <c r="H984"/>
      <c r="I984" t="s">
        <v>16335</v>
      </c>
      <c r="J984" t="s">
        <v>10430</v>
      </c>
      <c r="K984" t="s">
        <v>16927</v>
      </c>
      <c r="L984" t="s">
        <v>16388</v>
      </c>
      <c r="M984"/>
      <c r="N984"/>
      <c r="O984" t="s">
        <v>18076</v>
      </c>
    </row>
    <row r="985" spans="2:1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c r="B986" t="s">
        <v>13373</v>
      </c>
      <c r="C986">
        <v>108051003</v>
      </c>
      <c r="D986" t="s">
        <v>45</v>
      </c>
      <c r="E986" t="s">
        <v>668</v>
      </c>
      <c r="F986" t="s">
        <v>669</v>
      </c>
      <c r="G986" t="s">
        <v>2883</v>
      </c>
      <c r="H986"/>
      <c r="I986"/>
      <c r="J986" t="s">
        <v>10430</v>
      </c>
      <c r="K986" t="s">
        <v>16676</v>
      </c>
      <c r="L986" t="s">
        <v>10430</v>
      </c>
      <c r="M986" t="s">
        <v>10430</v>
      </c>
      <c r="N986"/>
      <c r="O986" t="s">
        <v>16608</v>
      </c>
    </row>
    <row r="987" spans="2:15">
      <c r="B987" t="s">
        <v>18800</v>
      </c>
      <c r="C987">
        <v>108051003</v>
      </c>
      <c r="D987" t="s">
        <v>45</v>
      </c>
      <c r="E987" t="s">
        <v>18801</v>
      </c>
      <c r="F987" t="s">
        <v>669</v>
      </c>
      <c r="G987" t="s">
        <v>2402</v>
      </c>
      <c r="H987"/>
      <c r="I987" t="s">
        <v>10430</v>
      </c>
      <c r="J987" t="s">
        <v>10430</v>
      </c>
      <c r="K987" t="s">
        <v>16838</v>
      </c>
      <c r="L987" t="s">
        <v>16341</v>
      </c>
      <c r="M987" t="s">
        <v>10430</v>
      </c>
      <c r="N987"/>
      <c r="O987" t="s">
        <v>16950</v>
      </c>
    </row>
    <row r="988" spans="2:1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c r="B990" t="s">
        <v>18802</v>
      </c>
      <c r="C990">
        <v>108051003</v>
      </c>
      <c r="D990" t="s">
        <v>45</v>
      </c>
      <c r="E990" t="s">
        <v>18803</v>
      </c>
      <c r="F990" t="s">
        <v>667</v>
      </c>
      <c r="G990" t="s">
        <v>2402</v>
      </c>
      <c r="H990" t="s">
        <v>10430</v>
      </c>
      <c r="I990" t="s">
        <v>10430</v>
      </c>
      <c r="J990" t="s">
        <v>10430</v>
      </c>
      <c r="K990" t="s">
        <v>16749</v>
      </c>
      <c r="L990" t="s">
        <v>10430</v>
      </c>
      <c r="M990" t="s">
        <v>10430</v>
      </c>
      <c r="N990"/>
      <c r="O990" t="s">
        <v>16601</v>
      </c>
    </row>
    <row r="991" spans="2:15">
      <c r="B991" t="s">
        <v>13643</v>
      </c>
      <c r="C991">
        <v>108051503</v>
      </c>
      <c r="D991" t="s">
        <v>107</v>
      </c>
      <c r="E991" t="s">
        <v>889</v>
      </c>
      <c r="F991" t="s">
        <v>890</v>
      </c>
      <c r="G991" t="s">
        <v>2882</v>
      </c>
      <c r="H991"/>
      <c r="I991"/>
      <c r="J991"/>
      <c r="K991" t="s">
        <v>16353</v>
      </c>
      <c r="L991"/>
      <c r="M991"/>
      <c r="N991"/>
      <c r="O991" t="s">
        <v>16353</v>
      </c>
    </row>
    <row r="992" spans="2:15">
      <c r="B992" t="s">
        <v>13644</v>
      </c>
      <c r="C992">
        <v>108051503</v>
      </c>
      <c r="D992" t="s">
        <v>107</v>
      </c>
      <c r="E992" t="s">
        <v>889</v>
      </c>
      <c r="F992" t="s">
        <v>890</v>
      </c>
      <c r="G992" t="s">
        <v>2883</v>
      </c>
      <c r="H992"/>
      <c r="I992"/>
      <c r="J992"/>
      <c r="K992" t="s">
        <v>16429</v>
      </c>
      <c r="L992"/>
      <c r="M992"/>
      <c r="N992"/>
      <c r="O992" t="s">
        <v>16429</v>
      </c>
    </row>
    <row r="993" spans="2:15">
      <c r="B993" t="s">
        <v>18804</v>
      </c>
      <c r="C993">
        <v>108051503</v>
      </c>
      <c r="D993" t="s">
        <v>107</v>
      </c>
      <c r="E993" t="s">
        <v>18805</v>
      </c>
      <c r="F993" t="s">
        <v>890</v>
      </c>
      <c r="G993" t="s">
        <v>2402</v>
      </c>
      <c r="H993"/>
      <c r="I993"/>
      <c r="J993"/>
      <c r="K993" t="s">
        <v>16707</v>
      </c>
      <c r="L993"/>
      <c r="M993"/>
      <c r="N993"/>
      <c r="O993" t="s">
        <v>16707</v>
      </c>
    </row>
    <row r="994" spans="2:15">
      <c r="B994" t="s">
        <v>13645</v>
      </c>
      <c r="C994">
        <v>108051503</v>
      </c>
      <c r="D994" t="s">
        <v>107</v>
      </c>
      <c r="E994" t="s">
        <v>891</v>
      </c>
      <c r="F994" t="s">
        <v>892</v>
      </c>
      <c r="G994" t="s">
        <v>2882</v>
      </c>
      <c r="H994" t="s">
        <v>10430</v>
      </c>
      <c r="I994"/>
      <c r="J994" t="s">
        <v>10430</v>
      </c>
      <c r="K994" t="s">
        <v>16624</v>
      </c>
      <c r="L994" t="s">
        <v>10430</v>
      </c>
      <c r="M994"/>
      <c r="N994"/>
      <c r="O994" t="s">
        <v>16566</v>
      </c>
    </row>
    <row r="995" spans="2:1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c r="B996" t="s">
        <v>18806</v>
      </c>
      <c r="C996">
        <v>108051503</v>
      </c>
      <c r="D996" t="s">
        <v>107</v>
      </c>
      <c r="E996" t="s">
        <v>18807</v>
      </c>
      <c r="F996" t="s">
        <v>892</v>
      </c>
      <c r="G996" t="s">
        <v>2402</v>
      </c>
      <c r="H996" t="s">
        <v>10430</v>
      </c>
      <c r="I996" t="s">
        <v>10430</v>
      </c>
      <c r="J996" t="s">
        <v>10430</v>
      </c>
      <c r="K996" t="s">
        <v>16808</v>
      </c>
      <c r="L996" t="s">
        <v>10430</v>
      </c>
      <c r="M996" t="s">
        <v>10430</v>
      </c>
      <c r="N996"/>
      <c r="O996" t="s">
        <v>16929</v>
      </c>
    </row>
    <row r="997" spans="2:15">
      <c r="B997" t="s">
        <v>13891</v>
      </c>
      <c r="C997">
        <v>108053003</v>
      </c>
      <c r="D997" t="s">
        <v>170</v>
      </c>
      <c r="E997" t="s">
        <v>1083</v>
      </c>
      <c r="F997" t="s">
        <v>1084</v>
      </c>
      <c r="G997" t="s">
        <v>2882</v>
      </c>
      <c r="H997"/>
      <c r="I997" t="s">
        <v>10430</v>
      </c>
      <c r="J997" t="s">
        <v>10430</v>
      </c>
      <c r="K997" t="s">
        <v>16404</v>
      </c>
      <c r="L997" t="s">
        <v>10430</v>
      </c>
      <c r="M997"/>
      <c r="N997"/>
      <c r="O997" t="s">
        <v>16317</v>
      </c>
    </row>
    <row r="998" spans="2:15">
      <c r="B998" t="s">
        <v>13892</v>
      </c>
      <c r="C998">
        <v>108053003</v>
      </c>
      <c r="D998" t="s">
        <v>170</v>
      </c>
      <c r="E998" t="s">
        <v>1083</v>
      </c>
      <c r="F998" t="s">
        <v>1084</v>
      </c>
      <c r="G998" t="s">
        <v>2883</v>
      </c>
      <c r="H998"/>
      <c r="I998" t="s">
        <v>10430</v>
      </c>
      <c r="J998" t="s">
        <v>10430</v>
      </c>
      <c r="K998" t="s">
        <v>16618</v>
      </c>
      <c r="L998" t="s">
        <v>10430</v>
      </c>
      <c r="M998"/>
      <c r="N998"/>
      <c r="O998" t="s">
        <v>16805</v>
      </c>
    </row>
    <row r="999" spans="2:15">
      <c r="B999" t="s">
        <v>18808</v>
      </c>
      <c r="C999">
        <v>108053003</v>
      </c>
      <c r="D999" t="s">
        <v>170</v>
      </c>
      <c r="E999" t="s">
        <v>18809</v>
      </c>
      <c r="F999" t="s">
        <v>1084</v>
      </c>
      <c r="G999" t="s">
        <v>2402</v>
      </c>
      <c r="H999"/>
      <c r="I999" t="s">
        <v>10430</v>
      </c>
      <c r="J999" t="s">
        <v>10430</v>
      </c>
      <c r="K999" t="s">
        <v>16523</v>
      </c>
      <c r="L999" t="s">
        <v>10430</v>
      </c>
      <c r="M999"/>
      <c r="N999"/>
      <c r="O999" t="s">
        <v>21103</v>
      </c>
    </row>
    <row r="1000" spans="2:15">
      <c r="B1000" t="s">
        <v>13893</v>
      </c>
      <c r="C1000">
        <v>108053003</v>
      </c>
      <c r="D1000" t="s">
        <v>170</v>
      </c>
      <c r="E1000" t="s">
        <v>1085</v>
      </c>
      <c r="F1000" t="s">
        <v>1086</v>
      </c>
      <c r="G1000" t="s">
        <v>2882</v>
      </c>
      <c r="H1000"/>
      <c r="I1000"/>
      <c r="J1000" t="s">
        <v>10430</v>
      </c>
      <c r="K1000" t="s">
        <v>16476</v>
      </c>
      <c r="L1000"/>
      <c r="M1000"/>
      <c r="N1000"/>
      <c r="O1000" t="s">
        <v>16605</v>
      </c>
    </row>
    <row r="1001" spans="2:1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c r="B1002" t="s">
        <v>18810</v>
      </c>
      <c r="C1002">
        <v>108053003</v>
      </c>
      <c r="D1002" t="s">
        <v>170</v>
      </c>
      <c r="E1002" t="s">
        <v>18811</v>
      </c>
      <c r="F1002" t="s">
        <v>1086</v>
      </c>
      <c r="G1002" t="s">
        <v>2402</v>
      </c>
      <c r="H1002"/>
      <c r="I1002" t="s">
        <v>10430</v>
      </c>
      <c r="J1002" t="s">
        <v>10430</v>
      </c>
      <c r="K1002" t="s">
        <v>16404</v>
      </c>
      <c r="L1002" t="s">
        <v>10430</v>
      </c>
      <c r="M1002"/>
      <c r="N1002"/>
      <c r="O1002" t="s">
        <v>16400</v>
      </c>
    </row>
    <row r="1003" spans="2:15">
      <c r="B1003" t="s">
        <v>14609</v>
      </c>
      <c r="C1003">
        <v>108056004</v>
      </c>
      <c r="D1003" t="s">
        <v>351</v>
      </c>
      <c r="E1003" t="s">
        <v>13220</v>
      </c>
      <c r="F1003" t="s">
        <v>13219</v>
      </c>
      <c r="G1003" t="s">
        <v>2882</v>
      </c>
      <c r="H1003"/>
      <c r="I1003"/>
      <c r="J1003"/>
      <c r="K1003" t="s">
        <v>16625</v>
      </c>
      <c r="L1003" t="s">
        <v>10430</v>
      </c>
      <c r="M1003"/>
      <c r="N1003"/>
      <c r="O1003" t="s">
        <v>16495</v>
      </c>
    </row>
    <row r="1004" spans="2:15">
      <c r="B1004" t="s">
        <v>14610</v>
      </c>
      <c r="C1004">
        <v>108056004</v>
      </c>
      <c r="D1004" t="s">
        <v>351</v>
      </c>
      <c r="E1004" t="s">
        <v>13220</v>
      </c>
      <c r="F1004" t="s">
        <v>13219</v>
      </c>
      <c r="G1004" t="s">
        <v>2883</v>
      </c>
      <c r="H1004"/>
      <c r="I1004"/>
      <c r="J1004" t="s">
        <v>10430</v>
      </c>
      <c r="K1004" t="s">
        <v>16365</v>
      </c>
      <c r="L1004" t="s">
        <v>10430</v>
      </c>
      <c r="M1004"/>
      <c r="N1004"/>
      <c r="O1004" t="s">
        <v>16389</v>
      </c>
    </row>
    <row r="1005" spans="2:15">
      <c r="B1005" t="s">
        <v>18812</v>
      </c>
      <c r="C1005">
        <v>108056004</v>
      </c>
      <c r="D1005" t="s">
        <v>351</v>
      </c>
      <c r="E1005" t="s">
        <v>18813</v>
      </c>
      <c r="F1005" t="s">
        <v>13219</v>
      </c>
      <c r="G1005" t="s">
        <v>2402</v>
      </c>
      <c r="H1005"/>
      <c r="I1005"/>
      <c r="J1005" t="s">
        <v>10430</v>
      </c>
      <c r="K1005" t="s">
        <v>16513</v>
      </c>
      <c r="L1005" t="s">
        <v>10430</v>
      </c>
      <c r="M1005"/>
      <c r="N1005"/>
      <c r="O1005" t="s">
        <v>16537</v>
      </c>
    </row>
    <row r="1006" spans="2:15">
      <c r="B1006" t="s">
        <v>14607</v>
      </c>
      <c r="C1006">
        <v>108056004</v>
      </c>
      <c r="D1006" t="s">
        <v>351</v>
      </c>
      <c r="E1006" t="s">
        <v>13217</v>
      </c>
      <c r="F1006" t="s">
        <v>13216</v>
      </c>
      <c r="G1006" t="s">
        <v>2882</v>
      </c>
      <c r="H1006"/>
      <c r="I1006"/>
      <c r="J1006"/>
      <c r="K1006" t="s">
        <v>16473</v>
      </c>
      <c r="L1006" t="s">
        <v>10430</v>
      </c>
      <c r="M1006"/>
      <c r="N1006"/>
      <c r="O1006" t="s">
        <v>16318</v>
      </c>
    </row>
    <row r="1007" spans="2:15">
      <c r="B1007" t="s">
        <v>14608</v>
      </c>
      <c r="C1007">
        <v>108056004</v>
      </c>
      <c r="D1007" t="s">
        <v>351</v>
      </c>
      <c r="E1007" t="s">
        <v>13217</v>
      </c>
      <c r="F1007" t="s">
        <v>13216</v>
      </c>
      <c r="G1007" t="s">
        <v>2883</v>
      </c>
      <c r="H1007"/>
      <c r="I1007"/>
      <c r="J1007"/>
      <c r="K1007" t="s">
        <v>16497</v>
      </c>
      <c r="L1007" t="s">
        <v>10430</v>
      </c>
      <c r="M1007"/>
      <c r="N1007"/>
      <c r="O1007" t="s">
        <v>16650</v>
      </c>
    </row>
    <row r="1008" spans="2:15">
      <c r="B1008" t="s">
        <v>18814</v>
      </c>
      <c r="C1008">
        <v>108056004</v>
      </c>
      <c r="D1008" t="s">
        <v>351</v>
      </c>
      <c r="E1008" t="s">
        <v>18815</v>
      </c>
      <c r="F1008" t="s">
        <v>13216</v>
      </c>
      <c r="G1008" t="s">
        <v>2402</v>
      </c>
      <c r="H1008"/>
      <c r="I1008"/>
      <c r="J1008"/>
      <c r="K1008" t="s">
        <v>16764</v>
      </c>
      <c r="L1008" t="s">
        <v>10430</v>
      </c>
      <c r="M1008"/>
      <c r="N1008"/>
      <c r="O1008" t="s">
        <v>16435</v>
      </c>
    </row>
    <row r="1009" spans="2:15">
      <c r="B1009" t="s">
        <v>14135</v>
      </c>
      <c r="C1009">
        <v>108057079</v>
      </c>
      <c r="D1009" t="s">
        <v>232</v>
      </c>
      <c r="E1009" t="s">
        <v>232</v>
      </c>
      <c r="F1009" t="s">
        <v>1281</v>
      </c>
      <c r="G1009" t="s">
        <v>2882</v>
      </c>
      <c r="H1009"/>
      <c r="I1009"/>
      <c r="J1009"/>
      <c r="K1009" t="s">
        <v>16331</v>
      </c>
      <c r="L1009"/>
      <c r="M1009"/>
      <c r="N1009"/>
      <c r="O1009" t="s">
        <v>16331</v>
      </c>
    </row>
    <row r="1010" spans="2:15">
      <c r="B1010" t="s">
        <v>14136</v>
      </c>
      <c r="C1010">
        <v>108057079</v>
      </c>
      <c r="D1010" t="s">
        <v>232</v>
      </c>
      <c r="E1010" t="s">
        <v>232</v>
      </c>
      <c r="F1010" t="s">
        <v>1281</v>
      </c>
      <c r="G1010" t="s">
        <v>2883</v>
      </c>
      <c r="H1010"/>
      <c r="I1010"/>
      <c r="J1010"/>
      <c r="K1010" t="s">
        <v>16438</v>
      </c>
      <c r="L1010" t="s">
        <v>10430</v>
      </c>
      <c r="M1010"/>
      <c r="N1010"/>
      <c r="O1010" t="s">
        <v>16332</v>
      </c>
    </row>
    <row r="1011" spans="2:15">
      <c r="B1011" t="s">
        <v>18816</v>
      </c>
      <c r="C1011">
        <v>108057079</v>
      </c>
      <c r="D1011" t="s">
        <v>232</v>
      </c>
      <c r="E1011" t="s">
        <v>18817</v>
      </c>
      <c r="F1011" t="s">
        <v>1281</v>
      </c>
      <c r="G1011" t="s">
        <v>2402</v>
      </c>
      <c r="H1011"/>
      <c r="I1011"/>
      <c r="J1011"/>
      <c r="K1011" t="s">
        <v>16475</v>
      </c>
      <c r="L1011" t="s">
        <v>10430</v>
      </c>
      <c r="M1011"/>
      <c r="N1011"/>
      <c r="O1011" t="s">
        <v>16420</v>
      </c>
    </row>
    <row r="1012" spans="2:1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c r="B1013" t="s">
        <v>15601</v>
      </c>
      <c r="C1013">
        <v>108058003</v>
      </c>
      <c r="D1013" t="s">
        <v>516</v>
      </c>
      <c r="E1013" t="s">
        <v>2162</v>
      </c>
      <c r="F1013" t="s">
        <v>2163</v>
      </c>
      <c r="G1013" t="s">
        <v>2883</v>
      </c>
      <c r="H1013"/>
      <c r="I1013"/>
      <c r="J1013"/>
      <c r="K1013" t="s">
        <v>16433</v>
      </c>
      <c r="L1013" t="s">
        <v>10430</v>
      </c>
      <c r="M1013" t="s">
        <v>10430</v>
      </c>
      <c r="N1013"/>
      <c r="O1013" t="s">
        <v>16347</v>
      </c>
    </row>
    <row r="1014" spans="2:15">
      <c r="B1014" t="s">
        <v>18818</v>
      </c>
      <c r="C1014">
        <v>108058003</v>
      </c>
      <c r="D1014" t="s">
        <v>516</v>
      </c>
      <c r="E1014" t="s">
        <v>18819</v>
      </c>
      <c r="F1014" t="s">
        <v>2163</v>
      </c>
      <c r="G1014" t="s">
        <v>2402</v>
      </c>
      <c r="H1014"/>
      <c r="I1014"/>
      <c r="J1014" t="s">
        <v>10430</v>
      </c>
      <c r="K1014" t="s">
        <v>16516</v>
      </c>
      <c r="L1014" t="s">
        <v>10430</v>
      </c>
      <c r="M1014" t="s">
        <v>10430</v>
      </c>
      <c r="N1014"/>
      <c r="O1014" t="s">
        <v>16568</v>
      </c>
    </row>
    <row r="1015" spans="2:15">
      <c r="B1015" t="s">
        <v>15602</v>
      </c>
      <c r="C1015">
        <v>108058003</v>
      </c>
      <c r="D1015" t="s">
        <v>516</v>
      </c>
      <c r="E1015" t="s">
        <v>13158</v>
      </c>
      <c r="F1015" t="s">
        <v>13157</v>
      </c>
      <c r="G1015" t="s">
        <v>2882</v>
      </c>
      <c r="H1015" t="s">
        <v>10430</v>
      </c>
      <c r="I1015"/>
      <c r="J1015"/>
      <c r="K1015" t="s">
        <v>16481</v>
      </c>
      <c r="L1015" t="s">
        <v>10430</v>
      </c>
      <c r="M1015"/>
      <c r="N1015"/>
      <c r="O1015" t="s">
        <v>16465</v>
      </c>
    </row>
    <row r="1016" spans="2:1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c r="B1017" t="s">
        <v>18820</v>
      </c>
      <c r="C1017">
        <v>108058003</v>
      </c>
      <c r="D1017" t="s">
        <v>516</v>
      </c>
      <c r="E1017" t="s">
        <v>18821</v>
      </c>
      <c r="F1017" t="s">
        <v>13157</v>
      </c>
      <c r="G1017" t="s">
        <v>2402</v>
      </c>
      <c r="H1017" t="s">
        <v>10430</v>
      </c>
      <c r="I1017" t="s">
        <v>10430</v>
      </c>
      <c r="J1017" t="s">
        <v>10430</v>
      </c>
      <c r="K1017" t="s">
        <v>16473</v>
      </c>
      <c r="L1017" t="s">
        <v>10430</v>
      </c>
      <c r="M1017" t="s">
        <v>10430</v>
      </c>
      <c r="N1017"/>
      <c r="O1017" t="s">
        <v>16518</v>
      </c>
    </row>
    <row r="1018" spans="2:15">
      <c r="B1018" t="s">
        <v>13599</v>
      </c>
      <c r="C1018">
        <v>108070001</v>
      </c>
      <c r="D1018" t="s">
        <v>10495</v>
      </c>
      <c r="E1018" t="s">
        <v>17935</v>
      </c>
      <c r="F1018" t="s">
        <v>859</v>
      </c>
      <c r="G1018" t="s">
        <v>2882</v>
      </c>
      <c r="H1018"/>
      <c r="I1018" t="s">
        <v>10430</v>
      </c>
      <c r="J1018" t="s">
        <v>10430</v>
      </c>
      <c r="K1018" t="s">
        <v>16571</v>
      </c>
      <c r="L1018" t="s">
        <v>10430</v>
      </c>
      <c r="M1018"/>
      <c r="N1018"/>
      <c r="O1018" t="s">
        <v>16499</v>
      </c>
    </row>
    <row r="1019" spans="2:15">
      <c r="B1019" t="s">
        <v>13600</v>
      </c>
      <c r="C1019">
        <v>108070001</v>
      </c>
      <c r="D1019" t="s">
        <v>10495</v>
      </c>
      <c r="E1019" t="s">
        <v>17935</v>
      </c>
      <c r="F1019" t="s">
        <v>859</v>
      </c>
      <c r="G1019" t="s">
        <v>2883</v>
      </c>
      <c r="H1019"/>
      <c r="I1019" t="s">
        <v>10430</v>
      </c>
      <c r="J1019" t="s">
        <v>10430</v>
      </c>
      <c r="K1019" t="s">
        <v>16465</v>
      </c>
      <c r="L1019" t="s">
        <v>10430</v>
      </c>
      <c r="M1019"/>
      <c r="N1019"/>
      <c r="O1019" t="s">
        <v>16489</v>
      </c>
    </row>
    <row r="1020" spans="2:15">
      <c r="B1020" t="s">
        <v>18822</v>
      </c>
      <c r="C1020">
        <v>108070001</v>
      </c>
      <c r="D1020" t="s">
        <v>10495</v>
      </c>
      <c r="E1020" t="s">
        <v>18823</v>
      </c>
      <c r="F1020" t="s">
        <v>859</v>
      </c>
      <c r="G1020" t="s">
        <v>2402</v>
      </c>
      <c r="H1020"/>
      <c r="I1020" t="s">
        <v>10430</v>
      </c>
      <c r="J1020" t="s">
        <v>10430</v>
      </c>
      <c r="K1020" t="s">
        <v>16421</v>
      </c>
      <c r="L1020" t="s">
        <v>10430</v>
      </c>
      <c r="M1020"/>
      <c r="N1020"/>
      <c r="O1020" t="s">
        <v>16584</v>
      </c>
    </row>
    <row r="1021" spans="2:1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21104</v>
      </c>
    </row>
    <row r="1022" spans="2:15">
      <c r="B1022" t="s">
        <v>13311</v>
      </c>
      <c r="C1022">
        <v>108070502</v>
      </c>
      <c r="D1022" t="s">
        <v>28</v>
      </c>
      <c r="E1022" t="s">
        <v>621</v>
      </c>
      <c r="F1022" t="s">
        <v>622</v>
      </c>
      <c r="G1022" t="s">
        <v>2883</v>
      </c>
      <c r="H1022" t="s">
        <v>10430</v>
      </c>
      <c r="I1022" t="s">
        <v>16467</v>
      </c>
      <c r="J1022" t="s">
        <v>16361</v>
      </c>
      <c r="K1022" t="s">
        <v>18079</v>
      </c>
      <c r="L1022" t="s">
        <v>16328</v>
      </c>
      <c r="M1022" t="s">
        <v>10430</v>
      </c>
      <c r="N1022"/>
      <c r="O1022" t="s">
        <v>21105</v>
      </c>
    </row>
    <row r="1023" spans="2:15">
      <c r="B1023" t="s">
        <v>18824</v>
      </c>
      <c r="C1023">
        <v>108070502</v>
      </c>
      <c r="D1023" t="s">
        <v>28</v>
      </c>
      <c r="E1023" t="s">
        <v>18825</v>
      </c>
      <c r="F1023" t="s">
        <v>622</v>
      </c>
      <c r="G1023" t="s">
        <v>2402</v>
      </c>
      <c r="H1023" t="s">
        <v>10430</v>
      </c>
      <c r="I1023" t="s">
        <v>16474</v>
      </c>
      <c r="J1023" t="s">
        <v>16432</v>
      </c>
      <c r="K1023" t="s">
        <v>20926</v>
      </c>
      <c r="L1023" t="s">
        <v>16434</v>
      </c>
      <c r="M1023" t="s">
        <v>16344</v>
      </c>
      <c r="N1023"/>
      <c r="O1023" t="s">
        <v>21106</v>
      </c>
    </row>
    <row r="1024" spans="2:1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c r="B1026" t="s">
        <v>18827</v>
      </c>
      <c r="C1026">
        <v>108070502</v>
      </c>
      <c r="D1026" t="s">
        <v>28</v>
      </c>
      <c r="E1026" t="s">
        <v>18828</v>
      </c>
      <c r="F1026" t="s">
        <v>624</v>
      </c>
      <c r="G1026" t="s">
        <v>2402</v>
      </c>
      <c r="H1026" t="s">
        <v>10430</v>
      </c>
      <c r="I1026" t="s">
        <v>16401</v>
      </c>
      <c r="J1026" t="s">
        <v>16371</v>
      </c>
      <c r="K1026" t="s">
        <v>16921</v>
      </c>
      <c r="L1026" t="s">
        <v>16353</v>
      </c>
      <c r="M1026" t="s">
        <v>10430</v>
      </c>
      <c r="N1026" t="s">
        <v>10430</v>
      </c>
      <c r="O1026" t="s">
        <v>20913</v>
      </c>
    </row>
    <row r="1027" spans="2:1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c r="B1029" t="s">
        <v>18829</v>
      </c>
      <c r="C1029">
        <v>108071003</v>
      </c>
      <c r="D1029" t="s">
        <v>48</v>
      </c>
      <c r="E1029" t="s">
        <v>18830</v>
      </c>
      <c r="F1029" t="s">
        <v>679</v>
      </c>
      <c r="G1029" t="s">
        <v>2402</v>
      </c>
      <c r="H1029" t="s">
        <v>10430</v>
      </c>
      <c r="I1029" t="s">
        <v>10430</v>
      </c>
      <c r="J1029" t="s">
        <v>10430</v>
      </c>
      <c r="K1029" t="s">
        <v>16851</v>
      </c>
      <c r="L1029" t="s">
        <v>10430</v>
      </c>
      <c r="M1029"/>
      <c r="N1029"/>
      <c r="O1029" t="s">
        <v>16698</v>
      </c>
    </row>
    <row r="1030" spans="2:15">
      <c r="B1030" t="s">
        <v>13382</v>
      </c>
      <c r="C1030">
        <v>108071003</v>
      </c>
      <c r="D1030" t="s">
        <v>48</v>
      </c>
      <c r="E1030" t="s">
        <v>676</v>
      </c>
      <c r="F1030" t="s">
        <v>677</v>
      </c>
      <c r="G1030" t="s">
        <v>2882</v>
      </c>
      <c r="H1030"/>
      <c r="I1030"/>
      <c r="J1030" t="s">
        <v>10430</v>
      </c>
      <c r="K1030" t="s">
        <v>16680</v>
      </c>
      <c r="L1030" t="s">
        <v>10430</v>
      </c>
      <c r="M1030"/>
      <c r="N1030"/>
      <c r="O1030" t="s">
        <v>16425</v>
      </c>
    </row>
    <row r="1031" spans="2:15">
      <c r="B1031" t="s">
        <v>13383</v>
      </c>
      <c r="C1031">
        <v>108071003</v>
      </c>
      <c r="D1031" t="s">
        <v>48</v>
      </c>
      <c r="E1031" t="s">
        <v>676</v>
      </c>
      <c r="F1031" t="s">
        <v>677</v>
      </c>
      <c r="G1031" t="s">
        <v>2883</v>
      </c>
      <c r="H1031"/>
      <c r="I1031"/>
      <c r="J1031"/>
      <c r="K1031" t="s">
        <v>16366</v>
      </c>
      <c r="L1031"/>
      <c r="M1031" t="s">
        <v>10430</v>
      </c>
      <c r="N1031"/>
      <c r="O1031" t="s">
        <v>16410</v>
      </c>
    </row>
    <row r="1032" spans="2:15">
      <c r="B1032" t="s">
        <v>18831</v>
      </c>
      <c r="C1032">
        <v>108071003</v>
      </c>
      <c r="D1032" t="s">
        <v>48</v>
      </c>
      <c r="E1032" t="s">
        <v>18832</v>
      </c>
      <c r="F1032" t="s">
        <v>677</v>
      </c>
      <c r="G1032" t="s">
        <v>2402</v>
      </c>
      <c r="H1032"/>
      <c r="I1032"/>
      <c r="J1032" t="s">
        <v>10430</v>
      </c>
      <c r="K1032" t="s">
        <v>16780</v>
      </c>
      <c r="L1032" t="s">
        <v>10430</v>
      </c>
      <c r="M1032" t="s">
        <v>10430</v>
      </c>
      <c r="N1032"/>
      <c r="O1032" t="s">
        <v>16629</v>
      </c>
    </row>
    <row r="1033" spans="2:15">
      <c r="B1033" t="s">
        <v>13663</v>
      </c>
      <c r="C1033">
        <v>108071504</v>
      </c>
      <c r="D1033" t="s">
        <v>114</v>
      </c>
      <c r="E1033" t="s">
        <v>16163</v>
      </c>
      <c r="F1033" t="s">
        <v>905</v>
      </c>
      <c r="G1033" t="s">
        <v>2882</v>
      </c>
      <c r="H1033"/>
      <c r="I1033"/>
      <c r="J1033" t="s">
        <v>10430</v>
      </c>
      <c r="K1033" t="s">
        <v>16334</v>
      </c>
      <c r="L1033" t="s">
        <v>10430</v>
      </c>
      <c r="M1033"/>
      <c r="N1033"/>
      <c r="O1033" t="s">
        <v>16554</v>
      </c>
    </row>
    <row r="1034" spans="2:1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c r="B1035" t="s">
        <v>18833</v>
      </c>
      <c r="C1035">
        <v>108071504</v>
      </c>
      <c r="D1035" t="s">
        <v>114</v>
      </c>
      <c r="E1035" t="s">
        <v>18834</v>
      </c>
      <c r="F1035" t="s">
        <v>905</v>
      </c>
      <c r="G1035" t="s">
        <v>2402</v>
      </c>
      <c r="H1035"/>
      <c r="I1035" t="s">
        <v>10430</v>
      </c>
      <c r="J1035" t="s">
        <v>10430</v>
      </c>
      <c r="K1035" t="s">
        <v>16559</v>
      </c>
      <c r="L1035" t="s">
        <v>10430</v>
      </c>
      <c r="M1035"/>
      <c r="N1035"/>
      <c r="O1035" t="s">
        <v>16712</v>
      </c>
    </row>
    <row r="1036" spans="2:15">
      <c r="B1036" t="s">
        <v>16226</v>
      </c>
      <c r="C1036">
        <v>108071504</v>
      </c>
      <c r="D1036" t="s">
        <v>114</v>
      </c>
      <c r="E1036" t="s">
        <v>16161</v>
      </c>
      <c r="F1036" t="s">
        <v>16160</v>
      </c>
      <c r="G1036" t="s">
        <v>2882</v>
      </c>
      <c r="H1036"/>
      <c r="I1036"/>
      <c r="J1036"/>
      <c r="K1036" t="s">
        <v>16323</v>
      </c>
      <c r="L1036"/>
      <c r="M1036"/>
      <c r="N1036"/>
      <c r="O1036" t="s">
        <v>16323</v>
      </c>
    </row>
    <row r="1037" spans="2:15">
      <c r="B1037" t="s">
        <v>16225</v>
      </c>
      <c r="C1037">
        <v>108071504</v>
      </c>
      <c r="D1037" t="s">
        <v>114</v>
      </c>
      <c r="E1037" t="s">
        <v>16161</v>
      </c>
      <c r="F1037" t="s">
        <v>16160</v>
      </c>
      <c r="G1037" t="s">
        <v>2883</v>
      </c>
      <c r="H1037"/>
      <c r="I1037"/>
      <c r="J1037"/>
      <c r="K1037" t="s">
        <v>16375</v>
      </c>
      <c r="L1037" t="s">
        <v>10430</v>
      </c>
      <c r="M1037"/>
      <c r="N1037"/>
      <c r="O1037" t="s">
        <v>16500</v>
      </c>
    </row>
    <row r="1038" spans="2:15">
      <c r="B1038" t="s">
        <v>18835</v>
      </c>
      <c r="C1038">
        <v>108071504</v>
      </c>
      <c r="D1038" t="s">
        <v>114</v>
      </c>
      <c r="E1038" t="s">
        <v>18836</v>
      </c>
      <c r="F1038" t="s">
        <v>16160</v>
      </c>
      <c r="G1038" t="s">
        <v>2402</v>
      </c>
      <c r="H1038"/>
      <c r="I1038"/>
      <c r="J1038"/>
      <c r="K1038" t="s">
        <v>16339</v>
      </c>
      <c r="L1038" t="s">
        <v>10430</v>
      </c>
      <c r="M1038"/>
      <c r="N1038"/>
      <c r="O1038" t="s">
        <v>16700</v>
      </c>
    </row>
    <row r="1039" spans="2:1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c r="B1041" t="s">
        <v>18837</v>
      </c>
      <c r="C1041">
        <v>108073503</v>
      </c>
      <c r="D1041" t="s">
        <v>230</v>
      </c>
      <c r="E1041" t="s">
        <v>18838</v>
      </c>
      <c r="F1041" t="s">
        <v>1276</v>
      </c>
      <c r="G1041" t="s">
        <v>2402</v>
      </c>
      <c r="H1041" t="s">
        <v>10430</v>
      </c>
      <c r="I1041" t="s">
        <v>10430</v>
      </c>
      <c r="J1041" t="s">
        <v>16346</v>
      </c>
      <c r="K1041" t="s">
        <v>16944</v>
      </c>
      <c r="L1041" t="s">
        <v>16315</v>
      </c>
      <c r="M1041" t="s">
        <v>16329</v>
      </c>
      <c r="N1041"/>
      <c r="O1041" t="s">
        <v>21107</v>
      </c>
    </row>
    <row r="1042" spans="2:1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c r="B1044" t="s">
        <v>18839</v>
      </c>
      <c r="C1044">
        <v>108073503</v>
      </c>
      <c r="D1044" t="s">
        <v>230</v>
      </c>
      <c r="E1044" t="s">
        <v>18840</v>
      </c>
      <c r="F1044" t="s">
        <v>1278</v>
      </c>
      <c r="G1044" t="s">
        <v>2402</v>
      </c>
      <c r="H1044"/>
      <c r="I1044" t="s">
        <v>10430</v>
      </c>
      <c r="J1044" t="s">
        <v>16360</v>
      </c>
      <c r="K1044" t="s">
        <v>16943</v>
      </c>
      <c r="L1044" t="s">
        <v>16329</v>
      </c>
      <c r="M1044" t="s">
        <v>16357</v>
      </c>
      <c r="N1044"/>
      <c r="O1044" t="s">
        <v>18962</v>
      </c>
    </row>
    <row r="1045" spans="2:1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c r="B1047" t="s">
        <v>18841</v>
      </c>
      <c r="C1047">
        <v>108077503</v>
      </c>
      <c r="D1047" t="s">
        <v>489</v>
      </c>
      <c r="E1047" t="s">
        <v>18842</v>
      </c>
      <c r="F1047" t="s">
        <v>2076</v>
      </c>
      <c r="G1047" t="s">
        <v>2402</v>
      </c>
      <c r="H1047" t="s">
        <v>10430</v>
      </c>
      <c r="I1047" t="s">
        <v>10430</v>
      </c>
      <c r="J1047" t="s">
        <v>16337</v>
      </c>
      <c r="K1047" t="s">
        <v>16977</v>
      </c>
      <c r="L1047" t="s">
        <v>16329</v>
      </c>
      <c r="M1047" t="s">
        <v>10430</v>
      </c>
      <c r="N1047"/>
      <c r="O1047" t="s">
        <v>21108</v>
      </c>
    </row>
    <row r="1048" spans="2:1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c r="B1049" t="s">
        <v>15501</v>
      </c>
      <c r="C1049">
        <v>108077503</v>
      </c>
      <c r="D1049" t="s">
        <v>489</v>
      </c>
      <c r="E1049" t="s">
        <v>2077</v>
      </c>
      <c r="F1049" t="s">
        <v>2078</v>
      </c>
      <c r="G1049" t="s">
        <v>2883</v>
      </c>
      <c r="H1049"/>
      <c r="I1049"/>
      <c r="J1049" t="s">
        <v>10430</v>
      </c>
      <c r="K1049" t="s">
        <v>16518</v>
      </c>
      <c r="L1049" t="s">
        <v>10430</v>
      </c>
      <c r="M1049"/>
      <c r="N1049"/>
      <c r="O1049" t="s">
        <v>16650</v>
      </c>
    </row>
    <row r="1050" spans="2:15">
      <c r="B1050" t="s">
        <v>18843</v>
      </c>
      <c r="C1050">
        <v>108077503</v>
      </c>
      <c r="D1050" t="s">
        <v>489</v>
      </c>
      <c r="E1050" t="s">
        <v>18844</v>
      </c>
      <c r="F1050" t="s">
        <v>2078</v>
      </c>
      <c r="G1050" t="s">
        <v>2402</v>
      </c>
      <c r="H1050"/>
      <c r="I1050" t="s">
        <v>10430</v>
      </c>
      <c r="J1050" t="s">
        <v>10430</v>
      </c>
      <c r="K1050" t="s">
        <v>16416</v>
      </c>
      <c r="L1050" t="s">
        <v>10430</v>
      </c>
      <c r="M1050" t="s">
        <v>10430</v>
      </c>
      <c r="N1050"/>
      <c r="O1050" t="s">
        <v>16533</v>
      </c>
    </row>
    <row r="1051" spans="2:1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c r="B1053" t="s">
        <v>18845</v>
      </c>
      <c r="C1053">
        <v>108078003</v>
      </c>
      <c r="D1053" t="s">
        <v>518</v>
      </c>
      <c r="E1053" t="s">
        <v>18846</v>
      </c>
      <c r="F1053" t="s">
        <v>2169</v>
      </c>
      <c r="G1053" t="s">
        <v>2402</v>
      </c>
      <c r="H1053" t="s">
        <v>10430</v>
      </c>
      <c r="I1053" t="s">
        <v>10430</v>
      </c>
      <c r="J1053" t="s">
        <v>10430</v>
      </c>
      <c r="K1053" t="s">
        <v>16750</v>
      </c>
      <c r="L1053" t="s">
        <v>10430</v>
      </c>
      <c r="M1053" t="s">
        <v>10430</v>
      </c>
      <c r="N1053" t="s">
        <v>10430</v>
      </c>
      <c r="O1053" t="s">
        <v>16887</v>
      </c>
    </row>
    <row r="1054" spans="2:15">
      <c r="B1054" t="s">
        <v>15610</v>
      </c>
      <c r="C1054">
        <v>108078003</v>
      </c>
      <c r="D1054" t="s">
        <v>518</v>
      </c>
      <c r="E1054" t="s">
        <v>2170</v>
      </c>
      <c r="F1054" t="s">
        <v>2171</v>
      </c>
      <c r="G1054" t="s">
        <v>2882</v>
      </c>
      <c r="H1054"/>
      <c r="I1054" t="s">
        <v>10430</v>
      </c>
      <c r="J1054"/>
      <c r="K1054" t="s">
        <v>16649</v>
      </c>
      <c r="L1054" t="s">
        <v>10430</v>
      </c>
      <c r="M1054"/>
      <c r="N1054"/>
      <c r="O1054" t="s">
        <v>16513</v>
      </c>
    </row>
    <row r="1055" spans="2:1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c r="B1056" t="s">
        <v>18847</v>
      </c>
      <c r="C1056">
        <v>108078003</v>
      </c>
      <c r="D1056" t="s">
        <v>518</v>
      </c>
      <c r="E1056" t="s">
        <v>18848</v>
      </c>
      <c r="F1056" t="s">
        <v>2171</v>
      </c>
      <c r="G1056" t="s">
        <v>2402</v>
      </c>
      <c r="H1056"/>
      <c r="I1056" t="s">
        <v>10430</v>
      </c>
      <c r="J1056"/>
      <c r="K1056" t="s">
        <v>16515</v>
      </c>
      <c r="L1056" t="s">
        <v>10430</v>
      </c>
      <c r="M1056" t="s">
        <v>10430</v>
      </c>
      <c r="N1056"/>
      <c r="O1056" t="s">
        <v>16354</v>
      </c>
    </row>
    <row r="1057" spans="2:15">
      <c r="B1057" t="s">
        <v>15820</v>
      </c>
      <c r="C1057">
        <v>108079004</v>
      </c>
      <c r="D1057" t="s">
        <v>565</v>
      </c>
      <c r="E1057" t="s">
        <v>2342</v>
      </c>
      <c r="F1057" t="s">
        <v>2343</v>
      </c>
      <c r="G1057" t="s">
        <v>2882</v>
      </c>
      <c r="H1057"/>
      <c r="I1057"/>
      <c r="J1057" t="s">
        <v>10430</v>
      </c>
      <c r="K1057" t="s">
        <v>16446</v>
      </c>
      <c r="L1057" t="s">
        <v>10430</v>
      </c>
      <c r="M1057"/>
      <c r="N1057"/>
      <c r="O1057" t="s">
        <v>16770</v>
      </c>
    </row>
    <row r="1058" spans="2:1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c r="B1059" t="s">
        <v>18849</v>
      </c>
      <c r="C1059">
        <v>108079004</v>
      </c>
      <c r="D1059" t="s">
        <v>565</v>
      </c>
      <c r="E1059" t="s">
        <v>18850</v>
      </c>
      <c r="F1059" t="s">
        <v>2343</v>
      </c>
      <c r="G1059" t="s">
        <v>2402</v>
      </c>
      <c r="H1059"/>
      <c r="I1059" t="s">
        <v>10430</v>
      </c>
      <c r="J1059" t="s">
        <v>10430</v>
      </c>
      <c r="K1059" t="s">
        <v>16376</v>
      </c>
      <c r="L1059" t="s">
        <v>10430</v>
      </c>
      <c r="M1059" t="s">
        <v>10430</v>
      </c>
      <c r="N1059"/>
      <c r="O1059" t="s">
        <v>16494</v>
      </c>
    </row>
    <row r="1060" spans="2:1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c r="B1061" t="s">
        <v>13445</v>
      </c>
      <c r="C1061">
        <v>108110603</v>
      </c>
      <c r="D1061" t="s">
        <v>61</v>
      </c>
      <c r="E1061" t="s">
        <v>729</v>
      </c>
      <c r="F1061" t="s">
        <v>730</v>
      </c>
      <c r="G1061" t="s">
        <v>2883</v>
      </c>
      <c r="H1061"/>
      <c r="I1061"/>
      <c r="J1061"/>
      <c r="K1061" t="s">
        <v>16457</v>
      </c>
      <c r="L1061" t="s">
        <v>10430</v>
      </c>
      <c r="M1061"/>
      <c r="N1061"/>
      <c r="O1061" t="s">
        <v>16367</v>
      </c>
    </row>
    <row r="1062" spans="2:15">
      <c r="B1062" t="s">
        <v>18851</v>
      </c>
      <c r="C1062">
        <v>108110603</v>
      </c>
      <c r="D1062" t="s">
        <v>61</v>
      </c>
      <c r="E1062" t="s">
        <v>18852</v>
      </c>
      <c r="F1062" t="s">
        <v>730</v>
      </c>
      <c r="G1062" t="s">
        <v>2402</v>
      </c>
      <c r="H1062"/>
      <c r="I1062" t="s">
        <v>10430</v>
      </c>
      <c r="J1062"/>
      <c r="K1062" t="s">
        <v>16502</v>
      </c>
      <c r="L1062" t="s">
        <v>10430</v>
      </c>
      <c r="M1062" t="s">
        <v>10430</v>
      </c>
      <c r="N1062"/>
      <c r="O1062" t="s">
        <v>16544</v>
      </c>
    </row>
    <row r="1063" spans="2:1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c r="B1065" t="s">
        <v>18853</v>
      </c>
      <c r="C1065">
        <v>108111203</v>
      </c>
      <c r="D1065" t="s">
        <v>80</v>
      </c>
      <c r="E1065" t="s">
        <v>18854</v>
      </c>
      <c r="F1065" t="s">
        <v>784</v>
      </c>
      <c r="G1065" t="s">
        <v>2402</v>
      </c>
      <c r="H1065"/>
      <c r="I1065" t="s">
        <v>10430</v>
      </c>
      <c r="J1065" t="s">
        <v>10430</v>
      </c>
      <c r="K1065" t="s">
        <v>16463</v>
      </c>
      <c r="L1065" t="s">
        <v>10430</v>
      </c>
      <c r="M1065"/>
      <c r="N1065"/>
      <c r="O1065" t="s">
        <v>16593</v>
      </c>
    </row>
    <row r="1066" spans="2:1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c r="B1068" t="s">
        <v>18855</v>
      </c>
      <c r="C1068">
        <v>108111203</v>
      </c>
      <c r="D1068" t="s">
        <v>80</v>
      </c>
      <c r="E1068" t="s">
        <v>18856</v>
      </c>
      <c r="F1068" t="s">
        <v>786</v>
      </c>
      <c r="G1068" t="s">
        <v>2402</v>
      </c>
      <c r="H1068" t="s">
        <v>10430</v>
      </c>
      <c r="I1068"/>
      <c r="J1068" t="s">
        <v>10430</v>
      </c>
      <c r="K1068" t="s">
        <v>16889</v>
      </c>
      <c r="L1068" t="s">
        <v>10430</v>
      </c>
      <c r="M1068"/>
      <c r="N1068" t="s">
        <v>10430</v>
      </c>
      <c r="O1068" t="s">
        <v>16585</v>
      </c>
    </row>
    <row r="1069" spans="2:15">
      <c r="B1069" t="s">
        <v>13575</v>
      </c>
      <c r="C1069">
        <v>108111303</v>
      </c>
      <c r="D1069" t="s">
        <v>93</v>
      </c>
      <c r="E1069" t="s">
        <v>836</v>
      </c>
      <c r="F1069" t="s">
        <v>837</v>
      </c>
      <c r="G1069" t="s">
        <v>2882</v>
      </c>
      <c r="H1069"/>
      <c r="I1069" t="s">
        <v>10430</v>
      </c>
      <c r="J1069"/>
      <c r="K1069" t="s">
        <v>16446</v>
      </c>
      <c r="L1069" t="s">
        <v>10430</v>
      </c>
      <c r="M1069"/>
      <c r="N1069"/>
      <c r="O1069" t="s">
        <v>16770</v>
      </c>
    </row>
    <row r="1070" spans="2:1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c r="B1071" t="s">
        <v>18857</v>
      </c>
      <c r="C1071">
        <v>108111303</v>
      </c>
      <c r="D1071" t="s">
        <v>93</v>
      </c>
      <c r="E1071" t="s">
        <v>18858</v>
      </c>
      <c r="F1071" t="s">
        <v>837</v>
      </c>
      <c r="G1071" t="s">
        <v>2402</v>
      </c>
      <c r="H1071"/>
      <c r="I1071" t="s">
        <v>10430</v>
      </c>
      <c r="J1071" t="s">
        <v>10430</v>
      </c>
      <c r="K1071" t="s">
        <v>16608</v>
      </c>
      <c r="L1071" t="s">
        <v>10430</v>
      </c>
      <c r="M1071"/>
      <c r="N1071"/>
      <c r="O1071" t="s">
        <v>16436</v>
      </c>
    </row>
    <row r="1072" spans="2:1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c r="B1074" t="s">
        <v>18859</v>
      </c>
      <c r="C1074">
        <v>108111303</v>
      </c>
      <c r="D1074" t="s">
        <v>93</v>
      </c>
      <c r="E1074" t="s">
        <v>18860</v>
      </c>
      <c r="F1074" t="s">
        <v>835</v>
      </c>
      <c r="G1074" t="s">
        <v>2402</v>
      </c>
      <c r="H1074"/>
      <c r="I1074" t="s">
        <v>10430</v>
      </c>
      <c r="J1074" t="s">
        <v>10430</v>
      </c>
      <c r="K1074" t="s">
        <v>16655</v>
      </c>
      <c r="L1074" t="s">
        <v>10430</v>
      </c>
      <c r="M1074" t="s">
        <v>10430</v>
      </c>
      <c r="N1074"/>
      <c r="O1074" t="s">
        <v>16581</v>
      </c>
    </row>
    <row r="1075" spans="2:1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c r="B1077" t="s">
        <v>18861</v>
      </c>
      <c r="C1077">
        <v>108111403</v>
      </c>
      <c r="D1077" t="s">
        <v>125</v>
      </c>
      <c r="E1077" t="s">
        <v>18862</v>
      </c>
      <c r="F1077" t="s">
        <v>927</v>
      </c>
      <c r="G1077" t="s">
        <v>2402</v>
      </c>
      <c r="H1077"/>
      <c r="I1077" t="s">
        <v>10430</v>
      </c>
      <c r="J1077" t="s">
        <v>10430</v>
      </c>
      <c r="K1077" t="s">
        <v>16735</v>
      </c>
      <c r="L1077" t="s">
        <v>16328</v>
      </c>
      <c r="M1077"/>
      <c r="N1077"/>
      <c r="O1077" t="s">
        <v>16716</v>
      </c>
    </row>
    <row r="1078" spans="2:1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c r="B1080" t="s">
        <v>18863</v>
      </c>
      <c r="C1080">
        <v>108112003</v>
      </c>
      <c r="D1080" t="s">
        <v>178</v>
      </c>
      <c r="E1080" t="s">
        <v>18864</v>
      </c>
      <c r="F1080" t="s">
        <v>1108</v>
      </c>
      <c r="G1080" t="s">
        <v>2402</v>
      </c>
      <c r="H1080"/>
      <c r="I1080" t="s">
        <v>16477</v>
      </c>
      <c r="J1080" t="s">
        <v>16328</v>
      </c>
      <c r="K1080" t="s">
        <v>16447</v>
      </c>
      <c r="L1080" t="s">
        <v>16360</v>
      </c>
      <c r="M1080" t="s">
        <v>10430</v>
      </c>
      <c r="N1080"/>
      <c r="O1080" t="s">
        <v>16601</v>
      </c>
    </row>
    <row r="1081" spans="2:1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c r="B1083" t="s">
        <v>18865</v>
      </c>
      <c r="C1083">
        <v>108112203</v>
      </c>
      <c r="D1083" t="s">
        <v>184</v>
      </c>
      <c r="E1083" t="s">
        <v>18866</v>
      </c>
      <c r="F1083" t="s">
        <v>13033</v>
      </c>
      <c r="G1083" t="s">
        <v>2402</v>
      </c>
      <c r="H1083"/>
      <c r="I1083" t="s">
        <v>10430</v>
      </c>
      <c r="J1083" t="s">
        <v>16341</v>
      </c>
      <c r="K1083" t="s">
        <v>17048</v>
      </c>
      <c r="L1083" t="s">
        <v>16328</v>
      </c>
      <c r="M1083" t="s">
        <v>10430</v>
      </c>
      <c r="N1083" t="s">
        <v>10430</v>
      </c>
      <c r="O1083" t="s">
        <v>20128</v>
      </c>
    </row>
    <row r="1084" spans="2:1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c r="B1086" t="s">
        <v>18867</v>
      </c>
      <c r="C1086">
        <v>108112502</v>
      </c>
      <c r="D1086" t="s">
        <v>207</v>
      </c>
      <c r="E1086" t="s">
        <v>18868</v>
      </c>
      <c r="F1086" t="s">
        <v>1181</v>
      </c>
      <c r="G1086" t="s">
        <v>2402</v>
      </c>
      <c r="H1086" t="s">
        <v>10430</v>
      </c>
      <c r="I1086" t="s">
        <v>16430</v>
      </c>
      <c r="J1086" t="s">
        <v>16389</v>
      </c>
      <c r="K1086" t="s">
        <v>16482</v>
      </c>
      <c r="L1086" t="s">
        <v>16780</v>
      </c>
      <c r="M1086" t="s">
        <v>10430</v>
      </c>
      <c r="N1086" t="s">
        <v>10430</v>
      </c>
      <c r="O1086" t="s">
        <v>21109</v>
      </c>
    </row>
    <row r="1087" spans="2:1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c r="B1089" t="s">
        <v>18869</v>
      </c>
      <c r="C1089">
        <v>108112502</v>
      </c>
      <c r="D1089" t="s">
        <v>207</v>
      </c>
      <c r="E1089" t="s">
        <v>18870</v>
      </c>
      <c r="F1089" t="s">
        <v>1179</v>
      </c>
      <c r="G1089" t="s">
        <v>2402</v>
      </c>
      <c r="H1089"/>
      <c r="I1089" t="s">
        <v>16499</v>
      </c>
      <c r="J1089" t="s">
        <v>16346</v>
      </c>
      <c r="K1089" t="s">
        <v>16778</v>
      </c>
      <c r="L1089" t="s">
        <v>16361</v>
      </c>
      <c r="M1089"/>
      <c r="N1089"/>
      <c r="O1089" t="s">
        <v>16612</v>
      </c>
    </row>
    <row r="1090" spans="2:15">
      <c r="B1090" t="s">
        <v>14011</v>
      </c>
      <c r="C1090">
        <v>108112502</v>
      </c>
      <c r="D1090" t="s">
        <v>207</v>
      </c>
      <c r="E1090" t="s">
        <v>17937</v>
      </c>
      <c r="F1090" t="s">
        <v>10342</v>
      </c>
      <c r="G1090" t="s">
        <v>2882</v>
      </c>
      <c r="H1090"/>
      <c r="I1090" t="s">
        <v>16360</v>
      </c>
      <c r="J1090" t="s">
        <v>10430</v>
      </c>
      <c r="K1090" t="s">
        <v>16351</v>
      </c>
      <c r="L1090" t="s">
        <v>16335</v>
      </c>
      <c r="M1090"/>
      <c r="N1090"/>
      <c r="O1090" t="s">
        <v>16365</v>
      </c>
    </row>
    <row r="1091" spans="2:15">
      <c r="B1091" t="s">
        <v>14012</v>
      </c>
      <c r="C1091">
        <v>108112502</v>
      </c>
      <c r="D1091" t="s">
        <v>207</v>
      </c>
      <c r="E1091" t="s">
        <v>17937</v>
      </c>
      <c r="F1091" t="s">
        <v>10342</v>
      </c>
      <c r="G1091" t="s">
        <v>2883</v>
      </c>
      <c r="H1091"/>
      <c r="I1091" t="s">
        <v>16388</v>
      </c>
      <c r="J1091" t="s">
        <v>10430</v>
      </c>
      <c r="K1091" t="s">
        <v>16329</v>
      </c>
      <c r="L1091" t="s">
        <v>10430</v>
      </c>
      <c r="M1091"/>
      <c r="N1091"/>
      <c r="O1091" t="s">
        <v>16385</v>
      </c>
    </row>
    <row r="1092" spans="2:15">
      <c r="B1092" t="s">
        <v>18871</v>
      </c>
      <c r="C1092">
        <v>108112502</v>
      </c>
      <c r="D1092" t="s">
        <v>207</v>
      </c>
      <c r="E1092" t="s">
        <v>18872</v>
      </c>
      <c r="F1092" t="s">
        <v>10342</v>
      </c>
      <c r="G1092" t="s">
        <v>2402</v>
      </c>
      <c r="H1092"/>
      <c r="I1092" t="s">
        <v>16378</v>
      </c>
      <c r="J1092" t="s">
        <v>10430</v>
      </c>
      <c r="K1092" t="s">
        <v>16384</v>
      </c>
      <c r="L1092" t="s">
        <v>16315</v>
      </c>
      <c r="M1092"/>
      <c r="N1092"/>
      <c r="O1092" t="s">
        <v>16514</v>
      </c>
    </row>
    <row r="1093" spans="2:1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c r="B1095" t="s">
        <v>18873</v>
      </c>
      <c r="C1095">
        <v>108114503</v>
      </c>
      <c r="D1095" t="s">
        <v>352</v>
      </c>
      <c r="E1095" t="s">
        <v>18874</v>
      </c>
      <c r="F1095" t="s">
        <v>10284</v>
      </c>
      <c r="G1095" t="s">
        <v>2402</v>
      </c>
      <c r="H1095" t="s">
        <v>10430</v>
      </c>
      <c r="I1095" t="s">
        <v>10430</v>
      </c>
      <c r="J1095" t="s">
        <v>10430</v>
      </c>
      <c r="K1095" t="s">
        <v>16590</v>
      </c>
      <c r="L1095"/>
      <c r="M1095" t="s">
        <v>10430</v>
      </c>
      <c r="N1095"/>
      <c r="O1095" t="s">
        <v>16749</v>
      </c>
    </row>
    <row r="1096" spans="2:15">
      <c r="B1096" t="s">
        <v>14613</v>
      </c>
      <c r="C1096">
        <v>108114503</v>
      </c>
      <c r="D1096" t="s">
        <v>352</v>
      </c>
      <c r="E1096" t="s">
        <v>1654</v>
      </c>
      <c r="F1096" t="s">
        <v>1655</v>
      </c>
      <c r="G1096" t="s">
        <v>2882</v>
      </c>
      <c r="H1096"/>
      <c r="I1096"/>
      <c r="J1096" t="s">
        <v>10430</v>
      </c>
      <c r="K1096" t="s">
        <v>16320</v>
      </c>
      <c r="L1096"/>
      <c r="M1096"/>
      <c r="N1096"/>
      <c r="O1096" t="s">
        <v>16475</v>
      </c>
    </row>
    <row r="1097" spans="2:15">
      <c r="B1097" t="s">
        <v>14614</v>
      </c>
      <c r="C1097">
        <v>108114503</v>
      </c>
      <c r="D1097" t="s">
        <v>352</v>
      </c>
      <c r="E1097" t="s">
        <v>1654</v>
      </c>
      <c r="F1097" t="s">
        <v>1655</v>
      </c>
      <c r="G1097" t="s">
        <v>2883</v>
      </c>
      <c r="H1097"/>
      <c r="I1097"/>
      <c r="J1097" t="s">
        <v>10430</v>
      </c>
      <c r="K1097" t="s">
        <v>16475</v>
      </c>
      <c r="L1097"/>
      <c r="M1097"/>
      <c r="N1097"/>
      <c r="O1097" t="s">
        <v>16501</v>
      </c>
    </row>
    <row r="1098" spans="2:15">
      <c r="B1098" t="s">
        <v>18875</v>
      </c>
      <c r="C1098">
        <v>108114503</v>
      </c>
      <c r="D1098" t="s">
        <v>352</v>
      </c>
      <c r="E1098" t="s">
        <v>18876</v>
      </c>
      <c r="F1098" t="s">
        <v>1655</v>
      </c>
      <c r="G1098" t="s">
        <v>2402</v>
      </c>
      <c r="H1098"/>
      <c r="I1098"/>
      <c r="J1098" t="s">
        <v>10430</v>
      </c>
      <c r="K1098" t="s">
        <v>16486</v>
      </c>
      <c r="L1098"/>
      <c r="M1098"/>
      <c r="N1098"/>
      <c r="O1098" t="s">
        <v>16518</v>
      </c>
    </row>
    <row r="1099" spans="2:1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c r="B1101" t="s">
        <v>18877</v>
      </c>
      <c r="C1101">
        <v>108116003</v>
      </c>
      <c r="D1101" t="s">
        <v>378</v>
      </c>
      <c r="E1101" t="s">
        <v>18878</v>
      </c>
      <c r="F1101" t="s">
        <v>1733</v>
      </c>
      <c r="G1101" t="s">
        <v>2402</v>
      </c>
      <c r="H1101" t="s">
        <v>10430</v>
      </c>
      <c r="I1101" t="s">
        <v>10430</v>
      </c>
      <c r="J1101" t="s">
        <v>10430</v>
      </c>
      <c r="K1101" t="s">
        <v>16958</v>
      </c>
      <c r="L1101" t="s">
        <v>16325</v>
      </c>
      <c r="M1101" t="s">
        <v>10430</v>
      </c>
      <c r="N1101"/>
      <c r="O1101" t="s">
        <v>16699</v>
      </c>
    </row>
    <row r="1102" spans="2:1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c r="B1103" t="s">
        <v>14700</v>
      </c>
      <c r="C1103">
        <v>108116003</v>
      </c>
      <c r="D1103" t="s">
        <v>378</v>
      </c>
      <c r="E1103" t="s">
        <v>1734</v>
      </c>
      <c r="F1103" t="s">
        <v>1735</v>
      </c>
      <c r="G1103" t="s">
        <v>2883</v>
      </c>
      <c r="H1103"/>
      <c r="I1103"/>
      <c r="J1103" t="s">
        <v>10430</v>
      </c>
      <c r="K1103" t="s">
        <v>16473</v>
      </c>
      <c r="L1103" t="s">
        <v>10430</v>
      </c>
      <c r="M1103"/>
      <c r="N1103"/>
      <c r="O1103" t="s">
        <v>16686</v>
      </c>
    </row>
    <row r="1104" spans="2:15">
      <c r="B1104" t="s">
        <v>18879</v>
      </c>
      <c r="C1104">
        <v>108116003</v>
      </c>
      <c r="D1104" t="s">
        <v>378</v>
      </c>
      <c r="E1104" t="s">
        <v>18880</v>
      </c>
      <c r="F1104" t="s">
        <v>1735</v>
      </c>
      <c r="G1104" t="s">
        <v>2402</v>
      </c>
      <c r="H1104"/>
      <c r="I1104"/>
      <c r="J1104" t="s">
        <v>10430</v>
      </c>
      <c r="K1104" t="s">
        <v>16656</v>
      </c>
      <c r="L1104" t="s">
        <v>10430</v>
      </c>
      <c r="M1104" t="s">
        <v>10430</v>
      </c>
      <c r="N1104"/>
      <c r="O1104" t="s">
        <v>16443</v>
      </c>
    </row>
    <row r="1105" spans="2:1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c r="B1107" t="s">
        <v>18881</v>
      </c>
      <c r="C1107">
        <v>108116303</v>
      </c>
      <c r="D1107" t="s">
        <v>410</v>
      </c>
      <c r="E1107" t="s">
        <v>18882</v>
      </c>
      <c r="F1107" t="s">
        <v>1843</v>
      </c>
      <c r="G1107" t="s">
        <v>2402</v>
      </c>
      <c r="H1107"/>
      <c r="I1107" t="s">
        <v>10430</v>
      </c>
      <c r="J1107" t="s">
        <v>10430</v>
      </c>
      <c r="K1107" t="s">
        <v>16843</v>
      </c>
      <c r="L1107" t="s">
        <v>16325</v>
      </c>
      <c r="M1107" t="s">
        <v>10430</v>
      </c>
      <c r="N1107"/>
      <c r="O1107" t="s">
        <v>16683</v>
      </c>
    </row>
    <row r="1108" spans="2:1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c r="B1110" t="s">
        <v>18883</v>
      </c>
      <c r="C1110">
        <v>108116503</v>
      </c>
      <c r="D1110" t="s">
        <v>430</v>
      </c>
      <c r="E1110" t="s">
        <v>18884</v>
      </c>
      <c r="F1110" t="s">
        <v>10316</v>
      </c>
      <c r="G1110" t="s">
        <v>2402</v>
      </c>
      <c r="H1110"/>
      <c r="I1110" t="s">
        <v>16329</v>
      </c>
      <c r="J1110" t="s">
        <v>16328</v>
      </c>
      <c r="K1110" t="s">
        <v>16917</v>
      </c>
      <c r="L1110" t="s">
        <v>16348</v>
      </c>
      <c r="M1110" t="s">
        <v>16328</v>
      </c>
      <c r="N1110"/>
      <c r="O1110" t="s">
        <v>16833</v>
      </c>
    </row>
    <row r="1111" spans="2:1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c r="B1113" t="s">
        <v>18885</v>
      </c>
      <c r="C1113">
        <v>108118503</v>
      </c>
      <c r="D1113" t="s">
        <v>560</v>
      </c>
      <c r="E1113" t="s">
        <v>18886</v>
      </c>
      <c r="F1113" t="s">
        <v>13085</v>
      </c>
      <c r="G1113" t="s">
        <v>2402</v>
      </c>
      <c r="H1113" t="s">
        <v>10430</v>
      </c>
      <c r="I1113" t="s">
        <v>16429</v>
      </c>
      <c r="J1113" t="s">
        <v>16553</v>
      </c>
      <c r="K1113" t="s">
        <v>16875</v>
      </c>
      <c r="L1113" t="s">
        <v>16389</v>
      </c>
      <c r="M1113" t="s">
        <v>10430</v>
      </c>
      <c r="N1113" t="s">
        <v>10430</v>
      </c>
      <c r="O1113" t="s">
        <v>16986</v>
      </c>
    </row>
    <row r="1114" spans="2:15">
      <c r="B1114" t="s">
        <v>15494</v>
      </c>
      <c r="C1114">
        <v>108515107</v>
      </c>
      <c r="D1114" t="s">
        <v>487</v>
      </c>
      <c r="E1114" t="s">
        <v>17939</v>
      </c>
      <c r="F1114" t="s">
        <v>2074</v>
      </c>
      <c r="G1114" t="s">
        <v>2882</v>
      </c>
      <c r="H1114"/>
      <c r="I1114" t="s">
        <v>16470</v>
      </c>
      <c r="J1114" t="s">
        <v>10430</v>
      </c>
      <c r="K1114"/>
      <c r="L1114"/>
      <c r="M1114" t="s">
        <v>10430</v>
      </c>
      <c r="N1114"/>
      <c r="O1114" t="s">
        <v>16409</v>
      </c>
    </row>
    <row r="1115" spans="2:15">
      <c r="B1115" t="s">
        <v>15495</v>
      </c>
      <c r="C1115">
        <v>108515107</v>
      </c>
      <c r="D1115" t="s">
        <v>487</v>
      </c>
      <c r="E1115" t="s">
        <v>17939</v>
      </c>
      <c r="F1115" t="s">
        <v>2074</v>
      </c>
      <c r="G1115" t="s">
        <v>2883</v>
      </c>
      <c r="H1115"/>
      <c r="I1115" t="s">
        <v>16373</v>
      </c>
      <c r="J1115" t="s">
        <v>10430</v>
      </c>
      <c r="K1115"/>
      <c r="L1115" t="s">
        <v>10430</v>
      </c>
      <c r="M1115"/>
      <c r="N1115"/>
      <c r="O1115" t="s">
        <v>16375</v>
      </c>
    </row>
    <row r="1116" spans="2:15">
      <c r="B1116" t="s">
        <v>18887</v>
      </c>
      <c r="C1116">
        <v>108515107</v>
      </c>
      <c r="D1116" t="s">
        <v>487</v>
      </c>
      <c r="E1116" t="s">
        <v>18888</v>
      </c>
      <c r="F1116" t="s">
        <v>2074</v>
      </c>
      <c r="G1116" t="s">
        <v>2402</v>
      </c>
      <c r="H1116"/>
      <c r="I1116" t="s">
        <v>16445</v>
      </c>
      <c r="J1116" t="s">
        <v>16325</v>
      </c>
      <c r="K1116"/>
      <c r="L1116" t="s">
        <v>10430</v>
      </c>
      <c r="M1116" t="s">
        <v>10430</v>
      </c>
      <c r="N1116"/>
      <c r="O1116" t="s">
        <v>16472</v>
      </c>
    </row>
    <row r="1117" spans="2:1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c r="B1118" t="s">
        <v>13405</v>
      </c>
      <c r="C1118">
        <v>108561003</v>
      </c>
      <c r="D1118" t="s">
        <v>52</v>
      </c>
      <c r="E1118" t="s">
        <v>693</v>
      </c>
      <c r="F1118" t="s">
        <v>694</v>
      </c>
      <c r="G1118" t="s">
        <v>2883</v>
      </c>
      <c r="H1118"/>
      <c r="I1118" t="s">
        <v>10430</v>
      </c>
      <c r="J1118"/>
      <c r="K1118" t="s">
        <v>16445</v>
      </c>
      <c r="L1118" t="s">
        <v>10430</v>
      </c>
      <c r="M1118"/>
      <c r="N1118"/>
      <c r="O1118" t="s">
        <v>16421</v>
      </c>
    </row>
    <row r="1119" spans="2:15">
      <c r="B1119" t="s">
        <v>18889</v>
      </c>
      <c r="C1119">
        <v>108561003</v>
      </c>
      <c r="D1119" t="s">
        <v>52</v>
      </c>
      <c r="E1119" t="s">
        <v>18890</v>
      </c>
      <c r="F1119" t="s">
        <v>694</v>
      </c>
      <c r="G1119" t="s">
        <v>2402</v>
      </c>
      <c r="H1119" t="s">
        <v>10430</v>
      </c>
      <c r="I1119" t="s">
        <v>10430</v>
      </c>
      <c r="J1119" t="s">
        <v>10430</v>
      </c>
      <c r="K1119" t="s">
        <v>16443</v>
      </c>
      <c r="L1119" t="s">
        <v>10430</v>
      </c>
      <c r="M1119"/>
      <c r="N1119"/>
      <c r="O1119" t="s">
        <v>16419</v>
      </c>
    </row>
    <row r="1120" spans="2:1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c r="B1121" t="s">
        <v>13403</v>
      </c>
      <c r="C1121">
        <v>108561003</v>
      </c>
      <c r="D1121" t="s">
        <v>52</v>
      </c>
      <c r="E1121" t="s">
        <v>691</v>
      </c>
      <c r="F1121" t="s">
        <v>692</v>
      </c>
      <c r="G1121" t="s">
        <v>2883</v>
      </c>
      <c r="H1121"/>
      <c r="I1121" t="s">
        <v>10430</v>
      </c>
      <c r="J1121"/>
      <c r="K1121" t="s">
        <v>16387</v>
      </c>
      <c r="L1121"/>
      <c r="M1121"/>
      <c r="N1121"/>
      <c r="O1121" t="s">
        <v>16503</v>
      </c>
    </row>
    <row r="1122" spans="2:15">
      <c r="B1122" t="s">
        <v>18891</v>
      </c>
      <c r="C1122">
        <v>108561003</v>
      </c>
      <c r="D1122" t="s">
        <v>52</v>
      </c>
      <c r="E1122" t="s">
        <v>18892</v>
      </c>
      <c r="F1122" t="s">
        <v>692</v>
      </c>
      <c r="G1122" t="s">
        <v>2402</v>
      </c>
      <c r="H1122"/>
      <c r="I1122" t="s">
        <v>10430</v>
      </c>
      <c r="J1122" t="s">
        <v>10430</v>
      </c>
      <c r="K1122" t="s">
        <v>16600</v>
      </c>
      <c r="L1122" t="s">
        <v>10430</v>
      </c>
      <c r="M1122"/>
      <c r="N1122"/>
      <c r="O1122" t="s">
        <v>16700</v>
      </c>
    </row>
    <row r="1123" spans="2:1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c r="B1125" t="s">
        <v>18893</v>
      </c>
      <c r="C1125">
        <v>108561803</v>
      </c>
      <c r="D1125" t="s">
        <v>124</v>
      </c>
      <c r="E1125" t="s">
        <v>18894</v>
      </c>
      <c r="F1125" t="s">
        <v>925</v>
      </c>
      <c r="G1125" t="s">
        <v>2402</v>
      </c>
      <c r="H1125"/>
      <c r="I1125" t="s">
        <v>10430</v>
      </c>
      <c r="J1125" t="s">
        <v>10430</v>
      </c>
      <c r="K1125" t="s">
        <v>16884</v>
      </c>
      <c r="L1125" t="s">
        <v>10430</v>
      </c>
      <c r="M1125" t="s">
        <v>10430</v>
      </c>
      <c r="N1125"/>
      <c r="O1125" t="s">
        <v>16722</v>
      </c>
    </row>
    <row r="1126" spans="2:15">
      <c r="B1126" t="s">
        <v>14411</v>
      </c>
      <c r="C1126">
        <v>108565203</v>
      </c>
      <c r="D1126" t="s">
        <v>301</v>
      </c>
      <c r="E1126" t="s">
        <v>1483</v>
      </c>
      <c r="F1126" t="s">
        <v>1484</v>
      </c>
      <c r="G1126" t="s">
        <v>2882</v>
      </c>
      <c r="H1126"/>
      <c r="I1126"/>
      <c r="J1126" t="s">
        <v>10430</v>
      </c>
      <c r="K1126" t="s">
        <v>16760</v>
      </c>
      <c r="L1126" t="s">
        <v>10430</v>
      </c>
      <c r="M1126"/>
      <c r="N1126"/>
      <c r="O1126" t="s">
        <v>16418</v>
      </c>
    </row>
    <row r="1127" spans="2:15">
      <c r="B1127" t="s">
        <v>14412</v>
      </c>
      <c r="C1127">
        <v>108565203</v>
      </c>
      <c r="D1127" t="s">
        <v>301</v>
      </c>
      <c r="E1127" t="s">
        <v>1483</v>
      </c>
      <c r="F1127" t="s">
        <v>1484</v>
      </c>
      <c r="G1127" t="s">
        <v>2883</v>
      </c>
      <c r="H1127"/>
      <c r="I1127" t="s">
        <v>10430</v>
      </c>
      <c r="J1127" t="s">
        <v>10430</v>
      </c>
      <c r="K1127" t="s">
        <v>16760</v>
      </c>
      <c r="L1127"/>
      <c r="M1127"/>
      <c r="N1127"/>
      <c r="O1127" t="s">
        <v>16421</v>
      </c>
    </row>
    <row r="1128" spans="2:15">
      <c r="B1128" t="s">
        <v>18895</v>
      </c>
      <c r="C1128">
        <v>108565203</v>
      </c>
      <c r="D1128" t="s">
        <v>301</v>
      </c>
      <c r="E1128" t="s">
        <v>18896</v>
      </c>
      <c r="F1128" t="s">
        <v>1484</v>
      </c>
      <c r="G1128" t="s">
        <v>2402</v>
      </c>
      <c r="H1128"/>
      <c r="I1128" t="s">
        <v>10430</v>
      </c>
      <c r="J1128" t="s">
        <v>10430</v>
      </c>
      <c r="K1128" t="s">
        <v>16413</v>
      </c>
      <c r="L1128" t="s">
        <v>10430</v>
      </c>
      <c r="M1128"/>
      <c r="N1128"/>
      <c r="O1128" t="s">
        <v>16836</v>
      </c>
    </row>
    <row r="1129" spans="2:15">
      <c r="B1129" t="s">
        <v>14413</v>
      </c>
      <c r="C1129">
        <v>108565203</v>
      </c>
      <c r="D1129" t="s">
        <v>301</v>
      </c>
      <c r="E1129" t="s">
        <v>1485</v>
      </c>
      <c r="F1129" t="s">
        <v>1486</v>
      </c>
      <c r="G1129" t="s">
        <v>2882</v>
      </c>
      <c r="H1129"/>
      <c r="I1129" t="s">
        <v>10430</v>
      </c>
      <c r="J1129"/>
      <c r="K1129" t="s">
        <v>16375</v>
      </c>
      <c r="L1129" t="s">
        <v>10430</v>
      </c>
      <c r="M1129"/>
      <c r="N1129"/>
      <c r="O1129" t="s">
        <v>16353</v>
      </c>
    </row>
    <row r="1130" spans="2:1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c r="B1131" t="s">
        <v>18897</v>
      </c>
      <c r="C1131">
        <v>108565203</v>
      </c>
      <c r="D1131" t="s">
        <v>301</v>
      </c>
      <c r="E1131" t="s">
        <v>18898</v>
      </c>
      <c r="F1131" t="s">
        <v>1486</v>
      </c>
      <c r="G1131" t="s">
        <v>2402</v>
      </c>
      <c r="H1131"/>
      <c r="I1131" t="s">
        <v>10430</v>
      </c>
      <c r="J1131" t="s">
        <v>10430</v>
      </c>
      <c r="K1131" t="s">
        <v>16473</v>
      </c>
      <c r="L1131" t="s">
        <v>10430</v>
      </c>
      <c r="M1131"/>
      <c r="N1131"/>
      <c r="O1131" t="s">
        <v>16334</v>
      </c>
    </row>
    <row r="1132" spans="2:15">
      <c r="B1132" t="s">
        <v>14595</v>
      </c>
      <c r="C1132">
        <v>108565503</v>
      </c>
      <c r="D1132" t="s">
        <v>347</v>
      </c>
      <c r="E1132" t="s">
        <v>1643</v>
      </c>
      <c r="F1132" t="s">
        <v>1644</v>
      </c>
      <c r="G1132" t="s">
        <v>2882</v>
      </c>
      <c r="H1132"/>
      <c r="I1132"/>
      <c r="J1132" t="s">
        <v>10430</v>
      </c>
      <c r="K1132" t="s">
        <v>16391</v>
      </c>
      <c r="L1132" t="s">
        <v>10430</v>
      </c>
      <c r="M1132"/>
      <c r="N1132"/>
      <c r="O1132" t="s">
        <v>16697</v>
      </c>
    </row>
    <row r="1133" spans="2:1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c r="B1134" t="s">
        <v>18899</v>
      </c>
      <c r="C1134">
        <v>108565503</v>
      </c>
      <c r="D1134" t="s">
        <v>347</v>
      </c>
      <c r="E1134" t="s">
        <v>18900</v>
      </c>
      <c r="F1134" t="s">
        <v>1644</v>
      </c>
      <c r="G1134" t="s">
        <v>2402</v>
      </c>
      <c r="H1134"/>
      <c r="I1134" t="s">
        <v>10430</v>
      </c>
      <c r="J1134" t="s">
        <v>10430</v>
      </c>
      <c r="K1134" t="s">
        <v>16872</v>
      </c>
      <c r="L1134" t="s">
        <v>10430</v>
      </c>
      <c r="M1134"/>
      <c r="N1134"/>
      <c r="O1134" t="s">
        <v>16665</v>
      </c>
    </row>
    <row r="1135" spans="2:15">
      <c r="B1135" t="s">
        <v>14593</v>
      </c>
      <c r="C1135">
        <v>108565503</v>
      </c>
      <c r="D1135" t="s">
        <v>347</v>
      </c>
      <c r="E1135" t="s">
        <v>1641</v>
      </c>
      <c r="F1135" t="s">
        <v>1642</v>
      </c>
      <c r="G1135" t="s">
        <v>2882</v>
      </c>
      <c r="H1135"/>
      <c r="I1135"/>
      <c r="J1135"/>
      <c r="K1135" t="s">
        <v>16549</v>
      </c>
      <c r="L1135" t="s">
        <v>10430</v>
      </c>
      <c r="M1135"/>
      <c r="N1135"/>
      <c r="O1135" t="s">
        <v>16389</v>
      </c>
    </row>
    <row r="1136" spans="2:15">
      <c r="B1136" t="s">
        <v>14594</v>
      </c>
      <c r="C1136">
        <v>108565503</v>
      </c>
      <c r="D1136" t="s">
        <v>347</v>
      </c>
      <c r="E1136" t="s">
        <v>1641</v>
      </c>
      <c r="F1136" t="s">
        <v>1642</v>
      </c>
      <c r="G1136" t="s">
        <v>2883</v>
      </c>
      <c r="H1136"/>
      <c r="I1136" t="s">
        <v>10430</v>
      </c>
      <c r="J1136"/>
      <c r="K1136" t="s">
        <v>16517</v>
      </c>
      <c r="L1136" t="s">
        <v>10430</v>
      </c>
      <c r="M1136"/>
      <c r="N1136"/>
      <c r="O1136" t="s">
        <v>16389</v>
      </c>
    </row>
    <row r="1137" spans="2:15">
      <c r="B1137" t="s">
        <v>18901</v>
      </c>
      <c r="C1137">
        <v>108565503</v>
      </c>
      <c r="D1137" t="s">
        <v>347</v>
      </c>
      <c r="E1137" t="s">
        <v>18902</v>
      </c>
      <c r="F1137" t="s">
        <v>1642</v>
      </c>
      <c r="G1137" t="s">
        <v>2402</v>
      </c>
      <c r="H1137"/>
      <c r="I1137" t="s">
        <v>10430</v>
      </c>
      <c r="J1137"/>
      <c r="K1137" t="s">
        <v>16690</v>
      </c>
      <c r="L1137" t="s">
        <v>10430</v>
      </c>
      <c r="M1137"/>
      <c r="N1137"/>
      <c r="O1137" t="s">
        <v>16649</v>
      </c>
    </row>
    <row r="1138" spans="2:1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c r="B1139" t="s">
        <v>15317</v>
      </c>
      <c r="C1139">
        <v>108566303</v>
      </c>
      <c r="D1139" t="s">
        <v>440</v>
      </c>
      <c r="E1139" t="s">
        <v>1917</v>
      </c>
      <c r="F1139" t="s">
        <v>1918</v>
      </c>
      <c r="G1139" t="s">
        <v>2883</v>
      </c>
      <c r="H1139"/>
      <c r="I1139"/>
      <c r="J1139" t="s">
        <v>10430</v>
      </c>
      <c r="K1139" t="s">
        <v>16554</v>
      </c>
      <c r="L1139" t="s">
        <v>10430</v>
      </c>
      <c r="M1139"/>
      <c r="N1139"/>
      <c r="O1139" t="s">
        <v>16710</v>
      </c>
    </row>
    <row r="1140" spans="2:15">
      <c r="B1140" t="s">
        <v>18903</v>
      </c>
      <c r="C1140">
        <v>108566303</v>
      </c>
      <c r="D1140" t="s">
        <v>440</v>
      </c>
      <c r="E1140" t="s">
        <v>18904</v>
      </c>
      <c r="F1140" t="s">
        <v>1918</v>
      </c>
      <c r="G1140" t="s">
        <v>2402</v>
      </c>
      <c r="H1140"/>
      <c r="I1140"/>
      <c r="J1140" t="s">
        <v>10430</v>
      </c>
      <c r="K1140" t="s">
        <v>16525</v>
      </c>
      <c r="L1140" t="s">
        <v>10430</v>
      </c>
      <c r="M1140" t="s">
        <v>10430</v>
      </c>
      <c r="N1140"/>
      <c r="O1140" t="s">
        <v>16679</v>
      </c>
    </row>
    <row r="1141" spans="2:15">
      <c r="B1141" t="s">
        <v>15334</v>
      </c>
      <c r="C1141">
        <v>108567004</v>
      </c>
      <c r="D1141" t="s">
        <v>445</v>
      </c>
      <c r="E1141" t="s">
        <v>1933</v>
      </c>
      <c r="F1141" t="s">
        <v>1934</v>
      </c>
      <c r="G1141" t="s">
        <v>2882</v>
      </c>
      <c r="H1141"/>
      <c r="I1141"/>
      <c r="J1141"/>
      <c r="K1141" t="s">
        <v>16320</v>
      </c>
      <c r="L1141" t="s">
        <v>10430</v>
      </c>
      <c r="M1141"/>
      <c r="N1141"/>
      <c r="O1141" t="s">
        <v>16475</v>
      </c>
    </row>
    <row r="1142" spans="2:15">
      <c r="B1142" t="s">
        <v>15335</v>
      </c>
      <c r="C1142">
        <v>108567004</v>
      </c>
      <c r="D1142" t="s">
        <v>445</v>
      </c>
      <c r="E1142" t="s">
        <v>1933</v>
      </c>
      <c r="F1142" t="s">
        <v>1934</v>
      </c>
      <c r="G1142" t="s">
        <v>2883</v>
      </c>
      <c r="H1142"/>
      <c r="I1142"/>
      <c r="J1142"/>
      <c r="K1142" t="s">
        <v>16549</v>
      </c>
      <c r="L1142" t="s">
        <v>10430</v>
      </c>
      <c r="M1142" t="s">
        <v>10430</v>
      </c>
      <c r="N1142"/>
      <c r="O1142" t="s">
        <v>16778</v>
      </c>
    </row>
    <row r="1143" spans="2:15">
      <c r="B1143" t="s">
        <v>18905</v>
      </c>
      <c r="C1143">
        <v>108567004</v>
      </c>
      <c r="D1143" t="s">
        <v>445</v>
      </c>
      <c r="E1143" t="s">
        <v>18906</v>
      </c>
      <c r="F1143" t="s">
        <v>1934</v>
      </c>
      <c r="G1143" t="s">
        <v>2402</v>
      </c>
      <c r="H1143"/>
      <c r="I1143"/>
      <c r="J1143"/>
      <c r="K1143" t="s">
        <v>16497</v>
      </c>
      <c r="L1143" t="s">
        <v>10430</v>
      </c>
      <c r="M1143" t="s">
        <v>10430</v>
      </c>
      <c r="N1143"/>
      <c r="O1143" t="s">
        <v>16554</v>
      </c>
    </row>
    <row r="1144" spans="2:15">
      <c r="B1144" t="s">
        <v>15372</v>
      </c>
      <c r="C1144">
        <v>108567204</v>
      </c>
      <c r="D1144" t="s">
        <v>454</v>
      </c>
      <c r="E1144" t="s">
        <v>1966</v>
      </c>
      <c r="F1144" t="s">
        <v>1967</v>
      </c>
      <c r="G1144" t="s">
        <v>2882</v>
      </c>
      <c r="H1144"/>
      <c r="I1144"/>
      <c r="J1144" t="s">
        <v>10430</v>
      </c>
      <c r="K1144" t="s">
        <v>16549</v>
      </c>
      <c r="L1144" t="s">
        <v>10430</v>
      </c>
      <c r="M1144"/>
      <c r="N1144"/>
      <c r="O1144" t="s">
        <v>16470</v>
      </c>
    </row>
    <row r="1145" spans="2:15">
      <c r="B1145" t="s">
        <v>15373</v>
      </c>
      <c r="C1145">
        <v>108567204</v>
      </c>
      <c r="D1145" t="s">
        <v>454</v>
      </c>
      <c r="E1145" t="s">
        <v>1966</v>
      </c>
      <c r="F1145" t="s">
        <v>1967</v>
      </c>
      <c r="G1145" t="s">
        <v>2883</v>
      </c>
      <c r="H1145"/>
      <c r="I1145"/>
      <c r="J1145"/>
      <c r="K1145" t="s">
        <v>16385</v>
      </c>
      <c r="L1145" t="s">
        <v>10430</v>
      </c>
      <c r="M1145"/>
      <c r="N1145"/>
      <c r="O1145" t="s">
        <v>16320</v>
      </c>
    </row>
    <row r="1146" spans="2:15">
      <c r="B1146" t="s">
        <v>18907</v>
      </c>
      <c r="C1146">
        <v>108567204</v>
      </c>
      <c r="D1146" t="s">
        <v>454</v>
      </c>
      <c r="E1146" t="s">
        <v>18908</v>
      </c>
      <c r="F1146" t="s">
        <v>1967</v>
      </c>
      <c r="G1146" t="s">
        <v>2402</v>
      </c>
      <c r="H1146"/>
      <c r="I1146"/>
      <c r="J1146" t="s">
        <v>10430</v>
      </c>
      <c r="K1146" t="s">
        <v>16760</v>
      </c>
      <c r="L1146" t="s">
        <v>10430</v>
      </c>
      <c r="M1146"/>
      <c r="N1146"/>
      <c r="O1146" t="s">
        <v>16650</v>
      </c>
    </row>
    <row r="1147" spans="2:15">
      <c r="B1147" t="s">
        <v>15382</v>
      </c>
      <c r="C1147">
        <v>108567404</v>
      </c>
      <c r="D1147" t="s">
        <v>457</v>
      </c>
      <c r="E1147" t="s">
        <v>10243</v>
      </c>
      <c r="F1147" t="s">
        <v>10320</v>
      </c>
      <c r="G1147" t="s">
        <v>2882</v>
      </c>
      <c r="H1147"/>
      <c r="I1147" t="s">
        <v>10430</v>
      </c>
      <c r="J1147"/>
      <c r="K1147" t="s">
        <v>16553</v>
      </c>
      <c r="L1147" t="s">
        <v>10430</v>
      </c>
      <c r="M1147"/>
      <c r="N1147"/>
      <c r="O1147" t="s">
        <v>16481</v>
      </c>
    </row>
    <row r="1148" spans="2:15">
      <c r="B1148" t="s">
        <v>15383</v>
      </c>
      <c r="C1148">
        <v>108567404</v>
      </c>
      <c r="D1148" t="s">
        <v>457</v>
      </c>
      <c r="E1148" t="s">
        <v>10243</v>
      </c>
      <c r="F1148" t="s">
        <v>10320</v>
      </c>
      <c r="G1148" t="s">
        <v>2883</v>
      </c>
      <c r="H1148"/>
      <c r="I1148"/>
      <c r="J1148" t="s">
        <v>10430</v>
      </c>
      <c r="K1148" t="s">
        <v>16481</v>
      </c>
      <c r="L1148" t="s">
        <v>10430</v>
      </c>
      <c r="M1148"/>
      <c r="N1148"/>
      <c r="O1148" t="s">
        <v>16465</v>
      </c>
    </row>
    <row r="1149" spans="2:15">
      <c r="B1149" t="s">
        <v>18909</v>
      </c>
      <c r="C1149">
        <v>108567404</v>
      </c>
      <c r="D1149" t="s">
        <v>457</v>
      </c>
      <c r="E1149" t="s">
        <v>18910</v>
      </c>
      <c r="F1149" t="s">
        <v>10320</v>
      </c>
      <c r="G1149" t="s">
        <v>2402</v>
      </c>
      <c r="H1149"/>
      <c r="I1149" t="s">
        <v>10430</v>
      </c>
      <c r="J1149" t="s">
        <v>10430</v>
      </c>
      <c r="K1149" t="s">
        <v>16484</v>
      </c>
      <c r="L1149" t="s">
        <v>10430</v>
      </c>
      <c r="M1149"/>
      <c r="N1149"/>
      <c r="O1149" t="s">
        <v>16707</v>
      </c>
    </row>
    <row r="1150" spans="2:15">
      <c r="B1150" t="s">
        <v>15384</v>
      </c>
      <c r="C1150">
        <v>108567404</v>
      </c>
      <c r="D1150" t="s">
        <v>457</v>
      </c>
      <c r="E1150" t="s">
        <v>10244</v>
      </c>
      <c r="F1150" t="s">
        <v>10321</v>
      </c>
      <c r="G1150" t="s">
        <v>2882</v>
      </c>
      <c r="H1150"/>
      <c r="I1150"/>
      <c r="J1150"/>
      <c r="K1150" t="s">
        <v>16328</v>
      </c>
      <c r="L1150"/>
      <c r="M1150"/>
      <c r="N1150"/>
      <c r="O1150" t="s">
        <v>16328</v>
      </c>
    </row>
    <row r="1151" spans="2:15">
      <c r="B1151" t="s">
        <v>15385</v>
      </c>
      <c r="C1151">
        <v>108567404</v>
      </c>
      <c r="D1151" t="s">
        <v>457</v>
      </c>
      <c r="E1151" t="s">
        <v>10244</v>
      </c>
      <c r="F1151" t="s">
        <v>10321</v>
      </c>
      <c r="G1151" t="s">
        <v>2883</v>
      </c>
      <c r="H1151"/>
      <c r="I1151"/>
      <c r="J1151"/>
      <c r="K1151" t="s">
        <v>16350</v>
      </c>
      <c r="L1151" t="s">
        <v>10430</v>
      </c>
      <c r="M1151"/>
      <c r="N1151"/>
      <c r="O1151" t="s">
        <v>16371</v>
      </c>
    </row>
    <row r="1152" spans="2:15">
      <c r="B1152" t="s">
        <v>18911</v>
      </c>
      <c r="C1152">
        <v>108567404</v>
      </c>
      <c r="D1152" t="s">
        <v>457</v>
      </c>
      <c r="E1152" t="s">
        <v>18912</v>
      </c>
      <c r="F1152" t="s">
        <v>10321</v>
      </c>
      <c r="G1152" t="s">
        <v>2402</v>
      </c>
      <c r="H1152"/>
      <c r="I1152"/>
      <c r="J1152"/>
      <c r="K1152" t="s">
        <v>16384</v>
      </c>
      <c r="L1152" t="s">
        <v>10430</v>
      </c>
      <c r="M1152"/>
      <c r="N1152"/>
      <c r="O1152" t="s">
        <v>16481</v>
      </c>
    </row>
    <row r="1153" spans="2:1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c r="B1155" t="s">
        <v>18913</v>
      </c>
      <c r="C1155">
        <v>108567703</v>
      </c>
      <c r="D1155" t="s">
        <v>467</v>
      </c>
      <c r="E1155" t="s">
        <v>18914</v>
      </c>
      <c r="F1155" t="s">
        <v>10322</v>
      </c>
      <c r="G1155" t="s">
        <v>2402</v>
      </c>
      <c r="H1155"/>
      <c r="I1155" t="s">
        <v>10430</v>
      </c>
      <c r="J1155" t="s">
        <v>16553</v>
      </c>
      <c r="K1155" t="s">
        <v>20927</v>
      </c>
      <c r="L1155" t="s">
        <v>16379</v>
      </c>
      <c r="M1155" t="s">
        <v>10430</v>
      </c>
      <c r="N1155"/>
      <c r="O1155" t="s">
        <v>16994</v>
      </c>
    </row>
    <row r="1156" spans="2:15">
      <c r="B1156" t="s">
        <v>15594</v>
      </c>
      <c r="C1156">
        <v>108568404</v>
      </c>
      <c r="D1156" t="s">
        <v>514</v>
      </c>
      <c r="E1156" t="s">
        <v>2156</v>
      </c>
      <c r="F1156" t="s">
        <v>2157</v>
      </c>
      <c r="G1156" t="s">
        <v>2882</v>
      </c>
      <c r="H1156"/>
      <c r="I1156"/>
      <c r="J1156"/>
      <c r="K1156" t="s">
        <v>16316</v>
      </c>
      <c r="L1156"/>
      <c r="M1156"/>
      <c r="N1156"/>
      <c r="O1156" t="s">
        <v>16316</v>
      </c>
    </row>
    <row r="1157" spans="2:15">
      <c r="B1157" t="s">
        <v>15595</v>
      </c>
      <c r="C1157">
        <v>108568404</v>
      </c>
      <c r="D1157" t="s">
        <v>514</v>
      </c>
      <c r="E1157" t="s">
        <v>2156</v>
      </c>
      <c r="F1157" t="s">
        <v>2157</v>
      </c>
      <c r="G1157" t="s">
        <v>2883</v>
      </c>
      <c r="H1157"/>
      <c r="I1157"/>
      <c r="J1157" t="s">
        <v>10430</v>
      </c>
      <c r="K1157" t="s">
        <v>16504</v>
      </c>
      <c r="L1157"/>
      <c r="M1157"/>
      <c r="N1157"/>
      <c r="O1157" t="s">
        <v>16549</v>
      </c>
    </row>
    <row r="1158" spans="2:15">
      <c r="B1158" t="s">
        <v>18915</v>
      </c>
      <c r="C1158">
        <v>108568404</v>
      </c>
      <c r="D1158" t="s">
        <v>514</v>
      </c>
      <c r="E1158" t="s">
        <v>18916</v>
      </c>
      <c r="F1158" t="s">
        <v>2157</v>
      </c>
      <c r="G1158" t="s">
        <v>2402</v>
      </c>
      <c r="H1158"/>
      <c r="I1158"/>
      <c r="J1158" t="s">
        <v>10430</v>
      </c>
      <c r="K1158" t="s">
        <v>16473</v>
      </c>
      <c r="L1158"/>
      <c r="M1158"/>
      <c r="N1158"/>
      <c r="O1158" t="s">
        <v>16579</v>
      </c>
    </row>
    <row r="1159" spans="2:1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c r="B1161" t="s">
        <v>18917</v>
      </c>
      <c r="C1161">
        <v>108569103</v>
      </c>
      <c r="D1161" t="s">
        <v>569</v>
      </c>
      <c r="E1161" t="s">
        <v>18918</v>
      </c>
      <c r="F1161" t="s">
        <v>2358</v>
      </c>
      <c r="G1161" t="s">
        <v>2402</v>
      </c>
      <c r="H1161"/>
      <c r="I1161" t="s">
        <v>10430</v>
      </c>
      <c r="J1161" t="s">
        <v>16325</v>
      </c>
      <c r="K1161" t="s">
        <v>16826</v>
      </c>
      <c r="L1161" t="s">
        <v>10430</v>
      </c>
      <c r="M1161"/>
      <c r="N1161"/>
      <c r="O1161" t="s">
        <v>16595</v>
      </c>
    </row>
    <row r="1162" spans="2:1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c r="B1164" t="s">
        <v>18919</v>
      </c>
      <c r="C1164">
        <v>108569103</v>
      </c>
      <c r="D1164" t="s">
        <v>569</v>
      </c>
      <c r="E1164" t="s">
        <v>18920</v>
      </c>
      <c r="F1164" t="s">
        <v>2360</v>
      </c>
      <c r="G1164" t="s">
        <v>2402</v>
      </c>
      <c r="H1164" t="s">
        <v>10430</v>
      </c>
      <c r="I1164" t="s">
        <v>10430</v>
      </c>
      <c r="J1164" t="s">
        <v>10430</v>
      </c>
      <c r="K1164" t="s">
        <v>16313</v>
      </c>
      <c r="L1164" t="s">
        <v>16325</v>
      </c>
      <c r="M1164" t="s">
        <v>10430</v>
      </c>
      <c r="N1164"/>
      <c r="O1164" t="s">
        <v>16724</v>
      </c>
    </row>
    <row r="1165" spans="2:1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c r="B1167" t="s">
        <v>18921</v>
      </c>
      <c r="C1167">
        <v>109122703</v>
      </c>
      <c r="D1167" t="s">
        <v>81</v>
      </c>
      <c r="E1167" t="s">
        <v>18922</v>
      </c>
      <c r="F1167" t="s">
        <v>788</v>
      </c>
      <c r="G1167" t="s">
        <v>2402</v>
      </c>
      <c r="H1167" t="s">
        <v>10430</v>
      </c>
      <c r="I1167" t="s">
        <v>10430</v>
      </c>
      <c r="J1167" t="s">
        <v>10430</v>
      </c>
      <c r="K1167" t="s">
        <v>16435</v>
      </c>
      <c r="L1167" t="s">
        <v>10430</v>
      </c>
      <c r="M1167" t="s">
        <v>10430</v>
      </c>
      <c r="N1167"/>
      <c r="O1167" t="s">
        <v>16651</v>
      </c>
    </row>
    <row r="1168" spans="2:1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c r="B1170" t="s">
        <v>18923</v>
      </c>
      <c r="C1170">
        <v>109243503</v>
      </c>
      <c r="D1170" t="s">
        <v>248</v>
      </c>
      <c r="E1170" t="s">
        <v>18924</v>
      </c>
      <c r="F1170" t="s">
        <v>1324</v>
      </c>
      <c r="G1170" t="s">
        <v>2402</v>
      </c>
      <c r="H1170"/>
      <c r="I1170" t="s">
        <v>10430</v>
      </c>
      <c r="J1170" t="s">
        <v>10430</v>
      </c>
      <c r="K1170" t="s">
        <v>16407</v>
      </c>
      <c r="L1170" t="s">
        <v>10430</v>
      </c>
      <c r="M1170"/>
      <c r="N1170"/>
      <c r="O1170" t="s">
        <v>16720</v>
      </c>
    </row>
    <row r="1171" spans="2:15">
      <c r="B1171" t="s">
        <v>15288</v>
      </c>
      <c r="C1171">
        <v>109246003</v>
      </c>
      <c r="D1171" t="s">
        <v>431</v>
      </c>
      <c r="E1171" t="s">
        <v>1896</v>
      </c>
      <c r="F1171" t="s">
        <v>1897</v>
      </c>
      <c r="G1171" t="s">
        <v>2882</v>
      </c>
      <c r="H1171"/>
      <c r="I1171"/>
      <c r="J1171"/>
      <c r="K1171" t="s">
        <v>16446</v>
      </c>
      <c r="L1171" t="s">
        <v>10430</v>
      </c>
      <c r="M1171"/>
      <c r="N1171" t="s">
        <v>10430</v>
      </c>
      <c r="O1171" t="s">
        <v>16623</v>
      </c>
    </row>
    <row r="1172" spans="2:1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c r="B1173" t="s">
        <v>18925</v>
      </c>
      <c r="C1173">
        <v>109246003</v>
      </c>
      <c r="D1173" t="s">
        <v>431</v>
      </c>
      <c r="E1173" t="s">
        <v>18926</v>
      </c>
      <c r="F1173" t="s">
        <v>1897</v>
      </c>
      <c r="G1173" t="s">
        <v>2402</v>
      </c>
      <c r="H1173" t="s">
        <v>10430</v>
      </c>
      <c r="I1173" t="s">
        <v>10430</v>
      </c>
      <c r="J1173" t="s">
        <v>10430</v>
      </c>
      <c r="K1173" t="s">
        <v>16522</v>
      </c>
      <c r="L1173" t="s">
        <v>10430</v>
      </c>
      <c r="M1173" t="s">
        <v>10430</v>
      </c>
      <c r="N1173" t="s">
        <v>10430</v>
      </c>
      <c r="O1173" t="s">
        <v>16624</v>
      </c>
    </row>
    <row r="1174" spans="2:1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c r="B1175" t="s">
        <v>15291</v>
      </c>
      <c r="C1175">
        <v>109246003</v>
      </c>
      <c r="D1175" t="s">
        <v>431</v>
      </c>
      <c r="E1175" t="s">
        <v>1898</v>
      </c>
      <c r="F1175" t="s">
        <v>1899</v>
      </c>
      <c r="G1175" t="s">
        <v>2883</v>
      </c>
      <c r="H1175"/>
      <c r="I1175"/>
      <c r="J1175" t="s">
        <v>10430</v>
      </c>
      <c r="K1175" t="s">
        <v>16389</v>
      </c>
      <c r="L1175" t="s">
        <v>10430</v>
      </c>
      <c r="M1175"/>
      <c r="N1175"/>
      <c r="O1175" t="s">
        <v>16583</v>
      </c>
    </row>
    <row r="1176" spans="2:15">
      <c r="B1176" t="s">
        <v>18927</v>
      </c>
      <c r="C1176">
        <v>109246003</v>
      </c>
      <c r="D1176" t="s">
        <v>431</v>
      </c>
      <c r="E1176" t="s">
        <v>18928</v>
      </c>
      <c r="F1176" t="s">
        <v>1899</v>
      </c>
      <c r="G1176" t="s">
        <v>2402</v>
      </c>
      <c r="H1176"/>
      <c r="I1176" t="s">
        <v>10430</v>
      </c>
      <c r="J1176" t="s">
        <v>10430</v>
      </c>
      <c r="K1176" t="s">
        <v>16514</v>
      </c>
      <c r="L1176" t="s">
        <v>10430</v>
      </c>
      <c r="M1176" t="s">
        <v>10430</v>
      </c>
      <c r="N1176"/>
      <c r="O1176" t="s">
        <v>16690</v>
      </c>
    </row>
    <row r="1177" spans="2:1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c r="B1179" t="s">
        <v>18929</v>
      </c>
      <c r="C1179">
        <v>109248003</v>
      </c>
      <c r="D1179" t="s">
        <v>443</v>
      </c>
      <c r="E1179" t="s">
        <v>18930</v>
      </c>
      <c r="F1179" t="s">
        <v>1926</v>
      </c>
      <c r="G1179" t="s">
        <v>2402</v>
      </c>
      <c r="H1179"/>
      <c r="I1179" t="s">
        <v>10430</v>
      </c>
      <c r="J1179" t="s">
        <v>10430</v>
      </c>
      <c r="K1179" t="s">
        <v>16725</v>
      </c>
      <c r="L1179" t="s">
        <v>10430</v>
      </c>
      <c r="M1179" t="s">
        <v>10430</v>
      </c>
      <c r="N1179"/>
      <c r="O1179" t="s">
        <v>16396</v>
      </c>
    </row>
    <row r="1180" spans="2:1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c r="B1182" t="s">
        <v>18931</v>
      </c>
      <c r="C1182">
        <v>109248003</v>
      </c>
      <c r="D1182" t="s">
        <v>443</v>
      </c>
      <c r="E1182" t="s">
        <v>18932</v>
      </c>
      <c r="F1182" t="s">
        <v>1928</v>
      </c>
      <c r="G1182" t="s">
        <v>2402</v>
      </c>
      <c r="H1182"/>
      <c r="I1182"/>
      <c r="J1182" t="s">
        <v>10430</v>
      </c>
      <c r="K1182" t="s">
        <v>16448</v>
      </c>
      <c r="L1182" t="s">
        <v>16325</v>
      </c>
      <c r="M1182" t="s">
        <v>10430</v>
      </c>
      <c r="N1182"/>
      <c r="O1182" t="s">
        <v>18077</v>
      </c>
    </row>
    <row r="1183" spans="2:1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c r="B1185" t="s">
        <v>18933</v>
      </c>
      <c r="C1185">
        <v>109420803</v>
      </c>
      <c r="D1185" t="s">
        <v>67</v>
      </c>
      <c r="E1185" t="s">
        <v>18934</v>
      </c>
      <c r="F1185" t="s">
        <v>751</v>
      </c>
      <c r="G1185" t="s">
        <v>2402</v>
      </c>
      <c r="H1185"/>
      <c r="I1185" t="s">
        <v>10430</v>
      </c>
      <c r="J1185" t="s">
        <v>10430</v>
      </c>
      <c r="K1185" t="s">
        <v>16596</v>
      </c>
      <c r="L1185" t="s">
        <v>16325</v>
      </c>
      <c r="M1185" t="s">
        <v>10430</v>
      </c>
      <c r="N1185"/>
      <c r="O1185" t="s">
        <v>16430</v>
      </c>
    </row>
    <row r="1186" spans="2:1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c r="B1188" t="s">
        <v>18935</v>
      </c>
      <c r="C1188">
        <v>109420803</v>
      </c>
      <c r="D1188" t="s">
        <v>67</v>
      </c>
      <c r="E1188" t="s">
        <v>18936</v>
      </c>
      <c r="F1188" t="s">
        <v>749</v>
      </c>
      <c r="G1188" t="s">
        <v>2402</v>
      </c>
      <c r="H1188" t="s">
        <v>10430</v>
      </c>
      <c r="I1188" t="s">
        <v>10430</v>
      </c>
      <c r="J1188" t="s">
        <v>16350</v>
      </c>
      <c r="K1188" t="s">
        <v>16654</v>
      </c>
      <c r="L1188" t="s">
        <v>16319</v>
      </c>
      <c r="M1188" t="s">
        <v>10430</v>
      </c>
      <c r="N1188" t="s">
        <v>10430</v>
      </c>
      <c r="O1188" t="s">
        <v>21110</v>
      </c>
    </row>
    <row r="1189" spans="2:15">
      <c r="B1189" t="s">
        <v>14205</v>
      </c>
      <c r="C1189">
        <v>109422303</v>
      </c>
      <c r="D1189" t="s">
        <v>251</v>
      </c>
      <c r="E1189" t="s">
        <v>1335</v>
      </c>
      <c r="F1189" t="s">
        <v>1336</v>
      </c>
      <c r="G1189" t="s">
        <v>2882</v>
      </c>
      <c r="H1189"/>
      <c r="I1189"/>
      <c r="J1189"/>
      <c r="K1189" t="s">
        <v>16504</v>
      </c>
      <c r="L1189" t="s">
        <v>10430</v>
      </c>
      <c r="M1189"/>
      <c r="N1189"/>
      <c r="O1189" t="s">
        <v>16517</v>
      </c>
    </row>
    <row r="1190" spans="2:15">
      <c r="B1190" t="s">
        <v>14206</v>
      </c>
      <c r="C1190">
        <v>109422303</v>
      </c>
      <c r="D1190" t="s">
        <v>251</v>
      </c>
      <c r="E1190" t="s">
        <v>1335</v>
      </c>
      <c r="F1190" t="s">
        <v>1336</v>
      </c>
      <c r="G1190" t="s">
        <v>2883</v>
      </c>
      <c r="H1190"/>
      <c r="I1190"/>
      <c r="J1190" t="s">
        <v>10430</v>
      </c>
      <c r="K1190" t="s">
        <v>16625</v>
      </c>
      <c r="L1190"/>
      <c r="M1190" t="s">
        <v>10430</v>
      </c>
      <c r="N1190"/>
      <c r="O1190" t="s">
        <v>16393</v>
      </c>
    </row>
    <row r="1191" spans="2:15">
      <c r="B1191" t="s">
        <v>18938</v>
      </c>
      <c r="C1191">
        <v>109422303</v>
      </c>
      <c r="D1191" t="s">
        <v>251</v>
      </c>
      <c r="E1191" t="s">
        <v>18939</v>
      </c>
      <c r="F1191" t="s">
        <v>1336</v>
      </c>
      <c r="G1191" t="s">
        <v>2402</v>
      </c>
      <c r="H1191"/>
      <c r="I1191"/>
      <c r="J1191" t="s">
        <v>10430</v>
      </c>
      <c r="K1191" t="s">
        <v>16391</v>
      </c>
      <c r="L1191" t="s">
        <v>10430</v>
      </c>
      <c r="M1191" t="s">
        <v>10430</v>
      </c>
      <c r="N1191"/>
      <c r="O1191" t="s">
        <v>16457</v>
      </c>
    </row>
    <row r="1192" spans="2:1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c r="B1194" t="s">
        <v>18940</v>
      </c>
      <c r="C1194">
        <v>109422303</v>
      </c>
      <c r="D1194" t="s">
        <v>251</v>
      </c>
      <c r="E1194" t="s">
        <v>18941</v>
      </c>
      <c r="F1194" t="s">
        <v>1334</v>
      </c>
      <c r="G1194" t="s">
        <v>2402</v>
      </c>
      <c r="H1194"/>
      <c r="I1194" t="s">
        <v>10430</v>
      </c>
      <c r="J1194" t="s">
        <v>10430</v>
      </c>
      <c r="K1194" t="s">
        <v>16548</v>
      </c>
      <c r="L1194" t="s">
        <v>10430</v>
      </c>
      <c r="M1194" t="s">
        <v>10430</v>
      </c>
      <c r="N1194"/>
      <c r="O1194" t="s">
        <v>16870</v>
      </c>
    </row>
    <row r="1195" spans="2:1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c r="B1197" t="s">
        <v>18942</v>
      </c>
      <c r="C1197">
        <v>109426003</v>
      </c>
      <c r="D1197" t="s">
        <v>368</v>
      </c>
      <c r="E1197" t="s">
        <v>18943</v>
      </c>
      <c r="F1197" t="s">
        <v>1701</v>
      </c>
      <c r="G1197" t="s">
        <v>2402</v>
      </c>
      <c r="H1197" t="s">
        <v>10430</v>
      </c>
      <c r="I1197" t="s">
        <v>10430</v>
      </c>
      <c r="J1197" t="s">
        <v>10430</v>
      </c>
      <c r="K1197" t="s">
        <v>16701</v>
      </c>
      <c r="L1197" t="s">
        <v>10430</v>
      </c>
      <c r="M1197" t="s">
        <v>10430</v>
      </c>
      <c r="N1197"/>
      <c r="O1197" t="s">
        <v>16658</v>
      </c>
    </row>
    <row r="1198" spans="2:1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c r="B1200" t="s">
        <v>18944</v>
      </c>
      <c r="C1200">
        <v>109426303</v>
      </c>
      <c r="D1200" t="s">
        <v>409</v>
      </c>
      <c r="E1200" t="s">
        <v>18945</v>
      </c>
      <c r="F1200" t="s">
        <v>1841</v>
      </c>
      <c r="G1200" t="s">
        <v>2402</v>
      </c>
      <c r="H1200"/>
      <c r="I1200" t="s">
        <v>10430</v>
      </c>
      <c r="J1200" t="s">
        <v>10430</v>
      </c>
      <c r="K1200" t="s">
        <v>16620</v>
      </c>
      <c r="L1200" t="s">
        <v>10430</v>
      </c>
      <c r="M1200" t="s">
        <v>10430</v>
      </c>
      <c r="N1200"/>
      <c r="O1200" t="s">
        <v>16582</v>
      </c>
    </row>
    <row r="1201" spans="2:15">
      <c r="B1201" t="s">
        <v>15410</v>
      </c>
      <c r="C1201">
        <v>109427503</v>
      </c>
      <c r="D1201" t="s">
        <v>465</v>
      </c>
      <c r="E1201" t="s">
        <v>1999</v>
      </c>
      <c r="F1201" t="s">
        <v>2000</v>
      </c>
      <c r="G1201" t="s">
        <v>2882</v>
      </c>
      <c r="H1201"/>
      <c r="I1201"/>
      <c r="J1201"/>
      <c r="K1201" t="s">
        <v>16669</v>
      </c>
      <c r="L1201" t="s">
        <v>10430</v>
      </c>
      <c r="M1201"/>
      <c r="N1201"/>
      <c r="O1201" t="s">
        <v>16787</v>
      </c>
    </row>
    <row r="1202" spans="2:15">
      <c r="B1202" t="s">
        <v>15411</v>
      </c>
      <c r="C1202">
        <v>109427503</v>
      </c>
      <c r="D1202" t="s">
        <v>465</v>
      </c>
      <c r="E1202" t="s">
        <v>1999</v>
      </c>
      <c r="F1202" t="s">
        <v>2000</v>
      </c>
      <c r="G1202" t="s">
        <v>2883</v>
      </c>
      <c r="H1202"/>
      <c r="I1202"/>
      <c r="J1202" t="s">
        <v>10430</v>
      </c>
      <c r="K1202" t="s">
        <v>16412</v>
      </c>
      <c r="L1202" t="s">
        <v>10430</v>
      </c>
      <c r="M1202"/>
      <c r="N1202"/>
      <c r="O1202" t="s">
        <v>16340</v>
      </c>
    </row>
    <row r="1203" spans="2:15">
      <c r="B1203" t="s">
        <v>18946</v>
      </c>
      <c r="C1203">
        <v>109427503</v>
      </c>
      <c r="D1203" t="s">
        <v>465</v>
      </c>
      <c r="E1203" t="s">
        <v>18947</v>
      </c>
      <c r="F1203" t="s">
        <v>2000</v>
      </c>
      <c r="G1203" t="s">
        <v>2402</v>
      </c>
      <c r="H1203"/>
      <c r="I1203"/>
      <c r="J1203" t="s">
        <v>10430</v>
      </c>
      <c r="K1203" t="s">
        <v>16377</v>
      </c>
      <c r="L1203" t="s">
        <v>10430</v>
      </c>
      <c r="M1203"/>
      <c r="N1203"/>
      <c r="O1203" t="s">
        <v>16556</v>
      </c>
    </row>
    <row r="1204" spans="2:15">
      <c r="B1204" t="s">
        <v>13342</v>
      </c>
      <c r="C1204">
        <v>109530304</v>
      </c>
      <c r="D1204" t="s">
        <v>35</v>
      </c>
      <c r="E1204" t="s">
        <v>643</v>
      </c>
      <c r="F1204" t="s">
        <v>644</v>
      </c>
      <c r="G1204" t="s">
        <v>2882</v>
      </c>
      <c r="H1204"/>
      <c r="I1204"/>
      <c r="J1204" t="s">
        <v>10430</v>
      </c>
      <c r="K1204" t="s">
        <v>16503</v>
      </c>
      <c r="L1204"/>
      <c r="M1204"/>
      <c r="N1204"/>
      <c r="O1204" t="s">
        <v>16461</v>
      </c>
    </row>
    <row r="1205" spans="2:15">
      <c r="B1205" t="s">
        <v>13343</v>
      </c>
      <c r="C1205">
        <v>109530304</v>
      </c>
      <c r="D1205" t="s">
        <v>35</v>
      </c>
      <c r="E1205" t="s">
        <v>643</v>
      </c>
      <c r="F1205" t="s">
        <v>644</v>
      </c>
      <c r="G1205" t="s">
        <v>2883</v>
      </c>
      <c r="H1205"/>
      <c r="I1205"/>
      <c r="J1205"/>
      <c r="K1205" t="s">
        <v>16503</v>
      </c>
      <c r="L1205"/>
      <c r="M1205"/>
      <c r="N1205" t="s">
        <v>10430</v>
      </c>
      <c r="O1205" t="s">
        <v>16461</v>
      </c>
    </row>
    <row r="1206" spans="2:15">
      <c r="B1206" t="s">
        <v>18948</v>
      </c>
      <c r="C1206">
        <v>109530304</v>
      </c>
      <c r="D1206" t="s">
        <v>35</v>
      </c>
      <c r="E1206" t="s">
        <v>18949</v>
      </c>
      <c r="F1206" t="s">
        <v>644</v>
      </c>
      <c r="G1206" t="s">
        <v>2402</v>
      </c>
      <c r="H1206"/>
      <c r="I1206"/>
      <c r="J1206" t="s">
        <v>10430</v>
      </c>
      <c r="K1206" t="s">
        <v>16492</v>
      </c>
      <c r="L1206"/>
      <c r="M1206"/>
      <c r="N1206" t="s">
        <v>10430</v>
      </c>
      <c r="O1206" t="s">
        <v>16634</v>
      </c>
    </row>
    <row r="1207" spans="2:1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c r="B1209" t="s">
        <v>18950</v>
      </c>
      <c r="C1209">
        <v>109531304</v>
      </c>
      <c r="D1209" t="s">
        <v>134</v>
      </c>
      <c r="E1209" t="s">
        <v>18951</v>
      </c>
      <c r="F1209" t="s">
        <v>951</v>
      </c>
      <c r="G1209" t="s">
        <v>2402</v>
      </c>
      <c r="H1209"/>
      <c r="I1209"/>
      <c r="J1209" t="s">
        <v>10430</v>
      </c>
      <c r="K1209" t="s">
        <v>16544</v>
      </c>
      <c r="L1209" t="s">
        <v>10430</v>
      </c>
      <c r="M1209" t="s">
        <v>10430</v>
      </c>
      <c r="N1209"/>
      <c r="O1209" t="s">
        <v>16696</v>
      </c>
    </row>
    <row r="1210" spans="2:1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c r="B1211" t="s">
        <v>16782</v>
      </c>
      <c r="C1211">
        <v>109532804</v>
      </c>
      <c r="D1211" t="s">
        <v>196</v>
      </c>
      <c r="E1211" t="s">
        <v>16256</v>
      </c>
      <c r="F1211" t="s">
        <v>16255</v>
      </c>
      <c r="G1211" t="s">
        <v>2883</v>
      </c>
      <c r="H1211"/>
      <c r="I1211" t="s">
        <v>10430</v>
      </c>
      <c r="J1211"/>
      <c r="K1211" t="s">
        <v>16478</v>
      </c>
      <c r="L1211"/>
      <c r="M1211" t="s">
        <v>10430</v>
      </c>
      <c r="N1211"/>
      <c r="O1211" t="s">
        <v>16625</v>
      </c>
    </row>
    <row r="1212" spans="2:15">
      <c r="B1212" t="s">
        <v>20928</v>
      </c>
      <c r="C1212">
        <v>109532804</v>
      </c>
      <c r="D1212" t="s">
        <v>196</v>
      </c>
      <c r="E1212" t="s">
        <v>20929</v>
      </c>
      <c r="F1212" t="s">
        <v>16255</v>
      </c>
      <c r="G1212" t="s">
        <v>2402</v>
      </c>
      <c r="H1212"/>
      <c r="I1212" t="s">
        <v>10430</v>
      </c>
      <c r="J1212" t="s">
        <v>10430</v>
      </c>
      <c r="K1212" t="s">
        <v>16607</v>
      </c>
      <c r="L1212" t="s">
        <v>10430</v>
      </c>
      <c r="M1212" t="s">
        <v>10430</v>
      </c>
      <c r="N1212"/>
      <c r="O1212" t="s">
        <v>16362</v>
      </c>
    </row>
    <row r="1213" spans="2:15">
      <c r="B1213" t="s">
        <v>14621</v>
      </c>
      <c r="C1213">
        <v>109535504</v>
      </c>
      <c r="D1213" t="s">
        <v>355</v>
      </c>
      <c r="E1213" t="s">
        <v>1662</v>
      </c>
      <c r="F1213" t="s">
        <v>1663</v>
      </c>
      <c r="G1213" t="s">
        <v>2882</v>
      </c>
      <c r="H1213"/>
      <c r="I1213"/>
      <c r="J1213"/>
      <c r="K1213" t="s">
        <v>16339</v>
      </c>
      <c r="L1213" t="s">
        <v>10430</v>
      </c>
      <c r="M1213" t="s">
        <v>10430</v>
      </c>
      <c r="N1213"/>
      <c r="O1213" t="s">
        <v>16401</v>
      </c>
    </row>
    <row r="1214" spans="2:15">
      <c r="B1214" t="s">
        <v>14622</v>
      </c>
      <c r="C1214">
        <v>109535504</v>
      </c>
      <c r="D1214" t="s">
        <v>355</v>
      </c>
      <c r="E1214" t="s">
        <v>1662</v>
      </c>
      <c r="F1214" t="s">
        <v>1663</v>
      </c>
      <c r="G1214" t="s">
        <v>2883</v>
      </c>
      <c r="H1214"/>
      <c r="I1214"/>
      <c r="J1214" t="s">
        <v>10430</v>
      </c>
      <c r="K1214" t="s">
        <v>16579</v>
      </c>
      <c r="L1214" t="s">
        <v>10430</v>
      </c>
      <c r="M1214"/>
      <c r="N1214"/>
      <c r="O1214" t="s">
        <v>16686</v>
      </c>
    </row>
    <row r="1215" spans="2:15">
      <c r="B1215" t="s">
        <v>18952</v>
      </c>
      <c r="C1215">
        <v>109535504</v>
      </c>
      <c r="D1215" t="s">
        <v>355</v>
      </c>
      <c r="E1215" t="s">
        <v>18953</v>
      </c>
      <c r="F1215" t="s">
        <v>1663</v>
      </c>
      <c r="G1215" t="s">
        <v>2402</v>
      </c>
      <c r="H1215"/>
      <c r="I1215"/>
      <c r="J1215" t="s">
        <v>10430</v>
      </c>
      <c r="K1215" t="s">
        <v>16676</v>
      </c>
      <c r="L1215" t="s">
        <v>10430</v>
      </c>
      <c r="M1215" t="s">
        <v>10430</v>
      </c>
      <c r="N1215"/>
      <c r="O1215" t="s">
        <v>16447</v>
      </c>
    </row>
    <row r="1216" spans="2:15">
      <c r="B1216" t="s">
        <v>16783</v>
      </c>
      <c r="C1216">
        <v>109537504</v>
      </c>
      <c r="D1216" t="s">
        <v>367</v>
      </c>
      <c r="E1216" t="s">
        <v>16259</v>
      </c>
      <c r="F1216" t="s">
        <v>16258</v>
      </c>
      <c r="G1216" t="s">
        <v>2882</v>
      </c>
      <c r="H1216"/>
      <c r="I1216"/>
      <c r="J1216" t="s">
        <v>10430</v>
      </c>
      <c r="K1216" t="s">
        <v>16432</v>
      </c>
      <c r="L1216"/>
      <c r="M1216"/>
      <c r="N1216"/>
      <c r="O1216" t="s">
        <v>16409</v>
      </c>
    </row>
    <row r="1217" spans="2:15">
      <c r="B1217" t="s">
        <v>16784</v>
      </c>
      <c r="C1217">
        <v>109537504</v>
      </c>
      <c r="D1217" t="s">
        <v>367</v>
      </c>
      <c r="E1217" t="s">
        <v>16259</v>
      </c>
      <c r="F1217" t="s">
        <v>16258</v>
      </c>
      <c r="G1217" t="s">
        <v>2883</v>
      </c>
      <c r="H1217"/>
      <c r="I1217"/>
      <c r="J1217"/>
      <c r="K1217" t="s">
        <v>16680</v>
      </c>
      <c r="L1217"/>
      <c r="M1217"/>
      <c r="N1217"/>
      <c r="O1217" t="s">
        <v>16680</v>
      </c>
    </row>
    <row r="1218" spans="2:15">
      <c r="B1218" t="s">
        <v>20930</v>
      </c>
      <c r="C1218">
        <v>109537504</v>
      </c>
      <c r="D1218" t="s">
        <v>367</v>
      </c>
      <c r="E1218" t="s">
        <v>20931</v>
      </c>
      <c r="F1218" t="s">
        <v>16258</v>
      </c>
      <c r="G1218" t="s">
        <v>2402</v>
      </c>
      <c r="H1218"/>
      <c r="I1218"/>
      <c r="J1218" t="s">
        <v>10430</v>
      </c>
      <c r="K1218" t="s">
        <v>16411</v>
      </c>
      <c r="L1218"/>
      <c r="M1218"/>
      <c r="N1218"/>
      <c r="O1218" t="s">
        <v>16609</v>
      </c>
    </row>
    <row r="1219" spans="2:15">
      <c r="B1219" t="s">
        <v>15892</v>
      </c>
      <c r="C1219">
        <v>110140001</v>
      </c>
      <c r="D1219" t="s">
        <v>582</v>
      </c>
      <c r="E1219" t="s">
        <v>17941</v>
      </c>
      <c r="F1219" t="s">
        <v>2394</v>
      </c>
      <c r="G1219" t="s">
        <v>2882</v>
      </c>
      <c r="H1219"/>
      <c r="I1219" t="s">
        <v>10430</v>
      </c>
      <c r="J1219" t="s">
        <v>10430</v>
      </c>
      <c r="K1219" t="s">
        <v>16341</v>
      </c>
      <c r="L1219" t="s">
        <v>10430</v>
      </c>
      <c r="M1219" t="s">
        <v>10430</v>
      </c>
      <c r="N1219"/>
      <c r="O1219" t="s">
        <v>16357</v>
      </c>
    </row>
    <row r="1220" spans="2:15">
      <c r="B1220" t="s">
        <v>15893</v>
      </c>
      <c r="C1220">
        <v>110140001</v>
      </c>
      <c r="D1220" t="s">
        <v>582</v>
      </c>
      <c r="E1220" t="s">
        <v>17941</v>
      </c>
      <c r="F1220" t="s">
        <v>2394</v>
      </c>
      <c r="G1220" t="s">
        <v>2883</v>
      </c>
      <c r="H1220"/>
      <c r="I1220" t="s">
        <v>10430</v>
      </c>
      <c r="J1220" t="s">
        <v>10430</v>
      </c>
      <c r="K1220" t="s">
        <v>16331</v>
      </c>
      <c r="L1220" t="s">
        <v>10430</v>
      </c>
      <c r="M1220" t="s">
        <v>10430</v>
      </c>
      <c r="N1220"/>
      <c r="O1220" t="s">
        <v>16429</v>
      </c>
    </row>
    <row r="1221" spans="2:15">
      <c r="B1221" t="s">
        <v>18954</v>
      </c>
      <c r="C1221">
        <v>110140001</v>
      </c>
      <c r="D1221" t="s">
        <v>582</v>
      </c>
      <c r="E1221" t="s">
        <v>18955</v>
      </c>
      <c r="F1221" t="s">
        <v>2394</v>
      </c>
      <c r="G1221" t="s">
        <v>2402</v>
      </c>
      <c r="H1221"/>
      <c r="I1221" t="s">
        <v>10430</v>
      </c>
      <c r="J1221" t="s">
        <v>10430</v>
      </c>
      <c r="K1221" t="s">
        <v>16361</v>
      </c>
      <c r="L1221" t="s">
        <v>10430</v>
      </c>
      <c r="M1221" t="s">
        <v>10430</v>
      </c>
      <c r="N1221"/>
      <c r="O1221" t="s">
        <v>16475</v>
      </c>
    </row>
    <row r="1222" spans="2:1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c r="B1224" t="s">
        <v>18956</v>
      </c>
      <c r="C1224">
        <v>110141003</v>
      </c>
      <c r="D1224" t="s">
        <v>40</v>
      </c>
      <c r="E1224" t="s">
        <v>18957</v>
      </c>
      <c r="F1224" t="s">
        <v>656</v>
      </c>
      <c r="G1224" t="s">
        <v>2402</v>
      </c>
      <c r="H1224" t="s">
        <v>10430</v>
      </c>
      <c r="I1224" t="s">
        <v>10430</v>
      </c>
      <c r="J1224" t="s">
        <v>10430</v>
      </c>
      <c r="K1224" t="s">
        <v>16919</v>
      </c>
      <c r="L1224" t="s">
        <v>16325</v>
      </c>
      <c r="M1224" t="s">
        <v>10430</v>
      </c>
      <c r="N1224"/>
      <c r="O1224" t="s">
        <v>21111</v>
      </c>
    </row>
    <row r="1225" spans="2:1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c r="B1227" t="s">
        <v>18958</v>
      </c>
      <c r="C1227">
        <v>110141103</v>
      </c>
      <c r="D1227" t="s">
        <v>47</v>
      </c>
      <c r="E1227" t="s">
        <v>18959</v>
      </c>
      <c r="F1227" t="s">
        <v>675</v>
      </c>
      <c r="G1227" t="s">
        <v>2402</v>
      </c>
      <c r="H1227" t="s">
        <v>10430</v>
      </c>
      <c r="I1227" t="s">
        <v>10430</v>
      </c>
      <c r="J1227" t="s">
        <v>16337</v>
      </c>
      <c r="K1227" t="s">
        <v>16806</v>
      </c>
      <c r="L1227" t="s">
        <v>16325</v>
      </c>
      <c r="M1227"/>
      <c r="N1227"/>
      <c r="O1227" t="s">
        <v>16573</v>
      </c>
    </row>
    <row r="1228" spans="2:1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c r="B1230" t="s">
        <v>18960</v>
      </c>
      <c r="C1230">
        <v>110141103</v>
      </c>
      <c r="D1230" t="s">
        <v>47</v>
      </c>
      <c r="E1230" t="s">
        <v>18961</v>
      </c>
      <c r="F1230" t="s">
        <v>673</v>
      </c>
      <c r="G1230" t="s">
        <v>2402</v>
      </c>
      <c r="H1230" t="s">
        <v>10430</v>
      </c>
      <c r="I1230" t="s">
        <v>10430</v>
      </c>
      <c r="J1230" t="s">
        <v>16350</v>
      </c>
      <c r="K1230" t="s">
        <v>16790</v>
      </c>
      <c r="L1230" t="s">
        <v>16429</v>
      </c>
      <c r="M1230" t="s">
        <v>10430</v>
      </c>
      <c r="N1230" t="s">
        <v>10430</v>
      </c>
      <c r="O1230" t="s">
        <v>21112</v>
      </c>
    </row>
    <row r="1231" spans="2:15">
      <c r="B1231" t="s">
        <v>13609</v>
      </c>
      <c r="C1231">
        <v>110143060</v>
      </c>
      <c r="D1231" t="s">
        <v>100</v>
      </c>
      <c r="E1231" t="s">
        <v>100</v>
      </c>
      <c r="F1231" t="s">
        <v>868</v>
      </c>
      <c r="G1231" t="s">
        <v>2882</v>
      </c>
      <c r="H1231"/>
      <c r="I1231" t="s">
        <v>10430</v>
      </c>
      <c r="J1231"/>
      <c r="K1231" t="s">
        <v>16335</v>
      </c>
      <c r="L1231"/>
      <c r="M1231"/>
      <c r="N1231"/>
      <c r="O1231" t="s">
        <v>16346</v>
      </c>
    </row>
    <row r="1232" spans="2:15">
      <c r="B1232" t="s">
        <v>13610</v>
      </c>
      <c r="C1232">
        <v>110143060</v>
      </c>
      <c r="D1232" t="s">
        <v>100</v>
      </c>
      <c r="E1232" t="s">
        <v>100</v>
      </c>
      <c r="F1232" t="s">
        <v>868</v>
      </c>
      <c r="G1232" t="s">
        <v>2883</v>
      </c>
      <c r="H1232"/>
      <c r="I1232"/>
      <c r="J1232" t="s">
        <v>10430</v>
      </c>
      <c r="K1232" t="s">
        <v>16371</v>
      </c>
      <c r="L1232"/>
      <c r="M1232"/>
      <c r="N1232"/>
      <c r="O1232" t="s">
        <v>16477</v>
      </c>
    </row>
    <row r="1233" spans="2:15">
      <c r="B1233" t="s">
        <v>18963</v>
      </c>
      <c r="C1233">
        <v>110143060</v>
      </c>
      <c r="D1233" t="s">
        <v>100</v>
      </c>
      <c r="E1233" t="s">
        <v>18964</v>
      </c>
      <c r="F1233" t="s">
        <v>868</v>
      </c>
      <c r="G1233" t="s">
        <v>2402</v>
      </c>
      <c r="H1233"/>
      <c r="I1233" t="s">
        <v>10430</v>
      </c>
      <c r="J1233" t="s">
        <v>10430</v>
      </c>
      <c r="K1233" t="s">
        <v>16387</v>
      </c>
      <c r="L1233"/>
      <c r="M1233"/>
      <c r="N1233"/>
      <c r="O1233" t="s">
        <v>16553</v>
      </c>
    </row>
    <row r="1234" spans="2:1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c r="B1236" t="s">
        <v>18965</v>
      </c>
      <c r="C1236">
        <v>110147003</v>
      </c>
      <c r="D1236" t="s">
        <v>385</v>
      </c>
      <c r="E1236" t="s">
        <v>18966</v>
      </c>
      <c r="F1236" t="s">
        <v>1767</v>
      </c>
      <c r="G1236" t="s">
        <v>2402</v>
      </c>
      <c r="H1236"/>
      <c r="I1236" t="s">
        <v>10430</v>
      </c>
      <c r="J1236" t="s">
        <v>16346</v>
      </c>
      <c r="K1236" t="s">
        <v>16828</v>
      </c>
      <c r="L1236" t="s">
        <v>10430</v>
      </c>
      <c r="M1236" t="s">
        <v>10430</v>
      </c>
      <c r="N1236"/>
      <c r="O1236" t="s">
        <v>16842</v>
      </c>
    </row>
    <row r="1237" spans="2:1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21113</v>
      </c>
    </row>
    <row r="1238" spans="2:1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21114</v>
      </c>
    </row>
    <row r="1239" spans="2:15">
      <c r="B1239" t="s">
        <v>18967</v>
      </c>
      <c r="C1239">
        <v>110148002</v>
      </c>
      <c r="D1239" t="s">
        <v>494</v>
      </c>
      <c r="E1239" t="s">
        <v>18968</v>
      </c>
      <c r="F1239" t="s">
        <v>2100</v>
      </c>
      <c r="G1239" t="s">
        <v>2402</v>
      </c>
      <c r="H1239" t="s">
        <v>10430</v>
      </c>
      <c r="I1239" t="s">
        <v>16625</v>
      </c>
      <c r="J1239" t="s">
        <v>16710</v>
      </c>
      <c r="K1239" t="s">
        <v>20932</v>
      </c>
      <c r="L1239" t="s">
        <v>16615</v>
      </c>
      <c r="M1239" t="s">
        <v>16837</v>
      </c>
      <c r="N1239" t="s">
        <v>10430</v>
      </c>
      <c r="O1239" t="s">
        <v>21115</v>
      </c>
    </row>
    <row r="1240" spans="2:1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c r="B1242" t="s">
        <v>18969</v>
      </c>
      <c r="C1242">
        <v>110148002</v>
      </c>
      <c r="D1242" t="s">
        <v>494</v>
      </c>
      <c r="E1242" t="s">
        <v>18970</v>
      </c>
      <c r="F1242" t="s">
        <v>2098</v>
      </c>
      <c r="G1242" t="s">
        <v>2402</v>
      </c>
      <c r="H1242" t="s">
        <v>10430</v>
      </c>
      <c r="I1242" t="s">
        <v>10430</v>
      </c>
      <c r="J1242" t="s">
        <v>16329</v>
      </c>
      <c r="K1242" t="s">
        <v>16718</v>
      </c>
      <c r="L1242" t="s">
        <v>16348</v>
      </c>
      <c r="M1242" t="s">
        <v>16501</v>
      </c>
      <c r="N1242" t="s">
        <v>10430</v>
      </c>
      <c r="O1242" t="s">
        <v>16562</v>
      </c>
    </row>
    <row r="1243" spans="2:1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c r="B1245" t="s">
        <v>18971</v>
      </c>
      <c r="C1245">
        <v>110148002</v>
      </c>
      <c r="D1245" t="s">
        <v>494</v>
      </c>
      <c r="E1245" t="s">
        <v>18972</v>
      </c>
      <c r="F1245" t="s">
        <v>2096</v>
      </c>
      <c r="G1245" t="s">
        <v>2402</v>
      </c>
      <c r="H1245"/>
      <c r="I1245" t="s">
        <v>16337</v>
      </c>
      <c r="J1245" t="s">
        <v>16357</v>
      </c>
      <c r="K1245" t="s">
        <v>16752</v>
      </c>
      <c r="L1245" t="s">
        <v>16503</v>
      </c>
      <c r="M1245" t="s">
        <v>16426</v>
      </c>
      <c r="N1245" t="s">
        <v>10430</v>
      </c>
      <c r="O1245" t="s">
        <v>16949</v>
      </c>
    </row>
    <row r="1246" spans="2:15">
      <c r="B1246" t="s">
        <v>13665</v>
      </c>
      <c r="C1246">
        <v>110171003</v>
      </c>
      <c r="D1246" t="s">
        <v>115</v>
      </c>
      <c r="E1246" t="s">
        <v>10335</v>
      </c>
      <c r="F1246" t="s">
        <v>906</v>
      </c>
      <c r="G1246" t="s">
        <v>2882</v>
      </c>
      <c r="H1246"/>
      <c r="I1246"/>
      <c r="J1246" t="s">
        <v>10430</v>
      </c>
      <c r="K1246" t="s">
        <v>16929</v>
      </c>
      <c r="L1246" t="s">
        <v>16337</v>
      </c>
      <c r="M1246"/>
      <c r="N1246"/>
      <c r="O1246" t="s">
        <v>21084</v>
      </c>
    </row>
    <row r="1247" spans="2:1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c r="B1248" t="s">
        <v>18973</v>
      </c>
      <c r="C1248">
        <v>110171003</v>
      </c>
      <c r="D1248" t="s">
        <v>115</v>
      </c>
      <c r="E1248" t="s">
        <v>18974</v>
      </c>
      <c r="F1248" t="s">
        <v>906</v>
      </c>
      <c r="G1248" t="s">
        <v>2402</v>
      </c>
      <c r="H1248" t="s">
        <v>10430</v>
      </c>
      <c r="I1248" t="s">
        <v>10430</v>
      </c>
      <c r="J1248" t="s">
        <v>16337</v>
      </c>
      <c r="K1248" t="s">
        <v>17018</v>
      </c>
      <c r="L1248" t="s">
        <v>16348</v>
      </c>
      <c r="M1248" t="s">
        <v>10430</v>
      </c>
      <c r="N1248"/>
      <c r="O1248" t="s">
        <v>21116</v>
      </c>
    </row>
    <row r="1249" spans="2:1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c r="B1251" t="s">
        <v>18976</v>
      </c>
      <c r="C1251">
        <v>110171803</v>
      </c>
      <c r="D1251" t="s">
        <v>140</v>
      </c>
      <c r="E1251" t="s">
        <v>18977</v>
      </c>
      <c r="F1251" t="s">
        <v>974</v>
      </c>
      <c r="G1251" t="s">
        <v>2402</v>
      </c>
      <c r="H1251" t="s">
        <v>10430</v>
      </c>
      <c r="I1251" t="s">
        <v>10430</v>
      </c>
      <c r="J1251" t="s">
        <v>10430</v>
      </c>
      <c r="K1251" t="s">
        <v>16772</v>
      </c>
      <c r="L1251" t="s">
        <v>10430</v>
      </c>
      <c r="M1251" t="s">
        <v>10430</v>
      </c>
      <c r="N1251"/>
      <c r="O1251" t="s">
        <v>16819</v>
      </c>
    </row>
    <row r="1252" spans="2:1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c r="B1253" t="s">
        <v>13996</v>
      </c>
      <c r="C1253">
        <v>110173003</v>
      </c>
      <c r="D1253" t="s">
        <v>203</v>
      </c>
      <c r="E1253" t="s">
        <v>1167</v>
      </c>
      <c r="F1253" t="s">
        <v>1168</v>
      </c>
      <c r="G1253" t="s">
        <v>2883</v>
      </c>
      <c r="H1253"/>
      <c r="I1253"/>
      <c r="J1253" t="s">
        <v>10430</v>
      </c>
      <c r="K1253" t="s">
        <v>16408</v>
      </c>
      <c r="L1253" t="s">
        <v>10430</v>
      </c>
      <c r="M1253"/>
      <c r="N1253"/>
      <c r="O1253" t="s">
        <v>16594</v>
      </c>
    </row>
    <row r="1254" spans="2:15">
      <c r="B1254" t="s">
        <v>18978</v>
      </c>
      <c r="C1254">
        <v>110173003</v>
      </c>
      <c r="D1254" t="s">
        <v>203</v>
      </c>
      <c r="E1254" t="s">
        <v>18979</v>
      </c>
      <c r="F1254" t="s">
        <v>1168</v>
      </c>
      <c r="G1254" t="s">
        <v>2402</v>
      </c>
      <c r="H1254"/>
      <c r="I1254" t="s">
        <v>10430</v>
      </c>
      <c r="J1254" t="s">
        <v>10430</v>
      </c>
      <c r="K1254" t="s">
        <v>16729</v>
      </c>
      <c r="L1254" t="s">
        <v>10430</v>
      </c>
      <c r="M1254" t="s">
        <v>10430</v>
      </c>
      <c r="N1254"/>
      <c r="O1254" t="s">
        <v>16766</v>
      </c>
    </row>
    <row r="1255" spans="2:15">
      <c r="B1255" t="s">
        <v>14067</v>
      </c>
      <c r="C1255">
        <v>110173504</v>
      </c>
      <c r="D1255" t="s">
        <v>222</v>
      </c>
      <c r="E1255" t="s">
        <v>10344</v>
      </c>
      <c r="F1255" t="s">
        <v>10343</v>
      </c>
      <c r="G1255" t="s">
        <v>2882</v>
      </c>
      <c r="H1255"/>
      <c r="I1255"/>
      <c r="J1255" t="s">
        <v>10430</v>
      </c>
      <c r="K1255" t="s">
        <v>16438</v>
      </c>
      <c r="L1255" t="s">
        <v>10430</v>
      </c>
      <c r="M1255"/>
      <c r="N1255"/>
      <c r="O1255" t="s">
        <v>16332</v>
      </c>
    </row>
    <row r="1256" spans="2:15">
      <c r="B1256" t="s">
        <v>14068</v>
      </c>
      <c r="C1256">
        <v>110173504</v>
      </c>
      <c r="D1256" t="s">
        <v>222</v>
      </c>
      <c r="E1256" t="s">
        <v>10344</v>
      </c>
      <c r="F1256" t="s">
        <v>10343</v>
      </c>
      <c r="G1256" t="s">
        <v>2883</v>
      </c>
      <c r="H1256"/>
      <c r="I1256"/>
      <c r="J1256"/>
      <c r="K1256" t="s">
        <v>16475</v>
      </c>
      <c r="L1256"/>
      <c r="M1256"/>
      <c r="N1256"/>
      <c r="O1256" t="s">
        <v>16475</v>
      </c>
    </row>
    <row r="1257" spans="2:15">
      <c r="B1257" t="s">
        <v>18980</v>
      </c>
      <c r="C1257">
        <v>110173504</v>
      </c>
      <c r="D1257" t="s">
        <v>222</v>
      </c>
      <c r="E1257" t="s">
        <v>18981</v>
      </c>
      <c r="F1257" t="s">
        <v>10343</v>
      </c>
      <c r="G1257" t="s">
        <v>2402</v>
      </c>
      <c r="H1257"/>
      <c r="I1257"/>
      <c r="J1257" t="s">
        <v>10430</v>
      </c>
      <c r="K1257" t="s">
        <v>16342</v>
      </c>
      <c r="L1257" t="s">
        <v>10430</v>
      </c>
      <c r="M1257"/>
      <c r="N1257"/>
      <c r="O1257" t="s">
        <v>16605</v>
      </c>
    </row>
    <row r="1258" spans="2:1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c r="B1260" t="s">
        <v>18982</v>
      </c>
      <c r="C1260">
        <v>110175003</v>
      </c>
      <c r="D1260" t="s">
        <v>322</v>
      </c>
      <c r="E1260" t="s">
        <v>18983</v>
      </c>
      <c r="F1260" t="s">
        <v>1548</v>
      </c>
      <c r="G1260" t="s">
        <v>2402</v>
      </c>
      <c r="H1260"/>
      <c r="I1260" t="s">
        <v>10430</v>
      </c>
      <c r="J1260" t="s">
        <v>10430</v>
      </c>
      <c r="K1260" t="s">
        <v>16779</v>
      </c>
      <c r="L1260" t="s">
        <v>10430</v>
      </c>
      <c r="M1260" t="s">
        <v>10430</v>
      </c>
      <c r="N1260"/>
      <c r="O1260" t="s">
        <v>16733</v>
      </c>
    </row>
    <row r="1261" spans="2:1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c r="B1263" t="s">
        <v>18984</v>
      </c>
      <c r="C1263">
        <v>110177003</v>
      </c>
      <c r="D1263" t="s">
        <v>400</v>
      </c>
      <c r="E1263" t="s">
        <v>18985</v>
      </c>
      <c r="F1263" t="s">
        <v>1807</v>
      </c>
      <c r="G1263" t="s">
        <v>2402</v>
      </c>
      <c r="H1263"/>
      <c r="I1263" t="s">
        <v>10430</v>
      </c>
      <c r="J1263" t="s">
        <v>10430</v>
      </c>
      <c r="K1263" t="s">
        <v>16906</v>
      </c>
      <c r="L1263" t="s">
        <v>10430</v>
      </c>
      <c r="M1263"/>
      <c r="N1263" t="s">
        <v>10430</v>
      </c>
      <c r="O1263" t="s">
        <v>21096</v>
      </c>
    </row>
    <row r="1264" spans="2:1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c r="B1266" t="s">
        <v>18986</v>
      </c>
      <c r="C1266">
        <v>110177003</v>
      </c>
      <c r="D1266" t="s">
        <v>400</v>
      </c>
      <c r="E1266" t="s">
        <v>18987</v>
      </c>
      <c r="F1266" t="s">
        <v>10309</v>
      </c>
      <c r="G1266" t="s">
        <v>2402</v>
      </c>
      <c r="H1266"/>
      <c r="I1266" t="s">
        <v>10430</v>
      </c>
      <c r="J1266" t="s">
        <v>10430</v>
      </c>
      <c r="K1266" t="s">
        <v>16413</v>
      </c>
      <c r="L1266" t="s">
        <v>10430</v>
      </c>
      <c r="M1266" t="s">
        <v>10430</v>
      </c>
      <c r="N1266"/>
      <c r="O1266" t="s">
        <v>16559</v>
      </c>
    </row>
    <row r="1267" spans="2:15">
      <c r="B1267" t="s">
        <v>15746</v>
      </c>
      <c r="C1267">
        <v>110179003</v>
      </c>
      <c r="D1267" t="s">
        <v>547</v>
      </c>
      <c r="E1267" t="s">
        <v>15925</v>
      </c>
      <c r="F1267" t="s">
        <v>2286</v>
      </c>
      <c r="G1267" t="s">
        <v>2882</v>
      </c>
      <c r="H1267"/>
      <c r="I1267" t="s">
        <v>10430</v>
      </c>
      <c r="J1267"/>
      <c r="K1267" t="s">
        <v>16403</v>
      </c>
      <c r="L1267" t="s">
        <v>10430</v>
      </c>
      <c r="M1267"/>
      <c r="N1267"/>
      <c r="O1267" t="s">
        <v>16607</v>
      </c>
    </row>
    <row r="1268" spans="2:1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c r="B1269" t="s">
        <v>18988</v>
      </c>
      <c r="C1269">
        <v>110179003</v>
      </c>
      <c r="D1269" t="s">
        <v>547</v>
      </c>
      <c r="E1269" t="s">
        <v>18989</v>
      </c>
      <c r="F1269" t="s">
        <v>2286</v>
      </c>
      <c r="G1269" t="s">
        <v>2402</v>
      </c>
      <c r="H1269" t="s">
        <v>10430</v>
      </c>
      <c r="I1269" t="s">
        <v>10430</v>
      </c>
      <c r="J1269" t="s">
        <v>10430</v>
      </c>
      <c r="K1269" t="s">
        <v>16525</v>
      </c>
      <c r="L1269" t="s">
        <v>10430</v>
      </c>
      <c r="M1269"/>
      <c r="N1269"/>
      <c r="O1269" t="s">
        <v>16382</v>
      </c>
    </row>
    <row r="1270" spans="2:15">
      <c r="B1270" t="s">
        <v>15961</v>
      </c>
      <c r="C1270">
        <v>110179003</v>
      </c>
      <c r="D1270" t="s">
        <v>547</v>
      </c>
      <c r="E1270" t="s">
        <v>15928</v>
      </c>
      <c r="F1270" t="s">
        <v>15927</v>
      </c>
      <c r="G1270" t="s">
        <v>2882</v>
      </c>
      <c r="H1270"/>
      <c r="I1270"/>
      <c r="J1270"/>
      <c r="K1270" t="s">
        <v>16320</v>
      </c>
      <c r="L1270" t="s">
        <v>10430</v>
      </c>
      <c r="M1270"/>
      <c r="N1270"/>
      <c r="O1270" t="s">
        <v>16475</v>
      </c>
    </row>
    <row r="1271" spans="2:1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c r="B1272" t="s">
        <v>18990</v>
      </c>
      <c r="C1272">
        <v>110179003</v>
      </c>
      <c r="D1272" t="s">
        <v>547</v>
      </c>
      <c r="E1272" t="s">
        <v>18991</v>
      </c>
      <c r="F1272" t="s">
        <v>15927</v>
      </c>
      <c r="G1272" t="s">
        <v>2402</v>
      </c>
      <c r="H1272"/>
      <c r="I1272" t="s">
        <v>10430</v>
      </c>
      <c r="J1272" t="s">
        <v>10430</v>
      </c>
      <c r="K1272" t="s">
        <v>16514</v>
      </c>
      <c r="L1272" t="s">
        <v>10430</v>
      </c>
      <c r="M1272"/>
      <c r="N1272"/>
      <c r="O1272" t="s">
        <v>16650</v>
      </c>
    </row>
    <row r="1273" spans="2:15">
      <c r="B1273" t="s">
        <v>14219</v>
      </c>
      <c r="C1273">
        <v>110183602</v>
      </c>
      <c r="D1273" t="s">
        <v>254</v>
      </c>
      <c r="E1273" t="s">
        <v>1346</v>
      </c>
      <c r="F1273" t="s">
        <v>1347</v>
      </c>
      <c r="G1273" t="s">
        <v>2882</v>
      </c>
      <c r="H1273"/>
      <c r="I1273"/>
      <c r="J1273" t="s">
        <v>10430</v>
      </c>
      <c r="K1273" t="s">
        <v>16333</v>
      </c>
      <c r="L1273"/>
      <c r="M1273"/>
      <c r="N1273"/>
      <c r="O1273" t="s">
        <v>16465</v>
      </c>
    </row>
    <row r="1274" spans="2:15">
      <c r="B1274" t="s">
        <v>14220</v>
      </c>
      <c r="C1274">
        <v>110183602</v>
      </c>
      <c r="D1274" t="s">
        <v>254</v>
      </c>
      <c r="E1274" t="s">
        <v>1346</v>
      </c>
      <c r="F1274" t="s">
        <v>1347</v>
      </c>
      <c r="G1274" t="s">
        <v>2883</v>
      </c>
      <c r="H1274"/>
      <c r="I1274"/>
      <c r="J1274" t="s">
        <v>10430</v>
      </c>
      <c r="K1274" t="s">
        <v>16353</v>
      </c>
      <c r="L1274"/>
      <c r="M1274"/>
      <c r="N1274"/>
      <c r="O1274" t="s">
        <v>16489</v>
      </c>
    </row>
    <row r="1275" spans="2:15">
      <c r="B1275" t="s">
        <v>18992</v>
      </c>
      <c r="C1275">
        <v>110183602</v>
      </c>
      <c r="D1275" t="s">
        <v>254</v>
      </c>
      <c r="E1275" t="s">
        <v>18993</v>
      </c>
      <c r="F1275" t="s">
        <v>1347</v>
      </c>
      <c r="G1275" t="s">
        <v>2402</v>
      </c>
      <c r="H1275"/>
      <c r="I1275"/>
      <c r="J1275" t="s">
        <v>10430</v>
      </c>
      <c r="K1275" t="s">
        <v>16380</v>
      </c>
      <c r="L1275"/>
      <c r="M1275"/>
      <c r="N1275"/>
      <c r="O1275" t="s">
        <v>16314</v>
      </c>
    </row>
    <row r="1276" spans="2:1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c r="B1278" t="s">
        <v>18994</v>
      </c>
      <c r="C1278">
        <v>110183602</v>
      </c>
      <c r="D1278" t="s">
        <v>254</v>
      </c>
      <c r="E1278" t="s">
        <v>18995</v>
      </c>
      <c r="F1278" t="s">
        <v>1349</v>
      </c>
      <c r="G1278" t="s">
        <v>2402</v>
      </c>
      <c r="H1278" t="s">
        <v>10430</v>
      </c>
      <c r="I1278" t="s">
        <v>16346</v>
      </c>
      <c r="J1278" t="s">
        <v>16461</v>
      </c>
      <c r="K1278" t="s">
        <v>17040</v>
      </c>
      <c r="L1278" t="s">
        <v>16503</v>
      </c>
      <c r="M1278" t="s">
        <v>10430</v>
      </c>
      <c r="N1278"/>
      <c r="O1278" t="s">
        <v>21117</v>
      </c>
    </row>
    <row r="1279" spans="2:1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c r="B1281" t="s">
        <v>18996</v>
      </c>
      <c r="C1281">
        <v>110183602</v>
      </c>
      <c r="D1281" t="s">
        <v>254</v>
      </c>
      <c r="E1281" t="s">
        <v>18997</v>
      </c>
      <c r="F1281" t="s">
        <v>1351</v>
      </c>
      <c r="G1281" t="s">
        <v>2402</v>
      </c>
      <c r="H1281"/>
      <c r="I1281" t="s">
        <v>10430</v>
      </c>
      <c r="J1281" t="s">
        <v>16346</v>
      </c>
      <c r="K1281" t="s">
        <v>16653</v>
      </c>
      <c r="L1281" t="s">
        <v>16328</v>
      </c>
      <c r="M1281" t="s">
        <v>10430</v>
      </c>
      <c r="N1281"/>
      <c r="O1281" t="s">
        <v>16742</v>
      </c>
    </row>
    <row r="1282" spans="2:15">
      <c r="B1282" t="s">
        <v>14217</v>
      </c>
      <c r="C1282">
        <v>110183602</v>
      </c>
      <c r="D1282" t="s">
        <v>254</v>
      </c>
      <c r="E1282" t="s">
        <v>1344</v>
      </c>
      <c r="F1282" t="s">
        <v>1345</v>
      </c>
      <c r="G1282" t="s">
        <v>2882</v>
      </c>
      <c r="H1282" t="s">
        <v>10430</v>
      </c>
      <c r="I1282"/>
      <c r="J1282" t="s">
        <v>10430</v>
      </c>
      <c r="K1282" t="s">
        <v>16360</v>
      </c>
      <c r="L1282"/>
      <c r="M1282"/>
      <c r="N1282"/>
      <c r="O1282" t="s">
        <v>16328</v>
      </c>
    </row>
    <row r="1283" spans="2:15">
      <c r="B1283" t="s">
        <v>14218</v>
      </c>
      <c r="C1283">
        <v>110183602</v>
      </c>
      <c r="D1283" t="s">
        <v>254</v>
      </c>
      <c r="E1283" t="s">
        <v>1344</v>
      </c>
      <c r="F1283" t="s">
        <v>1345</v>
      </c>
      <c r="G1283" t="s">
        <v>2883</v>
      </c>
      <c r="H1283"/>
      <c r="I1283"/>
      <c r="J1283" t="s">
        <v>10430</v>
      </c>
      <c r="K1283" t="s">
        <v>16348</v>
      </c>
      <c r="L1283" t="s">
        <v>10430</v>
      </c>
      <c r="M1283"/>
      <c r="N1283"/>
      <c r="O1283" t="s">
        <v>16426</v>
      </c>
    </row>
    <row r="1284" spans="2:15">
      <c r="B1284" t="s">
        <v>18998</v>
      </c>
      <c r="C1284">
        <v>110183602</v>
      </c>
      <c r="D1284" t="s">
        <v>254</v>
      </c>
      <c r="E1284" t="s">
        <v>18999</v>
      </c>
      <c r="F1284" t="s">
        <v>1345</v>
      </c>
      <c r="G1284" t="s">
        <v>2402</v>
      </c>
      <c r="H1284" t="s">
        <v>10430</v>
      </c>
      <c r="I1284"/>
      <c r="J1284" t="s">
        <v>10430</v>
      </c>
      <c r="K1284" t="s">
        <v>16323</v>
      </c>
      <c r="L1284" t="s">
        <v>10430</v>
      </c>
      <c r="M1284"/>
      <c r="N1284"/>
      <c r="O1284" t="s">
        <v>16353</v>
      </c>
    </row>
    <row r="1285" spans="2:1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c r="B1287" t="s">
        <v>19000</v>
      </c>
      <c r="C1287">
        <v>111291304</v>
      </c>
      <c r="D1287" t="s">
        <v>96</v>
      </c>
      <c r="E1287" t="s">
        <v>19001</v>
      </c>
      <c r="F1287" t="s">
        <v>855</v>
      </c>
      <c r="G1287" t="s">
        <v>2402</v>
      </c>
      <c r="H1287"/>
      <c r="I1287" t="s">
        <v>10430</v>
      </c>
      <c r="J1287" t="s">
        <v>10430</v>
      </c>
      <c r="K1287" t="s">
        <v>16450</v>
      </c>
      <c r="L1287" t="s">
        <v>10430</v>
      </c>
      <c r="M1287" t="s">
        <v>10430</v>
      </c>
      <c r="N1287"/>
      <c r="O1287" t="s">
        <v>16664</v>
      </c>
    </row>
    <row r="1288" spans="2:15">
      <c r="B1288" t="s">
        <v>13595</v>
      </c>
      <c r="C1288">
        <v>111291304</v>
      </c>
      <c r="D1288" t="s">
        <v>96</v>
      </c>
      <c r="E1288" t="s">
        <v>856</v>
      </c>
      <c r="F1288" t="s">
        <v>857</v>
      </c>
      <c r="G1288" t="s">
        <v>2882</v>
      </c>
      <c r="H1288"/>
      <c r="I1288"/>
      <c r="J1288" t="s">
        <v>10430</v>
      </c>
      <c r="K1288" t="s">
        <v>16353</v>
      </c>
      <c r="L1288" t="s">
        <v>10430</v>
      </c>
      <c r="M1288"/>
      <c r="N1288"/>
      <c r="O1288" t="s">
        <v>16501</v>
      </c>
    </row>
    <row r="1289" spans="2:15">
      <c r="B1289" t="s">
        <v>13596</v>
      </c>
      <c r="C1289">
        <v>111291304</v>
      </c>
      <c r="D1289" t="s">
        <v>96</v>
      </c>
      <c r="E1289" t="s">
        <v>856</v>
      </c>
      <c r="F1289" t="s">
        <v>857</v>
      </c>
      <c r="G1289" t="s">
        <v>2883</v>
      </c>
      <c r="H1289"/>
      <c r="I1289"/>
      <c r="J1289" t="s">
        <v>10430</v>
      </c>
      <c r="K1289" t="s">
        <v>16778</v>
      </c>
      <c r="L1289" t="s">
        <v>10430</v>
      </c>
      <c r="M1289"/>
      <c r="N1289"/>
      <c r="O1289" t="s">
        <v>16424</v>
      </c>
    </row>
    <row r="1290" spans="2:15">
      <c r="B1290" t="s">
        <v>19002</v>
      </c>
      <c r="C1290">
        <v>111291304</v>
      </c>
      <c r="D1290" t="s">
        <v>96</v>
      </c>
      <c r="E1290" t="s">
        <v>19003</v>
      </c>
      <c r="F1290" t="s">
        <v>857</v>
      </c>
      <c r="G1290" t="s">
        <v>2402</v>
      </c>
      <c r="H1290"/>
      <c r="I1290"/>
      <c r="J1290" t="s">
        <v>10430</v>
      </c>
      <c r="K1290" t="s">
        <v>16497</v>
      </c>
      <c r="L1290" t="s">
        <v>10430</v>
      </c>
      <c r="M1290"/>
      <c r="N1290"/>
      <c r="O1290" t="s">
        <v>16649</v>
      </c>
    </row>
    <row r="1291" spans="2:15">
      <c r="B1291" t="s">
        <v>13929</v>
      </c>
      <c r="C1291">
        <v>111292304</v>
      </c>
      <c r="D1291" t="s">
        <v>181</v>
      </c>
      <c r="E1291" t="s">
        <v>1115</v>
      </c>
      <c r="F1291" t="s">
        <v>1116</v>
      </c>
      <c r="G1291" t="s">
        <v>2882</v>
      </c>
      <c r="H1291"/>
      <c r="I1291"/>
      <c r="J1291" t="s">
        <v>10430</v>
      </c>
      <c r="K1291" t="s">
        <v>16492</v>
      </c>
      <c r="L1291" t="s">
        <v>10430</v>
      </c>
      <c r="M1291"/>
      <c r="N1291"/>
      <c r="O1291" t="s">
        <v>16366</v>
      </c>
    </row>
    <row r="1292" spans="2:1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c r="B1293" t="s">
        <v>19004</v>
      </c>
      <c r="C1293">
        <v>111292304</v>
      </c>
      <c r="D1293" t="s">
        <v>181</v>
      </c>
      <c r="E1293" t="s">
        <v>19005</v>
      </c>
      <c r="F1293" t="s">
        <v>1116</v>
      </c>
      <c r="G1293" t="s">
        <v>2402</v>
      </c>
      <c r="H1293"/>
      <c r="I1293" t="s">
        <v>10430</v>
      </c>
      <c r="J1293" t="s">
        <v>10430</v>
      </c>
      <c r="K1293" t="s">
        <v>16598</v>
      </c>
      <c r="L1293" t="s">
        <v>10430</v>
      </c>
      <c r="M1293"/>
      <c r="N1293"/>
      <c r="O1293" t="s">
        <v>16408</v>
      </c>
    </row>
    <row r="1294" spans="2:1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c r="B1296" t="s">
        <v>19006</v>
      </c>
      <c r="C1296">
        <v>111297504</v>
      </c>
      <c r="D1296" t="s">
        <v>481</v>
      </c>
      <c r="E1296" t="s">
        <v>19007</v>
      </c>
      <c r="F1296" t="s">
        <v>2058</v>
      </c>
      <c r="G1296" t="s">
        <v>2402</v>
      </c>
      <c r="H1296" t="s">
        <v>10430</v>
      </c>
      <c r="I1296" t="s">
        <v>10430</v>
      </c>
      <c r="J1296" t="s">
        <v>10430</v>
      </c>
      <c r="K1296" t="s">
        <v>16759</v>
      </c>
      <c r="L1296" t="s">
        <v>10430</v>
      </c>
      <c r="M1296" t="s">
        <v>10430</v>
      </c>
      <c r="N1296" t="s">
        <v>10430</v>
      </c>
      <c r="O1296" t="s">
        <v>16557</v>
      </c>
    </row>
    <row r="1297" spans="2:1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c r="B1299" t="s">
        <v>19008</v>
      </c>
      <c r="C1299">
        <v>111312503</v>
      </c>
      <c r="D1299" t="s">
        <v>234</v>
      </c>
      <c r="E1299" t="s">
        <v>19009</v>
      </c>
      <c r="F1299" t="s">
        <v>1289</v>
      </c>
      <c r="G1299" t="s">
        <v>2402</v>
      </c>
      <c r="H1299"/>
      <c r="I1299" t="s">
        <v>10430</v>
      </c>
      <c r="J1299" t="s">
        <v>10430</v>
      </c>
      <c r="K1299" t="s">
        <v>16862</v>
      </c>
      <c r="L1299" t="s">
        <v>16350</v>
      </c>
      <c r="M1299" t="s">
        <v>10430</v>
      </c>
      <c r="N1299"/>
      <c r="O1299" t="s">
        <v>16829</v>
      </c>
    </row>
    <row r="1300" spans="2:1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c r="B1302" t="s">
        <v>19010</v>
      </c>
      <c r="C1302">
        <v>111312503</v>
      </c>
      <c r="D1302" t="s">
        <v>234</v>
      </c>
      <c r="E1302" t="s">
        <v>19011</v>
      </c>
      <c r="F1302" t="s">
        <v>1287</v>
      </c>
      <c r="G1302" t="s">
        <v>2402</v>
      </c>
      <c r="H1302"/>
      <c r="I1302" t="s">
        <v>10430</v>
      </c>
      <c r="J1302" t="s">
        <v>10430</v>
      </c>
      <c r="K1302" t="s">
        <v>16720</v>
      </c>
      <c r="L1302" t="s">
        <v>16325</v>
      </c>
      <c r="M1302" t="s">
        <v>10430</v>
      </c>
      <c r="N1302"/>
      <c r="O1302" t="s">
        <v>16502</v>
      </c>
    </row>
    <row r="1303" spans="2:1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c r="B1304" t="s">
        <v>14202</v>
      </c>
      <c r="C1304">
        <v>111312804</v>
      </c>
      <c r="D1304" t="s">
        <v>250</v>
      </c>
      <c r="E1304" t="s">
        <v>1331</v>
      </c>
      <c r="F1304" t="s">
        <v>1332</v>
      </c>
      <c r="G1304" t="s">
        <v>2883</v>
      </c>
      <c r="H1304"/>
      <c r="I1304"/>
      <c r="J1304" t="s">
        <v>10430</v>
      </c>
      <c r="K1304" t="s">
        <v>16670</v>
      </c>
      <c r="L1304" t="s">
        <v>10430</v>
      </c>
      <c r="M1304"/>
      <c r="N1304"/>
      <c r="O1304" t="s">
        <v>16780</v>
      </c>
    </row>
    <row r="1305" spans="2:15">
      <c r="B1305" t="s">
        <v>19012</v>
      </c>
      <c r="C1305">
        <v>111312804</v>
      </c>
      <c r="D1305" t="s">
        <v>250</v>
      </c>
      <c r="E1305" t="s">
        <v>19013</v>
      </c>
      <c r="F1305" t="s">
        <v>1332</v>
      </c>
      <c r="G1305" t="s">
        <v>2402</v>
      </c>
      <c r="H1305"/>
      <c r="I1305" t="s">
        <v>10430</v>
      </c>
      <c r="J1305" t="s">
        <v>10430</v>
      </c>
      <c r="K1305" t="s">
        <v>16708</v>
      </c>
      <c r="L1305" t="s">
        <v>10430</v>
      </c>
      <c r="M1305"/>
      <c r="N1305"/>
      <c r="O1305" t="s">
        <v>16396</v>
      </c>
    </row>
    <row r="1306" spans="2:1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c r="B1308" t="s">
        <v>19014</v>
      </c>
      <c r="C1308">
        <v>111316003</v>
      </c>
      <c r="D1308" t="s">
        <v>325</v>
      </c>
      <c r="E1308" t="s">
        <v>19015</v>
      </c>
      <c r="F1308" t="s">
        <v>1558</v>
      </c>
      <c r="G1308" t="s">
        <v>2402</v>
      </c>
      <c r="H1308"/>
      <c r="I1308" t="s">
        <v>10430</v>
      </c>
      <c r="J1308" t="s">
        <v>10430</v>
      </c>
      <c r="K1308" t="s">
        <v>16334</v>
      </c>
      <c r="L1308" t="s">
        <v>16344</v>
      </c>
      <c r="M1308" t="s">
        <v>10430</v>
      </c>
      <c r="N1308"/>
      <c r="O1308" t="s">
        <v>16663</v>
      </c>
    </row>
    <row r="1309" spans="2:1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c r="B1311" t="s">
        <v>19016</v>
      </c>
      <c r="C1311">
        <v>111316003</v>
      </c>
      <c r="D1311" t="s">
        <v>325</v>
      </c>
      <c r="E1311" t="s">
        <v>19017</v>
      </c>
      <c r="F1311" t="s">
        <v>1560</v>
      </c>
      <c r="G1311" t="s">
        <v>2402</v>
      </c>
      <c r="H1311"/>
      <c r="I1311" t="s">
        <v>16346</v>
      </c>
      <c r="J1311" t="s">
        <v>16325</v>
      </c>
      <c r="K1311" t="s">
        <v>16631</v>
      </c>
      <c r="L1311" t="s">
        <v>16331</v>
      </c>
      <c r="M1311"/>
      <c r="N1311"/>
      <c r="O1311" t="s">
        <v>16855</v>
      </c>
    </row>
    <row r="1312" spans="2:1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c r="B1314" t="s">
        <v>19018</v>
      </c>
      <c r="C1314">
        <v>111317503</v>
      </c>
      <c r="D1314" t="s">
        <v>482</v>
      </c>
      <c r="E1314" t="s">
        <v>19019</v>
      </c>
      <c r="F1314" t="s">
        <v>2060</v>
      </c>
      <c r="G1314" t="s">
        <v>2402</v>
      </c>
      <c r="H1314"/>
      <c r="I1314" t="s">
        <v>10430</v>
      </c>
      <c r="J1314" t="s">
        <v>16335</v>
      </c>
      <c r="K1314" t="s">
        <v>16655</v>
      </c>
      <c r="L1314" t="s">
        <v>10430</v>
      </c>
      <c r="M1314"/>
      <c r="N1314"/>
      <c r="O1314" t="s">
        <v>16958</v>
      </c>
    </row>
    <row r="1315" spans="2:1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c r="B1317" t="s">
        <v>19020</v>
      </c>
      <c r="C1317">
        <v>111343603</v>
      </c>
      <c r="D1317" t="s">
        <v>249</v>
      </c>
      <c r="E1317" t="s">
        <v>19021</v>
      </c>
      <c r="F1317" t="s">
        <v>1326</v>
      </c>
      <c r="G1317" t="s">
        <v>2402</v>
      </c>
      <c r="H1317"/>
      <c r="I1317" t="s">
        <v>10430</v>
      </c>
      <c r="J1317" t="s">
        <v>16325</v>
      </c>
      <c r="K1317" t="s">
        <v>16673</v>
      </c>
      <c r="L1317" t="s">
        <v>16325</v>
      </c>
      <c r="M1317" t="s">
        <v>10430</v>
      </c>
      <c r="N1317"/>
      <c r="O1317" t="s">
        <v>16369</v>
      </c>
    </row>
    <row r="1318" spans="2:1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c r="B1320" t="s">
        <v>19022</v>
      </c>
      <c r="C1320">
        <v>111343603</v>
      </c>
      <c r="D1320" t="s">
        <v>249</v>
      </c>
      <c r="E1320" t="s">
        <v>19023</v>
      </c>
      <c r="F1320" t="s">
        <v>1328</v>
      </c>
      <c r="G1320" t="s">
        <v>2402</v>
      </c>
      <c r="H1320"/>
      <c r="I1320" t="s">
        <v>10430</v>
      </c>
      <c r="J1320" t="s">
        <v>16778</v>
      </c>
      <c r="K1320" t="s">
        <v>16640</v>
      </c>
      <c r="L1320" t="s">
        <v>16325</v>
      </c>
      <c r="M1320" t="s">
        <v>10430</v>
      </c>
      <c r="N1320" t="s">
        <v>10430</v>
      </c>
      <c r="O1320" t="s">
        <v>16896</v>
      </c>
    </row>
    <row r="1321" spans="2:1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c r="B1323" t="s">
        <v>19024</v>
      </c>
      <c r="C1323">
        <v>111343603</v>
      </c>
      <c r="D1323" t="s">
        <v>249</v>
      </c>
      <c r="E1323" t="s">
        <v>19025</v>
      </c>
      <c r="F1323" t="s">
        <v>1330</v>
      </c>
      <c r="G1323" t="s">
        <v>2402</v>
      </c>
      <c r="H1323"/>
      <c r="I1323" t="s">
        <v>10430</v>
      </c>
      <c r="J1323" t="s">
        <v>16332</v>
      </c>
      <c r="K1323" t="s">
        <v>16399</v>
      </c>
      <c r="L1323" t="s">
        <v>10430</v>
      </c>
      <c r="M1323" t="s">
        <v>10430</v>
      </c>
      <c r="N1323"/>
      <c r="O1323" t="s">
        <v>16540</v>
      </c>
    </row>
    <row r="1324" spans="2:1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c r="B1326" t="s">
        <v>19026</v>
      </c>
      <c r="C1326">
        <v>111440001</v>
      </c>
      <c r="D1326" t="s">
        <v>15996</v>
      </c>
      <c r="E1326" t="s">
        <v>19027</v>
      </c>
      <c r="F1326" t="s">
        <v>1594</v>
      </c>
      <c r="G1326" t="s">
        <v>2402</v>
      </c>
      <c r="H1326" t="s">
        <v>10430</v>
      </c>
      <c r="I1326" t="s">
        <v>10430</v>
      </c>
      <c r="J1326" t="s">
        <v>10430</v>
      </c>
      <c r="K1326" t="s">
        <v>16690</v>
      </c>
      <c r="L1326" t="s">
        <v>10430</v>
      </c>
      <c r="M1326"/>
      <c r="N1326" t="s">
        <v>10430</v>
      </c>
      <c r="O1326" t="s">
        <v>16537</v>
      </c>
    </row>
    <row r="1327" spans="2:1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c r="B1329" t="s">
        <v>19028</v>
      </c>
      <c r="C1329">
        <v>111444602</v>
      </c>
      <c r="D1329" t="s">
        <v>306</v>
      </c>
      <c r="E1329" t="s">
        <v>19029</v>
      </c>
      <c r="F1329" t="s">
        <v>1501</v>
      </c>
      <c r="G1329" t="s">
        <v>2402</v>
      </c>
      <c r="H1329"/>
      <c r="I1329" t="s">
        <v>10430</v>
      </c>
      <c r="J1329" t="s">
        <v>16326</v>
      </c>
      <c r="K1329" t="s">
        <v>16689</v>
      </c>
      <c r="L1329" t="s">
        <v>10430</v>
      </c>
      <c r="M1329" t="s">
        <v>10430</v>
      </c>
      <c r="N1329"/>
      <c r="O1329" t="s">
        <v>16765</v>
      </c>
    </row>
    <row r="1330" spans="2:1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c r="B1332" t="s">
        <v>19030</v>
      </c>
      <c r="C1332">
        <v>111444602</v>
      </c>
      <c r="D1332" t="s">
        <v>306</v>
      </c>
      <c r="E1332" t="s">
        <v>19031</v>
      </c>
      <c r="F1332" t="s">
        <v>1499</v>
      </c>
      <c r="G1332" t="s">
        <v>2402</v>
      </c>
      <c r="H1332" t="s">
        <v>10430</v>
      </c>
      <c r="I1332" t="s">
        <v>16328</v>
      </c>
      <c r="J1332" t="s">
        <v>16429</v>
      </c>
      <c r="K1332" t="s">
        <v>18076</v>
      </c>
      <c r="L1332" t="s">
        <v>16315</v>
      </c>
      <c r="M1332" t="s">
        <v>10430</v>
      </c>
      <c r="N1332" t="s">
        <v>10430</v>
      </c>
      <c r="O1332" t="s">
        <v>16999</v>
      </c>
    </row>
    <row r="1333" spans="2:15">
      <c r="B1333" t="s">
        <v>14427</v>
      </c>
      <c r="C1333">
        <v>111444602</v>
      </c>
      <c r="D1333" t="s">
        <v>306</v>
      </c>
      <c r="E1333" t="s">
        <v>1496</v>
      </c>
      <c r="F1333" t="s">
        <v>1497</v>
      </c>
      <c r="G1333" t="s">
        <v>2882</v>
      </c>
      <c r="H1333"/>
      <c r="I1333" t="s">
        <v>16341</v>
      </c>
      <c r="J1333" t="s">
        <v>16350</v>
      </c>
      <c r="K1333" t="s">
        <v>16890</v>
      </c>
      <c r="L1333" t="s">
        <v>10430</v>
      </c>
      <c r="M1333" t="s">
        <v>10430</v>
      </c>
      <c r="N1333"/>
      <c r="O1333" t="s">
        <v>21084</v>
      </c>
    </row>
    <row r="1334" spans="2:1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c r="B1335" t="s">
        <v>19032</v>
      </c>
      <c r="C1335">
        <v>111444602</v>
      </c>
      <c r="D1335" t="s">
        <v>306</v>
      </c>
      <c r="E1335" t="s">
        <v>19033</v>
      </c>
      <c r="F1335" t="s">
        <v>1497</v>
      </c>
      <c r="G1335" t="s">
        <v>2402</v>
      </c>
      <c r="H1335" t="s">
        <v>10430</v>
      </c>
      <c r="I1335" t="s">
        <v>16326</v>
      </c>
      <c r="J1335" t="s">
        <v>16500</v>
      </c>
      <c r="K1335" t="s">
        <v>16948</v>
      </c>
      <c r="L1335" t="s">
        <v>16346</v>
      </c>
      <c r="M1335" t="s">
        <v>10430</v>
      </c>
      <c r="N1335"/>
      <c r="O1335" t="s">
        <v>21118</v>
      </c>
    </row>
    <row r="1336" spans="2:1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c r="B1338" t="s">
        <v>19034</v>
      </c>
      <c r="C1338">
        <v>112011103</v>
      </c>
      <c r="D1338" t="s">
        <v>53</v>
      </c>
      <c r="E1338" t="s">
        <v>19035</v>
      </c>
      <c r="F1338" t="s">
        <v>696</v>
      </c>
      <c r="G1338" t="s">
        <v>2402</v>
      </c>
      <c r="H1338" t="s">
        <v>10430</v>
      </c>
      <c r="I1338" t="s">
        <v>10430</v>
      </c>
      <c r="J1338" t="s">
        <v>16380</v>
      </c>
      <c r="K1338" t="s">
        <v>19112</v>
      </c>
      <c r="L1338" t="s">
        <v>16328</v>
      </c>
      <c r="M1338"/>
      <c r="N1338"/>
      <c r="O1338" t="s">
        <v>21119</v>
      </c>
    </row>
    <row r="1339" spans="2:1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c r="B1340" t="s">
        <v>13409</v>
      </c>
      <c r="C1340">
        <v>112011103</v>
      </c>
      <c r="D1340" t="s">
        <v>53</v>
      </c>
      <c r="E1340" t="s">
        <v>697</v>
      </c>
      <c r="F1340" t="s">
        <v>698</v>
      </c>
      <c r="G1340" t="s">
        <v>2883</v>
      </c>
      <c r="H1340"/>
      <c r="I1340"/>
      <c r="J1340" t="s">
        <v>16379</v>
      </c>
      <c r="K1340" t="s">
        <v>16324</v>
      </c>
      <c r="L1340" t="s">
        <v>10430</v>
      </c>
      <c r="M1340"/>
      <c r="N1340"/>
      <c r="O1340" t="s">
        <v>16524</v>
      </c>
    </row>
    <row r="1341" spans="2:15">
      <c r="B1341" t="s">
        <v>19036</v>
      </c>
      <c r="C1341">
        <v>112011103</v>
      </c>
      <c r="D1341" t="s">
        <v>53</v>
      </c>
      <c r="E1341" t="s">
        <v>19037</v>
      </c>
      <c r="F1341" t="s">
        <v>698</v>
      </c>
      <c r="G1341" t="s">
        <v>2402</v>
      </c>
      <c r="H1341"/>
      <c r="I1341" t="s">
        <v>10430</v>
      </c>
      <c r="J1341" t="s">
        <v>16431</v>
      </c>
      <c r="K1341" t="s">
        <v>16511</v>
      </c>
      <c r="L1341" t="s">
        <v>16325</v>
      </c>
      <c r="M1341" t="s">
        <v>10430</v>
      </c>
      <c r="N1341"/>
      <c r="O1341" t="s">
        <v>16577</v>
      </c>
    </row>
    <row r="1342" spans="2:1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c r="B1344" t="s">
        <v>19038</v>
      </c>
      <c r="C1344">
        <v>112011603</v>
      </c>
      <c r="D1344" t="s">
        <v>127</v>
      </c>
      <c r="E1344" t="s">
        <v>19039</v>
      </c>
      <c r="F1344" t="s">
        <v>10469</v>
      </c>
      <c r="G1344" t="s">
        <v>2402</v>
      </c>
      <c r="H1344" t="s">
        <v>10430</v>
      </c>
      <c r="I1344" t="s">
        <v>16371</v>
      </c>
      <c r="J1344" t="s">
        <v>16924</v>
      </c>
      <c r="K1344" t="s">
        <v>20933</v>
      </c>
      <c r="L1344" t="s">
        <v>16332</v>
      </c>
      <c r="M1344" t="s">
        <v>10430</v>
      </c>
      <c r="N1344"/>
      <c r="O1344" t="s">
        <v>21120</v>
      </c>
    </row>
    <row r="1345" spans="2:1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c r="B1347" t="s">
        <v>19040</v>
      </c>
      <c r="C1347">
        <v>112011603</v>
      </c>
      <c r="D1347" t="s">
        <v>127</v>
      </c>
      <c r="E1347" t="s">
        <v>19041</v>
      </c>
      <c r="F1347" t="s">
        <v>932</v>
      </c>
      <c r="G1347" t="s">
        <v>2402</v>
      </c>
      <c r="H1347"/>
      <c r="I1347" t="s">
        <v>10430</v>
      </c>
      <c r="J1347" t="s">
        <v>16314</v>
      </c>
      <c r="K1347" t="s">
        <v>17024</v>
      </c>
      <c r="L1347" t="s">
        <v>16328</v>
      </c>
      <c r="M1347" t="s">
        <v>10430</v>
      </c>
      <c r="N1347"/>
      <c r="O1347" t="s">
        <v>16915</v>
      </c>
    </row>
    <row r="1348" spans="2:1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c r="B1350" t="s">
        <v>19042</v>
      </c>
      <c r="C1350">
        <v>112013054</v>
      </c>
      <c r="D1350" t="s">
        <v>173</v>
      </c>
      <c r="E1350" t="s">
        <v>19043</v>
      </c>
      <c r="F1350" t="s">
        <v>1093</v>
      </c>
      <c r="G1350" t="s">
        <v>2402</v>
      </c>
      <c r="H1350"/>
      <c r="I1350" t="s">
        <v>10430</v>
      </c>
      <c r="J1350" t="s">
        <v>10430</v>
      </c>
      <c r="K1350" t="s">
        <v>16525</v>
      </c>
      <c r="L1350" t="s">
        <v>10430</v>
      </c>
      <c r="M1350" t="s">
        <v>10430</v>
      </c>
      <c r="N1350"/>
      <c r="O1350" t="s">
        <v>16852</v>
      </c>
    </row>
    <row r="1351" spans="2:1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c r="B1352" t="s">
        <v>13906</v>
      </c>
      <c r="C1352">
        <v>112013054</v>
      </c>
      <c r="D1352" t="s">
        <v>173</v>
      </c>
      <c r="E1352" t="s">
        <v>1094</v>
      </c>
      <c r="F1352" t="s">
        <v>1095</v>
      </c>
      <c r="G1352" t="s">
        <v>2883</v>
      </c>
      <c r="H1352"/>
      <c r="I1352"/>
      <c r="J1352" t="s">
        <v>10430</v>
      </c>
      <c r="K1352" t="s">
        <v>16385</v>
      </c>
      <c r="L1352"/>
      <c r="M1352" t="s">
        <v>10430</v>
      </c>
      <c r="N1352"/>
      <c r="O1352" t="s">
        <v>16475</v>
      </c>
    </row>
    <row r="1353" spans="2:15">
      <c r="B1353" t="s">
        <v>19044</v>
      </c>
      <c r="C1353">
        <v>112013054</v>
      </c>
      <c r="D1353" t="s">
        <v>173</v>
      </c>
      <c r="E1353" t="s">
        <v>19045</v>
      </c>
      <c r="F1353" t="s">
        <v>1095</v>
      </c>
      <c r="G1353" t="s">
        <v>2402</v>
      </c>
      <c r="H1353"/>
      <c r="I1353" t="s">
        <v>10430</v>
      </c>
      <c r="J1353" t="s">
        <v>10430</v>
      </c>
      <c r="K1353" t="s">
        <v>16467</v>
      </c>
      <c r="L1353"/>
      <c r="M1353" t="s">
        <v>10430</v>
      </c>
      <c r="N1353"/>
      <c r="O1353" t="s">
        <v>16599</v>
      </c>
    </row>
    <row r="1354" spans="2:1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c r="B1356" t="s">
        <v>19046</v>
      </c>
      <c r="C1356">
        <v>112013753</v>
      </c>
      <c r="D1356" t="s">
        <v>200</v>
      </c>
      <c r="E1356" t="s">
        <v>19047</v>
      </c>
      <c r="F1356" t="s">
        <v>10471</v>
      </c>
      <c r="G1356" t="s">
        <v>2402</v>
      </c>
      <c r="H1356" t="s">
        <v>10430</v>
      </c>
      <c r="I1356" t="s">
        <v>16329</v>
      </c>
      <c r="J1356" t="s">
        <v>16470</v>
      </c>
      <c r="K1356" t="s">
        <v>16557</v>
      </c>
      <c r="L1356" t="s">
        <v>16371</v>
      </c>
      <c r="M1356" t="s">
        <v>16325</v>
      </c>
      <c r="N1356" t="s">
        <v>10430</v>
      </c>
      <c r="O1356" t="s">
        <v>21080</v>
      </c>
    </row>
    <row r="1357" spans="2:1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c r="B1359" t="s">
        <v>19048</v>
      </c>
      <c r="C1359">
        <v>112013753</v>
      </c>
      <c r="D1359" t="s">
        <v>200</v>
      </c>
      <c r="E1359" t="s">
        <v>19049</v>
      </c>
      <c r="F1359" t="s">
        <v>1161</v>
      </c>
      <c r="G1359" t="s">
        <v>2402</v>
      </c>
      <c r="H1359" t="s">
        <v>10430</v>
      </c>
      <c r="I1359" t="s">
        <v>16500</v>
      </c>
      <c r="J1359" t="s">
        <v>16412</v>
      </c>
      <c r="K1359" t="s">
        <v>20934</v>
      </c>
      <c r="L1359" t="s">
        <v>16481</v>
      </c>
      <c r="M1359" t="s">
        <v>16315</v>
      </c>
      <c r="N1359"/>
      <c r="O1359" t="s">
        <v>21089</v>
      </c>
    </row>
    <row r="1360" spans="2:1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c r="B1362" t="s">
        <v>19050</v>
      </c>
      <c r="C1362">
        <v>112015203</v>
      </c>
      <c r="D1362" t="s">
        <v>278</v>
      </c>
      <c r="E1362" t="s">
        <v>19051</v>
      </c>
      <c r="F1362" t="s">
        <v>10473</v>
      </c>
      <c r="G1362" t="s">
        <v>2402</v>
      </c>
      <c r="H1362"/>
      <c r="I1362" t="s">
        <v>10430</v>
      </c>
      <c r="J1362" t="s">
        <v>16325</v>
      </c>
      <c r="K1362" t="s">
        <v>16381</v>
      </c>
      <c r="L1362" t="s">
        <v>10430</v>
      </c>
      <c r="M1362" t="s">
        <v>10430</v>
      </c>
      <c r="N1362" t="s">
        <v>10430</v>
      </c>
      <c r="O1362" t="s">
        <v>16696</v>
      </c>
    </row>
    <row r="1363" spans="2:1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c r="B1365" t="s">
        <v>19052</v>
      </c>
      <c r="C1365">
        <v>112015203</v>
      </c>
      <c r="D1365" t="s">
        <v>278</v>
      </c>
      <c r="E1365" t="s">
        <v>19053</v>
      </c>
      <c r="F1365" t="s">
        <v>10475</v>
      </c>
      <c r="G1365" t="s">
        <v>2402</v>
      </c>
      <c r="H1365" t="s">
        <v>10430</v>
      </c>
      <c r="I1365" t="s">
        <v>10430</v>
      </c>
      <c r="J1365" t="s">
        <v>16351</v>
      </c>
      <c r="K1365" t="s">
        <v>16950</v>
      </c>
      <c r="L1365" t="s">
        <v>16325</v>
      </c>
      <c r="M1365" t="s">
        <v>10430</v>
      </c>
      <c r="N1365"/>
      <c r="O1365" t="s">
        <v>16811</v>
      </c>
    </row>
    <row r="1366" spans="2:15">
      <c r="B1366" t="s">
        <v>16804</v>
      </c>
      <c r="C1366">
        <v>112015203</v>
      </c>
      <c r="D1366" t="s">
        <v>278</v>
      </c>
      <c r="E1366" t="s">
        <v>16263</v>
      </c>
      <c r="F1366" t="s">
        <v>16262</v>
      </c>
      <c r="G1366" t="s">
        <v>2883</v>
      </c>
      <c r="H1366"/>
      <c r="I1366"/>
      <c r="J1366"/>
      <c r="K1366"/>
      <c r="L1366" t="s">
        <v>10430</v>
      </c>
      <c r="M1366"/>
      <c r="N1366"/>
      <c r="O1366" t="s">
        <v>10430</v>
      </c>
    </row>
    <row r="1367" spans="2:15">
      <c r="B1367" t="s">
        <v>20935</v>
      </c>
      <c r="C1367">
        <v>112015203</v>
      </c>
      <c r="D1367" t="s">
        <v>278</v>
      </c>
      <c r="E1367" t="s">
        <v>20936</v>
      </c>
      <c r="F1367" t="s">
        <v>16262</v>
      </c>
      <c r="G1367" t="s">
        <v>2402</v>
      </c>
      <c r="H1367"/>
      <c r="I1367"/>
      <c r="J1367"/>
      <c r="K1367"/>
      <c r="L1367" t="s">
        <v>10430</v>
      </c>
      <c r="M1367"/>
      <c r="N1367"/>
      <c r="O1367" t="s">
        <v>10430</v>
      </c>
    </row>
    <row r="1368" spans="2:1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c r="B1370" t="s">
        <v>19054</v>
      </c>
      <c r="C1370">
        <v>112018523</v>
      </c>
      <c r="D1370" t="s">
        <v>526</v>
      </c>
      <c r="E1370" t="s">
        <v>19055</v>
      </c>
      <c r="F1370" t="s">
        <v>10479</v>
      </c>
      <c r="G1370" t="s">
        <v>2402</v>
      </c>
      <c r="H1370"/>
      <c r="I1370" t="s">
        <v>10430</v>
      </c>
      <c r="J1370" t="s">
        <v>16609</v>
      </c>
      <c r="K1370" t="s">
        <v>16779</v>
      </c>
      <c r="L1370" t="s">
        <v>10430</v>
      </c>
      <c r="M1370"/>
      <c r="N1370" t="s">
        <v>10430</v>
      </c>
      <c r="O1370" t="s">
        <v>16741</v>
      </c>
    </row>
    <row r="1371" spans="2:1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c r="B1373" t="s">
        <v>19056</v>
      </c>
      <c r="C1373">
        <v>112018523</v>
      </c>
      <c r="D1373" t="s">
        <v>526</v>
      </c>
      <c r="E1373" t="s">
        <v>19057</v>
      </c>
      <c r="F1373" t="s">
        <v>2197</v>
      </c>
      <c r="G1373" t="s">
        <v>2402</v>
      </c>
      <c r="H1373" t="s">
        <v>10430</v>
      </c>
      <c r="I1373" t="s">
        <v>10430</v>
      </c>
      <c r="J1373" t="s">
        <v>16492</v>
      </c>
      <c r="K1373" t="s">
        <v>16408</v>
      </c>
      <c r="L1373" t="s">
        <v>10430</v>
      </c>
      <c r="M1373"/>
      <c r="N1373" t="s">
        <v>10430</v>
      </c>
      <c r="O1373" t="s">
        <v>16532</v>
      </c>
    </row>
    <row r="1374" spans="2:15">
      <c r="B1374" t="s">
        <v>18080</v>
      </c>
      <c r="C1374">
        <v>112018523</v>
      </c>
      <c r="D1374" t="s">
        <v>526</v>
      </c>
      <c r="E1374" t="s">
        <v>17943</v>
      </c>
      <c r="F1374" t="s">
        <v>18081</v>
      </c>
      <c r="G1374" t="s">
        <v>2883</v>
      </c>
      <c r="H1374"/>
      <c r="I1374"/>
      <c r="J1374"/>
      <c r="K1374" t="s">
        <v>10430</v>
      </c>
      <c r="L1374"/>
      <c r="M1374"/>
      <c r="N1374"/>
      <c r="O1374" t="s">
        <v>10430</v>
      </c>
    </row>
    <row r="1375" spans="2:15">
      <c r="B1375" t="s">
        <v>20937</v>
      </c>
      <c r="C1375">
        <v>112018523</v>
      </c>
      <c r="D1375" t="s">
        <v>526</v>
      </c>
      <c r="E1375" t="s">
        <v>20938</v>
      </c>
      <c r="F1375" t="s">
        <v>18081</v>
      </c>
      <c r="G1375" t="s">
        <v>2402</v>
      </c>
      <c r="H1375"/>
      <c r="I1375"/>
      <c r="J1375"/>
      <c r="K1375" t="s">
        <v>10430</v>
      </c>
      <c r="L1375"/>
      <c r="M1375"/>
      <c r="N1375"/>
      <c r="O1375" t="s">
        <v>10430</v>
      </c>
    </row>
    <row r="1376" spans="2:1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c r="B1378" t="s">
        <v>19058</v>
      </c>
      <c r="C1378">
        <v>112281302</v>
      </c>
      <c r="D1378" t="s">
        <v>101</v>
      </c>
      <c r="E1378" t="s">
        <v>19059</v>
      </c>
      <c r="F1378" t="s">
        <v>870</v>
      </c>
      <c r="G1378" t="s">
        <v>2402</v>
      </c>
      <c r="H1378"/>
      <c r="I1378" t="s">
        <v>16323</v>
      </c>
      <c r="J1378" t="s">
        <v>16580</v>
      </c>
      <c r="K1378" t="s">
        <v>16585</v>
      </c>
      <c r="L1378" t="s">
        <v>16385</v>
      </c>
      <c r="M1378" t="s">
        <v>16344</v>
      </c>
      <c r="N1378" t="s">
        <v>10430</v>
      </c>
      <c r="O1378" t="s">
        <v>20919</v>
      </c>
    </row>
    <row r="1379" spans="2:1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20909</v>
      </c>
    </row>
    <row r="1381" spans="2:15">
      <c r="B1381" t="s">
        <v>19060</v>
      </c>
      <c r="C1381">
        <v>112281302</v>
      </c>
      <c r="D1381" t="s">
        <v>101</v>
      </c>
      <c r="E1381" t="s">
        <v>19061</v>
      </c>
      <c r="F1381" t="s">
        <v>874</v>
      </c>
      <c r="G1381" t="s">
        <v>2402</v>
      </c>
      <c r="H1381" t="s">
        <v>10430</v>
      </c>
      <c r="I1381" t="s">
        <v>16494</v>
      </c>
      <c r="J1381" t="s">
        <v>16953</v>
      </c>
      <c r="K1381" t="s">
        <v>18343</v>
      </c>
      <c r="L1381" t="s">
        <v>16663</v>
      </c>
      <c r="M1381" t="s">
        <v>16323</v>
      </c>
      <c r="N1381" t="s">
        <v>10430</v>
      </c>
      <c r="O1381" t="s">
        <v>21121</v>
      </c>
    </row>
    <row r="1382" spans="2:1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c r="B1384" t="s">
        <v>19062</v>
      </c>
      <c r="C1384">
        <v>112281302</v>
      </c>
      <c r="D1384" t="s">
        <v>101</v>
      </c>
      <c r="E1384" t="s">
        <v>19063</v>
      </c>
      <c r="F1384" t="s">
        <v>872</v>
      </c>
      <c r="G1384" t="s">
        <v>2402</v>
      </c>
      <c r="H1384"/>
      <c r="I1384" t="s">
        <v>16366</v>
      </c>
      <c r="J1384" t="s">
        <v>16511</v>
      </c>
      <c r="K1384" t="s">
        <v>16879</v>
      </c>
      <c r="L1384" t="s">
        <v>16461</v>
      </c>
      <c r="M1384" t="s">
        <v>16344</v>
      </c>
      <c r="N1384" t="s">
        <v>10430</v>
      </c>
      <c r="O1384" t="s">
        <v>21122</v>
      </c>
    </row>
    <row r="1385" spans="2:15">
      <c r="B1385" t="s">
        <v>13611</v>
      </c>
      <c r="C1385">
        <v>112281302</v>
      </c>
      <c r="D1385" t="s">
        <v>101</v>
      </c>
      <c r="E1385" t="s">
        <v>17945</v>
      </c>
      <c r="F1385" t="s">
        <v>2721</v>
      </c>
      <c r="G1385" t="s">
        <v>2882</v>
      </c>
      <c r="H1385"/>
      <c r="I1385" t="s">
        <v>16337</v>
      </c>
      <c r="J1385" t="s">
        <v>16420</v>
      </c>
      <c r="K1385" t="s">
        <v>16487</v>
      </c>
      <c r="L1385" t="s">
        <v>16329</v>
      </c>
      <c r="M1385" t="s">
        <v>10430</v>
      </c>
      <c r="N1385" t="s">
        <v>10430</v>
      </c>
      <c r="O1385" t="s">
        <v>16352</v>
      </c>
    </row>
    <row r="1386" spans="2:15">
      <c r="B1386" t="s">
        <v>13612</v>
      </c>
      <c r="C1386">
        <v>112281302</v>
      </c>
      <c r="D1386" t="s">
        <v>101</v>
      </c>
      <c r="E1386" t="s">
        <v>17945</v>
      </c>
      <c r="F1386" t="s">
        <v>2721</v>
      </c>
      <c r="G1386" t="s">
        <v>2883</v>
      </c>
      <c r="H1386"/>
      <c r="I1386" t="s">
        <v>16337</v>
      </c>
      <c r="J1386" t="s">
        <v>16320</v>
      </c>
      <c r="K1386" t="s">
        <v>16870</v>
      </c>
      <c r="L1386" t="s">
        <v>16344</v>
      </c>
      <c r="M1386" t="s">
        <v>10430</v>
      </c>
      <c r="N1386"/>
      <c r="O1386" t="s">
        <v>16587</v>
      </c>
    </row>
    <row r="1387" spans="2:15">
      <c r="B1387" t="s">
        <v>19064</v>
      </c>
      <c r="C1387">
        <v>112281302</v>
      </c>
      <c r="D1387" t="s">
        <v>101</v>
      </c>
      <c r="E1387" t="s">
        <v>19065</v>
      </c>
      <c r="F1387" t="s">
        <v>2721</v>
      </c>
      <c r="G1387" t="s">
        <v>2402</v>
      </c>
      <c r="H1387"/>
      <c r="I1387" t="s">
        <v>16477</v>
      </c>
      <c r="J1387" t="s">
        <v>16518</v>
      </c>
      <c r="K1387" t="s">
        <v>16984</v>
      </c>
      <c r="L1387" t="s">
        <v>16438</v>
      </c>
      <c r="M1387" t="s">
        <v>10430</v>
      </c>
      <c r="N1387" t="s">
        <v>10430</v>
      </c>
      <c r="O1387" t="s">
        <v>21123</v>
      </c>
    </row>
    <row r="1388" spans="2:15">
      <c r="B1388" t="s">
        <v>13913</v>
      </c>
      <c r="C1388">
        <v>112282004</v>
      </c>
      <c r="D1388" t="s">
        <v>175</v>
      </c>
      <c r="E1388" t="s">
        <v>1102</v>
      </c>
      <c r="F1388" t="s">
        <v>1103</v>
      </c>
      <c r="G1388" t="s">
        <v>2882</v>
      </c>
      <c r="H1388"/>
      <c r="I1388"/>
      <c r="J1388" t="s">
        <v>10430</v>
      </c>
      <c r="K1388" t="s">
        <v>16420</v>
      </c>
      <c r="L1388" t="s">
        <v>10430</v>
      </c>
      <c r="M1388"/>
      <c r="N1388"/>
      <c r="O1388" t="s">
        <v>16365</v>
      </c>
    </row>
    <row r="1389" spans="2:15">
      <c r="B1389" t="s">
        <v>13914</v>
      </c>
      <c r="C1389">
        <v>112282004</v>
      </c>
      <c r="D1389" t="s">
        <v>175</v>
      </c>
      <c r="E1389" t="s">
        <v>1102</v>
      </c>
      <c r="F1389" t="s">
        <v>1103</v>
      </c>
      <c r="G1389" t="s">
        <v>2883</v>
      </c>
      <c r="H1389"/>
      <c r="I1389"/>
      <c r="J1389" t="s">
        <v>10430</v>
      </c>
      <c r="K1389" t="s">
        <v>16504</v>
      </c>
      <c r="L1389"/>
      <c r="M1389"/>
      <c r="N1389"/>
      <c r="O1389" t="s">
        <v>16365</v>
      </c>
    </row>
    <row r="1390" spans="2:15">
      <c r="B1390" t="s">
        <v>19066</v>
      </c>
      <c r="C1390">
        <v>112282004</v>
      </c>
      <c r="D1390" t="s">
        <v>175</v>
      </c>
      <c r="E1390" t="s">
        <v>19067</v>
      </c>
      <c r="F1390" t="s">
        <v>1103</v>
      </c>
      <c r="G1390" t="s">
        <v>2402</v>
      </c>
      <c r="H1390"/>
      <c r="I1390"/>
      <c r="J1390" t="s">
        <v>10430</v>
      </c>
      <c r="K1390" t="s">
        <v>16497</v>
      </c>
      <c r="L1390" t="s">
        <v>10430</v>
      </c>
      <c r="M1390"/>
      <c r="N1390"/>
      <c r="O1390" t="s">
        <v>16418</v>
      </c>
    </row>
    <row r="1391" spans="2:15">
      <c r="B1391" t="s">
        <v>13911</v>
      </c>
      <c r="C1391">
        <v>112282004</v>
      </c>
      <c r="D1391" t="s">
        <v>175</v>
      </c>
      <c r="E1391" t="s">
        <v>1100</v>
      </c>
      <c r="F1391" t="s">
        <v>1101</v>
      </c>
      <c r="G1391" t="s">
        <v>2882</v>
      </c>
      <c r="H1391"/>
      <c r="I1391"/>
      <c r="J1391"/>
      <c r="K1391" t="s">
        <v>16326</v>
      </c>
      <c r="L1391"/>
      <c r="M1391"/>
      <c r="N1391"/>
      <c r="O1391" t="s">
        <v>16326</v>
      </c>
    </row>
    <row r="1392" spans="2:15">
      <c r="B1392" t="s">
        <v>13912</v>
      </c>
      <c r="C1392">
        <v>112282004</v>
      </c>
      <c r="D1392" t="s">
        <v>175</v>
      </c>
      <c r="E1392" t="s">
        <v>1100</v>
      </c>
      <c r="F1392" t="s">
        <v>1101</v>
      </c>
      <c r="G1392" t="s">
        <v>2883</v>
      </c>
      <c r="H1392"/>
      <c r="I1392"/>
      <c r="J1392" t="s">
        <v>10430</v>
      </c>
      <c r="K1392" t="s">
        <v>16329</v>
      </c>
      <c r="L1392"/>
      <c r="M1392"/>
      <c r="N1392"/>
      <c r="O1392" t="s">
        <v>16344</v>
      </c>
    </row>
    <row r="1393" spans="2:15">
      <c r="B1393" t="s">
        <v>19068</v>
      </c>
      <c r="C1393">
        <v>112282004</v>
      </c>
      <c r="D1393" t="s">
        <v>175</v>
      </c>
      <c r="E1393" t="s">
        <v>19069</v>
      </c>
      <c r="F1393" t="s">
        <v>1101</v>
      </c>
      <c r="G1393" t="s">
        <v>2402</v>
      </c>
      <c r="H1393"/>
      <c r="I1393"/>
      <c r="J1393" t="s">
        <v>10430</v>
      </c>
      <c r="K1393" t="s">
        <v>16332</v>
      </c>
      <c r="L1393"/>
      <c r="M1393"/>
      <c r="N1393"/>
      <c r="O1393" t="s">
        <v>16429</v>
      </c>
    </row>
    <row r="1394" spans="2:1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c r="B1396" t="s">
        <v>19070</v>
      </c>
      <c r="C1396">
        <v>112283003</v>
      </c>
      <c r="D1396" t="s">
        <v>211</v>
      </c>
      <c r="E1396" t="s">
        <v>19071</v>
      </c>
      <c r="F1396" t="s">
        <v>1193</v>
      </c>
      <c r="G1396" t="s">
        <v>2402</v>
      </c>
      <c r="H1396" t="s">
        <v>10430</v>
      </c>
      <c r="I1396" t="s">
        <v>16357</v>
      </c>
      <c r="J1396" t="s">
        <v>16365</v>
      </c>
      <c r="K1396" t="s">
        <v>16970</v>
      </c>
      <c r="L1396" t="s">
        <v>16422</v>
      </c>
      <c r="M1396" t="s">
        <v>10430</v>
      </c>
      <c r="N1396"/>
      <c r="O1396" t="s">
        <v>21075</v>
      </c>
    </row>
    <row r="1397" spans="2:1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c r="B1399" t="s">
        <v>19072</v>
      </c>
      <c r="C1399">
        <v>112283003</v>
      </c>
      <c r="D1399" t="s">
        <v>211</v>
      </c>
      <c r="E1399" t="s">
        <v>19073</v>
      </c>
      <c r="F1399" t="s">
        <v>1191</v>
      </c>
      <c r="G1399" t="s">
        <v>2402</v>
      </c>
      <c r="H1399" t="s">
        <v>10430</v>
      </c>
      <c r="I1399" t="s">
        <v>16341</v>
      </c>
      <c r="J1399" t="s">
        <v>16315</v>
      </c>
      <c r="K1399" t="s">
        <v>16773</v>
      </c>
      <c r="L1399" t="s">
        <v>16477</v>
      </c>
      <c r="M1399" t="s">
        <v>10430</v>
      </c>
      <c r="N1399" t="s">
        <v>10430</v>
      </c>
      <c r="O1399" t="s">
        <v>16758</v>
      </c>
    </row>
    <row r="1400" spans="2:1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c r="B1402" t="s">
        <v>19074</v>
      </c>
      <c r="C1402">
        <v>112286003</v>
      </c>
      <c r="D1402" t="s">
        <v>515</v>
      </c>
      <c r="E1402" t="s">
        <v>19075</v>
      </c>
      <c r="F1402" t="s">
        <v>2159</v>
      </c>
      <c r="G1402" t="s">
        <v>2402</v>
      </c>
      <c r="H1402" t="s">
        <v>10430</v>
      </c>
      <c r="I1402" t="s">
        <v>10430</v>
      </c>
      <c r="J1402" t="s">
        <v>16315</v>
      </c>
      <c r="K1402" t="s">
        <v>16398</v>
      </c>
      <c r="L1402" t="s">
        <v>16388</v>
      </c>
      <c r="M1402" t="s">
        <v>10430</v>
      </c>
      <c r="N1402" t="s">
        <v>10430</v>
      </c>
      <c r="O1402" t="s">
        <v>16731</v>
      </c>
    </row>
    <row r="1403" spans="2:1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c r="B1405" t="s">
        <v>19076</v>
      </c>
      <c r="C1405">
        <v>112286003</v>
      </c>
      <c r="D1405" t="s">
        <v>515</v>
      </c>
      <c r="E1405" t="s">
        <v>19077</v>
      </c>
      <c r="F1405" t="s">
        <v>2161</v>
      </c>
      <c r="G1405" t="s">
        <v>2402</v>
      </c>
      <c r="H1405"/>
      <c r="I1405" t="s">
        <v>10430</v>
      </c>
      <c r="J1405" t="s">
        <v>16337</v>
      </c>
      <c r="K1405" t="s">
        <v>16877</v>
      </c>
      <c r="L1405" t="s">
        <v>16325</v>
      </c>
      <c r="M1405" t="s">
        <v>10430</v>
      </c>
      <c r="N1405" t="s">
        <v>10430</v>
      </c>
      <c r="O1405" t="s">
        <v>16523</v>
      </c>
    </row>
    <row r="1406" spans="2:1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21058</v>
      </c>
    </row>
    <row r="1407" spans="2:1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c r="B1408" t="s">
        <v>19078</v>
      </c>
      <c r="C1408">
        <v>112289003</v>
      </c>
      <c r="D1408" t="s">
        <v>543</v>
      </c>
      <c r="E1408" t="s">
        <v>19079</v>
      </c>
      <c r="F1408" t="s">
        <v>2273</v>
      </c>
      <c r="G1408" t="s">
        <v>2402</v>
      </c>
      <c r="H1408" t="s">
        <v>10430</v>
      </c>
      <c r="I1408" t="s">
        <v>16461</v>
      </c>
      <c r="J1408" t="s">
        <v>16509</v>
      </c>
      <c r="K1408" t="s">
        <v>20939</v>
      </c>
      <c r="L1408" t="s">
        <v>16600</v>
      </c>
      <c r="M1408" t="s">
        <v>10430</v>
      </c>
      <c r="N1408"/>
      <c r="O1408" t="s">
        <v>21124</v>
      </c>
    </row>
    <row r="1409" spans="2:1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c r="B1411" t="s">
        <v>19081</v>
      </c>
      <c r="C1411">
        <v>112289003</v>
      </c>
      <c r="D1411" t="s">
        <v>543</v>
      </c>
      <c r="E1411" t="s">
        <v>19082</v>
      </c>
      <c r="F1411" t="s">
        <v>13159</v>
      </c>
      <c r="G1411" t="s">
        <v>2402</v>
      </c>
      <c r="H1411" t="s">
        <v>10430</v>
      </c>
      <c r="I1411" t="s">
        <v>16360</v>
      </c>
      <c r="J1411" t="s">
        <v>16361</v>
      </c>
      <c r="K1411" t="s">
        <v>16750</v>
      </c>
      <c r="L1411" t="s">
        <v>16351</v>
      </c>
      <c r="M1411" t="s">
        <v>10430</v>
      </c>
      <c r="N1411" t="s">
        <v>10430</v>
      </c>
      <c r="O1411" t="s">
        <v>18077</v>
      </c>
    </row>
    <row r="1412" spans="2:1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c r="B1414" t="s">
        <v>19083</v>
      </c>
      <c r="C1414">
        <v>112671303</v>
      </c>
      <c r="D1414" t="s">
        <v>99</v>
      </c>
      <c r="E1414" t="s">
        <v>19084</v>
      </c>
      <c r="F1414" t="s">
        <v>867</v>
      </c>
      <c r="G1414" t="s">
        <v>2402</v>
      </c>
      <c r="H1414"/>
      <c r="I1414" t="s">
        <v>16476</v>
      </c>
      <c r="J1414" t="s">
        <v>16347</v>
      </c>
      <c r="K1414" t="s">
        <v>16655</v>
      </c>
      <c r="L1414" t="s">
        <v>16424</v>
      </c>
      <c r="M1414" t="s">
        <v>16429</v>
      </c>
      <c r="N1414"/>
      <c r="O1414" t="s">
        <v>16957</v>
      </c>
    </row>
    <row r="1415" spans="2:1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21046</v>
      </c>
    </row>
    <row r="1416" spans="2:1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18743</v>
      </c>
    </row>
    <row r="1417" spans="2:15">
      <c r="B1417" t="s">
        <v>19085</v>
      </c>
      <c r="C1417">
        <v>112671303</v>
      </c>
      <c r="D1417" t="s">
        <v>99</v>
      </c>
      <c r="E1417" t="s">
        <v>19086</v>
      </c>
      <c r="F1417" t="s">
        <v>865</v>
      </c>
      <c r="G1417" t="s">
        <v>2402</v>
      </c>
      <c r="H1417" t="s">
        <v>10430</v>
      </c>
      <c r="I1417" t="s">
        <v>16349</v>
      </c>
      <c r="J1417" t="s">
        <v>16512</v>
      </c>
      <c r="K1417" t="s">
        <v>20940</v>
      </c>
      <c r="L1417" t="s">
        <v>16621</v>
      </c>
      <c r="M1417" t="s">
        <v>16343</v>
      </c>
      <c r="N1417"/>
      <c r="O1417" t="s">
        <v>21125</v>
      </c>
    </row>
    <row r="1418" spans="2:15">
      <c r="B1418" t="s">
        <v>18090</v>
      </c>
      <c r="C1418">
        <v>112671303</v>
      </c>
      <c r="D1418" t="s">
        <v>99</v>
      </c>
      <c r="E1418" t="s">
        <v>17947</v>
      </c>
      <c r="F1418" t="s">
        <v>18091</v>
      </c>
      <c r="G1418" t="s">
        <v>2882</v>
      </c>
      <c r="H1418"/>
      <c r="I1418"/>
      <c r="J1418" t="s">
        <v>10430</v>
      </c>
      <c r="K1418"/>
      <c r="L1418"/>
      <c r="M1418"/>
      <c r="N1418"/>
      <c r="O1418" t="s">
        <v>10430</v>
      </c>
    </row>
    <row r="1419" spans="2:15">
      <c r="B1419" t="s">
        <v>20941</v>
      </c>
      <c r="C1419">
        <v>112671303</v>
      </c>
      <c r="D1419" t="s">
        <v>99</v>
      </c>
      <c r="E1419" t="s">
        <v>20942</v>
      </c>
      <c r="F1419" t="s">
        <v>18091</v>
      </c>
      <c r="G1419" t="s">
        <v>2402</v>
      </c>
      <c r="H1419"/>
      <c r="I1419"/>
      <c r="J1419" t="s">
        <v>10430</v>
      </c>
      <c r="K1419"/>
      <c r="L1419"/>
      <c r="M1419"/>
      <c r="N1419"/>
      <c r="O1419" t="s">
        <v>10430</v>
      </c>
    </row>
    <row r="1420" spans="2:1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21126</v>
      </c>
    </row>
    <row r="1421" spans="2:1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21127</v>
      </c>
    </row>
    <row r="1422" spans="2:15">
      <c r="B1422" t="s">
        <v>19087</v>
      </c>
      <c r="C1422">
        <v>112671603</v>
      </c>
      <c r="D1422" t="s">
        <v>142</v>
      </c>
      <c r="E1422" t="s">
        <v>19088</v>
      </c>
      <c r="F1422" t="s">
        <v>982</v>
      </c>
      <c r="G1422" t="s">
        <v>2402</v>
      </c>
      <c r="H1422" t="s">
        <v>10430</v>
      </c>
      <c r="I1422" t="s">
        <v>16413</v>
      </c>
      <c r="J1422" t="s">
        <v>16624</v>
      </c>
      <c r="K1422" t="s">
        <v>20943</v>
      </c>
      <c r="L1422" t="s">
        <v>16605</v>
      </c>
      <c r="M1422" t="s">
        <v>16500</v>
      </c>
      <c r="N1422" t="s">
        <v>10430</v>
      </c>
      <c r="O1422" t="s">
        <v>21128</v>
      </c>
    </row>
    <row r="1423" spans="2:1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c r="B1425" t="s">
        <v>19089</v>
      </c>
      <c r="C1425">
        <v>112671603</v>
      </c>
      <c r="D1425" t="s">
        <v>142</v>
      </c>
      <c r="E1425" t="s">
        <v>19090</v>
      </c>
      <c r="F1425" t="s">
        <v>980</v>
      </c>
      <c r="G1425" t="s">
        <v>2402</v>
      </c>
      <c r="H1425" t="s">
        <v>10430</v>
      </c>
      <c r="I1425" t="s">
        <v>16514</v>
      </c>
      <c r="J1425" t="s">
        <v>16406</v>
      </c>
      <c r="K1425" t="s">
        <v>17049</v>
      </c>
      <c r="L1425" t="s">
        <v>16348</v>
      </c>
      <c r="M1425" t="s">
        <v>16331</v>
      </c>
      <c r="N1425" t="s">
        <v>10430</v>
      </c>
      <c r="O1425" t="s">
        <v>21129</v>
      </c>
    </row>
    <row r="1426" spans="2:15">
      <c r="B1426" t="s">
        <v>16815</v>
      </c>
      <c r="C1426">
        <v>112671603</v>
      </c>
      <c r="D1426" t="s">
        <v>142</v>
      </c>
      <c r="E1426" t="s">
        <v>17949</v>
      </c>
      <c r="F1426" t="s">
        <v>16265</v>
      </c>
      <c r="G1426" t="s">
        <v>2882</v>
      </c>
      <c r="H1426"/>
      <c r="I1426"/>
      <c r="J1426" t="s">
        <v>10430</v>
      </c>
      <c r="K1426"/>
      <c r="L1426"/>
      <c r="M1426"/>
      <c r="N1426"/>
      <c r="O1426" t="s">
        <v>10430</v>
      </c>
    </row>
    <row r="1427" spans="2:15">
      <c r="B1427" t="s">
        <v>20944</v>
      </c>
      <c r="C1427">
        <v>112671603</v>
      </c>
      <c r="D1427" t="s">
        <v>142</v>
      </c>
      <c r="E1427" t="s">
        <v>20945</v>
      </c>
      <c r="F1427" t="s">
        <v>16265</v>
      </c>
      <c r="G1427" t="s">
        <v>2402</v>
      </c>
      <c r="H1427"/>
      <c r="I1427"/>
      <c r="J1427" t="s">
        <v>10430</v>
      </c>
      <c r="K1427"/>
      <c r="L1427"/>
      <c r="M1427"/>
      <c r="N1427"/>
      <c r="O1427" t="s">
        <v>10430</v>
      </c>
    </row>
    <row r="1428" spans="2:1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21080</v>
      </c>
    </row>
    <row r="1429" spans="2:1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c r="B1430" t="s">
        <v>19091</v>
      </c>
      <c r="C1430">
        <v>112671803</v>
      </c>
      <c r="D1430" t="s">
        <v>151</v>
      </c>
      <c r="E1430" t="s">
        <v>19092</v>
      </c>
      <c r="F1430" t="s">
        <v>1013</v>
      </c>
      <c r="G1430" t="s">
        <v>2402</v>
      </c>
      <c r="H1430" t="s">
        <v>10430</v>
      </c>
      <c r="I1430" t="s">
        <v>16389</v>
      </c>
      <c r="J1430" t="s">
        <v>16671</v>
      </c>
      <c r="K1430" t="s">
        <v>16886</v>
      </c>
      <c r="L1430" t="s">
        <v>16481</v>
      </c>
      <c r="M1430" t="s">
        <v>16325</v>
      </c>
      <c r="N1430" t="s">
        <v>10430</v>
      </c>
      <c r="O1430" t="s">
        <v>21130</v>
      </c>
    </row>
    <row r="1431" spans="2:1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c r="B1433" t="s">
        <v>19093</v>
      </c>
      <c r="C1433">
        <v>112671803</v>
      </c>
      <c r="D1433" t="s">
        <v>151</v>
      </c>
      <c r="E1433" t="s">
        <v>19094</v>
      </c>
      <c r="F1433" t="s">
        <v>15965</v>
      </c>
      <c r="G1433" t="s">
        <v>2402</v>
      </c>
      <c r="H1433" t="s">
        <v>10430</v>
      </c>
      <c r="I1433" t="s">
        <v>16351</v>
      </c>
      <c r="J1433" t="s">
        <v>16389</v>
      </c>
      <c r="K1433" t="s">
        <v>16620</v>
      </c>
      <c r="L1433" t="s">
        <v>16326</v>
      </c>
      <c r="M1433" t="s">
        <v>10430</v>
      </c>
      <c r="N1433" t="s">
        <v>10430</v>
      </c>
      <c r="O1433" t="s">
        <v>16750</v>
      </c>
    </row>
    <row r="1434" spans="2:15">
      <c r="B1434" t="s">
        <v>18097</v>
      </c>
      <c r="C1434">
        <v>112671870</v>
      </c>
      <c r="D1434" t="s">
        <v>17674</v>
      </c>
      <c r="E1434" t="s">
        <v>17674</v>
      </c>
      <c r="F1434" t="s">
        <v>18098</v>
      </c>
      <c r="G1434" t="s">
        <v>2882</v>
      </c>
      <c r="H1434"/>
      <c r="I1434" t="s">
        <v>16332</v>
      </c>
      <c r="J1434" t="s">
        <v>16388</v>
      </c>
      <c r="K1434" t="s">
        <v>16495</v>
      </c>
      <c r="L1434" t="s">
        <v>16337</v>
      </c>
      <c r="M1434" t="s">
        <v>10430</v>
      </c>
      <c r="N1434"/>
      <c r="O1434" t="s">
        <v>16552</v>
      </c>
    </row>
    <row r="1435" spans="2:15">
      <c r="B1435" t="s">
        <v>18107</v>
      </c>
      <c r="C1435">
        <v>112671870</v>
      </c>
      <c r="D1435" t="s">
        <v>17674</v>
      </c>
      <c r="E1435" t="s">
        <v>17674</v>
      </c>
      <c r="F1435" t="s">
        <v>18098</v>
      </c>
      <c r="G1435" t="s">
        <v>2883</v>
      </c>
      <c r="H1435" t="s">
        <v>10430</v>
      </c>
      <c r="I1435" t="s">
        <v>16503</v>
      </c>
      <c r="J1435" t="s">
        <v>16319</v>
      </c>
      <c r="K1435" t="s">
        <v>16501</v>
      </c>
      <c r="L1435" t="s">
        <v>10430</v>
      </c>
      <c r="M1435" t="s">
        <v>10430</v>
      </c>
      <c r="N1435"/>
      <c r="O1435" t="s">
        <v>16457</v>
      </c>
    </row>
    <row r="1436" spans="2:15">
      <c r="B1436" t="s">
        <v>20946</v>
      </c>
      <c r="C1436">
        <v>112671870</v>
      </c>
      <c r="D1436" t="s">
        <v>17674</v>
      </c>
      <c r="E1436" t="s">
        <v>20947</v>
      </c>
      <c r="F1436" t="s">
        <v>18098</v>
      </c>
      <c r="G1436" t="s">
        <v>2402</v>
      </c>
      <c r="H1436" t="s">
        <v>10430</v>
      </c>
      <c r="I1436" t="s">
        <v>16495</v>
      </c>
      <c r="J1436" t="s">
        <v>16475</v>
      </c>
      <c r="K1436" t="s">
        <v>16391</v>
      </c>
      <c r="L1436" t="s">
        <v>16350</v>
      </c>
      <c r="M1436" t="s">
        <v>10430</v>
      </c>
      <c r="N1436"/>
      <c r="O1436" t="s">
        <v>16568</v>
      </c>
    </row>
    <row r="1437" spans="2:1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c r="B1439" t="s">
        <v>19095</v>
      </c>
      <c r="C1439">
        <v>112672203</v>
      </c>
      <c r="D1439" t="s">
        <v>161</v>
      </c>
      <c r="E1439" t="s">
        <v>19096</v>
      </c>
      <c r="F1439" t="s">
        <v>1055</v>
      </c>
      <c r="G1439" t="s">
        <v>2402</v>
      </c>
      <c r="H1439"/>
      <c r="I1439" t="s">
        <v>16344</v>
      </c>
      <c r="J1439" t="s">
        <v>16504</v>
      </c>
      <c r="K1439" t="s">
        <v>16882</v>
      </c>
      <c r="L1439" t="s">
        <v>16319</v>
      </c>
      <c r="M1439" t="s">
        <v>10430</v>
      </c>
      <c r="N1439"/>
      <c r="O1439" t="s">
        <v>21131</v>
      </c>
    </row>
    <row r="1440" spans="2:1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c r="B1442" t="s">
        <v>19097</v>
      </c>
      <c r="C1442">
        <v>112672203</v>
      </c>
      <c r="D1442" t="s">
        <v>161</v>
      </c>
      <c r="E1442" t="s">
        <v>19098</v>
      </c>
      <c r="F1442" t="s">
        <v>1057</v>
      </c>
      <c r="G1442" t="s">
        <v>2402</v>
      </c>
      <c r="H1442"/>
      <c r="I1442" t="s">
        <v>16325</v>
      </c>
      <c r="J1442" t="s">
        <v>16379</v>
      </c>
      <c r="K1442" t="s">
        <v>16719</v>
      </c>
      <c r="L1442" t="s">
        <v>16325</v>
      </c>
      <c r="M1442"/>
      <c r="N1442"/>
      <c r="O1442" t="s">
        <v>16717</v>
      </c>
    </row>
    <row r="1443" spans="2:1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c r="B1445" t="s">
        <v>19099</v>
      </c>
      <c r="C1445">
        <v>112672803</v>
      </c>
      <c r="D1445" t="s">
        <v>220</v>
      </c>
      <c r="E1445" t="s">
        <v>19100</v>
      </c>
      <c r="F1445" t="s">
        <v>1223</v>
      </c>
      <c r="G1445" t="s">
        <v>2402</v>
      </c>
      <c r="H1445" t="s">
        <v>10430</v>
      </c>
      <c r="I1445" t="s">
        <v>16328</v>
      </c>
      <c r="J1445" t="s">
        <v>16517</v>
      </c>
      <c r="K1445" t="s">
        <v>16507</v>
      </c>
      <c r="L1445" t="s">
        <v>16379</v>
      </c>
      <c r="M1445" t="s">
        <v>10430</v>
      </c>
      <c r="N1445"/>
      <c r="O1445" t="s">
        <v>16826</v>
      </c>
    </row>
    <row r="1446" spans="2:1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c r="B1448" t="s">
        <v>19101</v>
      </c>
      <c r="C1448">
        <v>112672803</v>
      </c>
      <c r="D1448" t="s">
        <v>220</v>
      </c>
      <c r="E1448" t="s">
        <v>19102</v>
      </c>
      <c r="F1448" t="s">
        <v>1225</v>
      </c>
      <c r="G1448" t="s">
        <v>2402</v>
      </c>
      <c r="H1448" t="s">
        <v>10430</v>
      </c>
      <c r="I1448" t="s">
        <v>16429</v>
      </c>
      <c r="J1448" t="s">
        <v>16391</v>
      </c>
      <c r="K1448" t="s">
        <v>16626</v>
      </c>
      <c r="L1448" t="s">
        <v>16373</v>
      </c>
      <c r="M1448" t="s">
        <v>10430</v>
      </c>
      <c r="N1448"/>
      <c r="O1448" t="s">
        <v>16681</v>
      </c>
    </row>
    <row r="1449" spans="2:1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c r="B1451" t="s">
        <v>19103</v>
      </c>
      <c r="C1451">
        <v>112673300</v>
      </c>
      <c r="D1451" t="s">
        <v>13090</v>
      </c>
      <c r="E1451" t="s">
        <v>19104</v>
      </c>
      <c r="F1451" t="s">
        <v>967</v>
      </c>
      <c r="G1451" t="s">
        <v>2402</v>
      </c>
      <c r="H1451"/>
      <c r="I1451" t="s">
        <v>16434</v>
      </c>
      <c r="J1451" t="s">
        <v>16461</v>
      </c>
      <c r="K1451" t="s">
        <v>10430</v>
      </c>
      <c r="L1451" t="s">
        <v>10430</v>
      </c>
      <c r="M1451" t="s">
        <v>10430</v>
      </c>
      <c r="N1451"/>
      <c r="O1451" t="s">
        <v>16492</v>
      </c>
    </row>
    <row r="1452" spans="2:1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c r="B1454" t="s">
        <v>19105</v>
      </c>
      <c r="C1454">
        <v>112673500</v>
      </c>
      <c r="D1454" t="s">
        <v>16144</v>
      </c>
      <c r="E1454" t="s">
        <v>19106</v>
      </c>
      <c r="F1454" t="s">
        <v>16169</v>
      </c>
      <c r="G1454" t="s">
        <v>2402</v>
      </c>
      <c r="H1454" t="s">
        <v>10430</v>
      </c>
      <c r="I1454" t="s">
        <v>16361</v>
      </c>
      <c r="J1454" t="s">
        <v>16410</v>
      </c>
      <c r="K1454" t="s">
        <v>10430</v>
      </c>
      <c r="L1454" t="s">
        <v>10430</v>
      </c>
      <c r="M1454"/>
      <c r="N1454"/>
      <c r="O1454" t="s">
        <v>16467</v>
      </c>
    </row>
    <row r="1455" spans="2:1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21132</v>
      </c>
    </row>
    <row r="1457" spans="2:15">
      <c r="B1457" t="s">
        <v>19107</v>
      </c>
      <c r="C1457">
        <v>112674403</v>
      </c>
      <c r="D1457" t="s">
        <v>350</v>
      </c>
      <c r="E1457" t="s">
        <v>19108</v>
      </c>
      <c r="F1457" t="s">
        <v>1653</v>
      </c>
      <c r="G1457" t="s">
        <v>2402</v>
      </c>
      <c r="H1457" t="s">
        <v>10430</v>
      </c>
      <c r="I1457" t="s">
        <v>16446</v>
      </c>
      <c r="J1457" t="s">
        <v>16599</v>
      </c>
      <c r="K1457" t="s">
        <v>20948</v>
      </c>
      <c r="L1457" t="s">
        <v>16634</v>
      </c>
      <c r="M1457" t="s">
        <v>16465</v>
      </c>
      <c r="N1457"/>
      <c r="O1457" t="s">
        <v>21133</v>
      </c>
    </row>
    <row r="1458" spans="2:1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c r="B1460" t="s">
        <v>19110</v>
      </c>
      <c r="C1460">
        <v>112674403</v>
      </c>
      <c r="D1460" t="s">
        <v>350</v>
      </c>
      <c r="E1460" t="s">
        <v>19111</v>
      </c>
      <c r="F1460" t="s">
        <v>1651</v>
      </c>
      <c r="G1460" t="s">
        <v>2402</v>
      </c>
      <c r="H1460" t="s">
        <v>10430</v>
      </c>
      <c r="I1460" t="s">
        <v>16778</v>
      </c>
      <c r="J1460" t="s">
        <v>16625</v>
      </c>
      <c r="K1460" t="s">
        <v>16695</v>
      </c>
      <c r="L1460" t="s">
        <v>16319</v>
      </c>
      <c r="M1460" t="s">
        <v>16350</v>
      </c>
      <c r="N1460" t="s">
        <v>10430</v>
      </c>
      <c r="O1460" t="s">
        <v>16930</v>
      </c>
    </row>
    <row r="1461" spans="2:15">
      <c r="B1461" t="s">
        <v>16821</v>
      </c>
      <c r="C1461">
        <v>112674403</v>
      </c>
      <c r="D1461" t="s">
        <v>350</v>
      </c>
      <c r="E1461" t="s">
        <v>16269</v>
      </c>
      <c r="F1461" t="s">
        <v>16268</v>
      </c>
      <c r="G1461" t="s">
        <v>2882</v>
      </c>
      <c r="H1461"/>
      <c r="I1461"/>
      <c r="J1461"/>
      <c r="K1461"/>
      <c r="L1461"/>
      <c r="M1461" t="s">
        <v>10430</v>
      </c>
      <c r="N1461"/>
      <c r="O1461" t="s">
        <v>10430</v>
      </c>
    </row>
    <row r="1462" spans="2:15">
      <c r="B1462" t="s">
        <v>20949</v>
      </c>
      <c r="C1462">
        <v>112674403</v>
      </c>
      <c r="D1462" t="s">
        <v>350</v>
      </c>
      <c r="E1462" t="s">
        <v>20950</v>
      </c>
      <c r="F1462" t="s">
        <v>16268</v>
      </c>
      <c r="G1462" t="s">
        <v>2402</v>
      </c>
      <c r="H1462"/>
      <c r="I1462"/>
      <c r="J1462"/>
      <c r="K1462"/>
      <c r="L1462"/>
      <c r="M1462" t="s">
        <v>10430</v>
      </c>
      <c r="N1462"/>
      <c r="O1462" t="s">
        <v>10430</v>
      </c>
    </row>
    <row r="1463" spans="2:1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c r="B1464" t="s">
        <v>15275</v>
      </c>
      <c r="C1464">
        <v>112675503</v>
      </c>
      <c r="D1464" t="s">
        <v>425</v>
      </c>
      <c r="E1464" t="s">
        <v>1886</v>
      </c>
      <c r="F1464" t="s">
        <v>1887</v>
      </c>
      <c r="G1464" t="s">
        <v>2883</v>
      </c>
      <c r="H1464"/>
      <c r="I1464" t="s">
        <v>16344</v>
      </c>
      <c r="J1464" t="s">
        <v>16422</v>
      </c>
      <c r="K1464" t="s">
        <v>16873</v>
      </c>
      <c r="L1464" t="s">
        <v>16326</v>
      </c>
      <c r="M1464"/>
      <c r="N1464"/>
      <c r="O1464" t="s">
        <v>18467</v>
      </c>
    </row>
    <row r="1465" spans="2:15">
      <c r="B1465" t="s">
        <v>19113</v>
      </c>
      <c r="C1465">
        <v>112675503</v>
      </c>
      <c r="D1465" t="s">
        <v>425</v>
      </c>
      <c r="E1465" t="s">
        <v>19114</v>
      </c>
      <c r="F1465" t="s">
        <v>1887</v>
      </c>
      <c r="G1465" t="s">
        <v>2402</v>
      </c>
      <c r="H1465"/>
      <c r="I1465" t="s">
        <v>16503</v>
      </c>
      <c r="J1465" t="s">
        <v>16625</v>
      </c>
      <c r="K1465" t="s">
        <v>20951</v>
      </c>
      <c r="L1465" t="s">
        <v>16348</v>
      </c>
      <c r="M1465" t="s">
        <v>10430</v>
      </c>
      <c r="N1465"/>
      <c r="O1465" t="s">
        <v>17049</v>
      </c>
    </row>
    <row r="1466" spans="2:1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20919</v>
      </c>
    </row>
    <row r="1467" spans="2:1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c r="B1468" t="s">
        <v>19116</v>
      </c>
      <c r="C1468">
        <v>112675503</v>
      </c>
      <c r="D1468" t="s">
        <v>425</v>
      </c>
      <c r="E1468" t="s">
        <v>19117</v>
      </c>
      <c r="F1468" t="s">
        <v>1889</v>
      </c>
      <c r="G1468" t="s">
        <v>2402</v>
      </c>
      <c r="H1468"/>
      <c r="I1468" t="s">
        <v>16464</v>
      </c>
      <c r="J1468" t="s">
        <v>16497</v>
      </c>
      <c r="K1468" t="s">
        <v>20952</v>
      </c>
      <c r="L1468" t="s">
        <v>16571</v>
      </c>
      <c r="M1468" t="s">
        <v>16341</v>
      </c>
      <c r="N1468" t="s">
        <v>10430</v>
      </c>
      <c r="O1468" t="s">
        <v>21134</v>
      </c>
    </row>
    <row r="1469" spans="2:1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c r="B1471" t="s">
        <v>19118</v>
      </c>
      <c r="C1471">
        <v>112676203</v>
      </c>
      <c r="D1471" t="s">
        <v>471</v>
      </c>
      <c r="E1471" t="s">
        <v>19119</v>
      </c>
      <c r="F1471" t="s">
        <v>2018</v>
      </c>
      <c r="G1471" t="s">
        <v>2402</v>
      </c>
      <c r="H1471" t="s">
        <v>10430</v>
      </c>
      <c r="I1471" t="s">
        <v>16337</v>
      </c>
      <c r="J1471" t="s">
        <v>16371</v>
      </c>
      <c r="K1471" t="s">
        <v>16999</v>
      </c>
      <c r="L1471" t="s">
        <v>16331</v>
      </c>
      <c r="M1471" t="s">
        <v>16337</v>
      </c>
      <c r="N1471" t="s">
        <v>10430</v>
      </c>
      <c r="O1471" t="s">
        <v>21135</v>
      </c>
    </row>
    <row r="1472" spans="2:1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c r="B1474" t="s">
        <v>19120</v>
      </c>
      <c r="C1474">
        <v>112676203</v>
      </c>
      <c r="D1474" t="s">
        <v>471</v>
      </c>
      <c r="E1474" t="s">
        <v>19121</v>
      </c>
      <c r="F1474" t="s">
        <v>2019</v>
      </c>
      <c r="G1474" t="s">
        <v>2402</v>
      </c>
      <c r="H1474" t="s">
        <v>10430</v>
      </c>
      <c r="I1474" t="s">
        <v>10430</v>
      </c>
      <c r="J1474" t="s">
        <v>16350</v>
      </c>
      <c r="K1474" t="s">
        <v>16321</v>
      </c>
      <c r="L1474" t="s">
        <v>10430</v>
      </c>
      <c r="M1474" t="s">
        <v>10430</v>
      </c>
      <c r="N1474"/>
      <c r="O1474" t="s">
        <v>16622</v>
      </c>
    </row>
    <row r="1475" spans="2:1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21136</v>
      </c>
    </row>
    <row r="1476" spans="2:15">
      <c r="B1476" t="s">
        <v>15455</v>
      </c>
      <c r="C1476">
        <v>112676403</v>
      </c>
      <c r="D1476" t="s">
        <v>476</v>
      </c>
      <c r="E1476" t="s">
        <v>2037</v>
      </c>
      <c r="F1476" t="s">
        <v>2038</v>
      </c>
      <c r="G1476" t="s">
        <v>2883</v>
      </c>
      <c r="H1476"/>
      <c r="I1476" t="s">
        <v>16420</v>
      </c>
      <c r="J1476" t="s">
        <v>16465</v>
      </c>
      <c r="K1476" t="s">
        <v>16452</v>
      </c>
      <c r="L1476" t="s">
        <v>16344</v>
      </c>
      <c r="M1476" t="s">
        <v>10430</v>
      </c>
      <c r="N1476"/>
      <c r="O1476" t="s">
        <v>21137</v>
      </c>
    </row>
    <row r="1477" spans="2:15">
      <c r="B1477" t="s">
        <v>19122</v>
      </c>
      <c r="C1477">
        <v>112676403</v>
      </c>
      <c r="D1477" t="s">
        <v>476</v>
      </c>
      <c r="E1477" t="s">
        <v>19123</v>
      </c>
      <c r="F1477" t="s">
        <v>2038</v>
      </c>
      <c r="G1477" t="s">
        <v>2402</v>
      </c>
      <c r="H1477" t="s">
        <v>10430</v>
      </c>
      <c r="I1477" t="s">
        <v>16700</v>
      </c>
      <c r="J1477" t="s">
        <v>16462</v>
      </c>
      <c r="K1477" t="s">
        <v>16969</v>
      </c>
      <c r="L1477" t="s">
        <v>16429</v>
      </c>
      <c r="M1477" t="s">
        <v>16371</v>
      </c>
      <c r="N1477" t="s">
        <v>10430</v>
      </c>
      <c r="O1477" t="s">
        <v>21138</v>
      </c>
    </row>
    <row r="1478" spans="2:1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c r="B1480" t="s">
        <v>19124</v>
      </c>
      <c r="C1480">
        <v>112676403</v>
      </c>
      <c r="D1480" t="s">
        <v>476</v>
      </c>
      <c r="E1480" t="s">
        <v>19125</v>
      </c>
      <c r="F1480" t="s">
        <v>2036</v>
      </c>
      <c r="G1480" t="s">
        <v>2402</v>
      </c>
      <c r="H1480" t="s">
        <v>10430</v>
      </c>
      <c r="I1480" t="s">
        <v>16373</v>
      </c>
      <c r="J1480" t="s">
        <v>16385</v>
      </c>
      <c r="K1480" t="s">
        <v>16546</v>
      </c>
      <c r="L1480" t="s">
        <v>16348</v>
      </c>
      <c r="M1480" t="s">
        <v>10430</v>
      </c>
      <c r="N1480" t="s">
        <v>10430</v>
      </c>
      <c r="O1480" t="s">
        <v>16990</v>
      </c>
    </row>
    <row r="1481" spans="2:1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c r="B1483" t="s">
        <v>19126</v>
      </c>
      <c r="C1483">
        <v>112676503</v>
      </c>
      <c r="D1483" t="s">
        <v>485</v>
      </c>
      <c r="E1483" t="s">
        <v>19127</v>
      </c>
      <c r="F1483" t="s">
        <v>2069</v>
      </c>
      <c r="G1483" t="s">
        <v>2402</v>
      </c>
      <c r="H1483" t="s">
        <v>10430</v>
      </c>
      <c r="I1483" t="s">
        <v>16465</v>
      </c>
      <c r="J1483" t="s">
        <v>16434</v>
      </c>
      <c r="K1483" t="s">
        <v>17049</v>
      </c>
      <c r="L1483" t="s">
        <v>16326</v>
      </c>
      <c r="M1483" t="s">
        <v>10430</v>
      </c>
      <c r="N1483" t="s">
        <v>10430</v>
      </c>
      <c r="O1483" t="s">
        <v>21139</v>
      </c>
    </row>
    <row r="1484" spans="2:1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c r="B1486" t="s">
        <v>19128</v>
      </c>
      <c r="C1486">
        <v>112676503</v>
      </c>
      <c r="D1486" t="s">
        <v>485</v>
      </c>
      <c r="E1486" t="s">
        <v>19129</v>
      </c>
      <c r="F1486" t="s">
        <v>2067</v>
      </c>
      <c r="G1486" t="s">
        <v>2402</v>
      </c>
      <c r="H1486"/>
      <c r="I1486" t="s">
        <v>16350</v>
      </c>
      <c r="J1486" t="s">
        <v>16360</v>
      </c>
      <c r="K1486" t="s">
        <v>16827</v>
      </c>
      <c r="L1486" t="s">
        <v>10430</v>
      </c>
      <c r="M1486" t="s">
        <v>10430</v>
      </c>
      <c r="N1486"/>
      <c r="O1486" t="s">
        <v>16977</v>
      </c>
    </row>
    <row r="1487" spans="2:1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19726</v>
      </c>
    </row>
    <row r="1489" spans="2:15">
      <c r="B1489" t="s">
        <v>19130</v>
      </c>
      <c r="C1489">
        <v>112676703</v>
      </c>
      <c r="D1489" t="s">
        <v>490</v>
      </c>
      <c r="E1489" t="s">
        <v>19131</v>
      </c>
      <c r="F1489" t="s">
        <v>2081</v>
      </c>
      <c r="G1489" t="s">
        <v>2402</v>
      </c>
      <c r="H1489" t="s">
        <v>10430</v>
      </c>
      <c r="I1489" t="s">
        <v>16549</v>
      </c>
      <c r="J1489" t="s">
        <v>16536</v>
      </c>
      <c r="K1489" t="s">
        <v>17015</v>
      </c>
      <c r="L1489" t="s">
        <v>16500</v>
      </c>
      <c r="M1489" t="s">
        <v>10430</v>
      </c>
      <c r="N1489" t="s">
        <v>10430</v>
      </c>
      <c r="O1489" t="s">
        <v>2014</v>
      </c>
    </row>
    <row r="1490" spans="2:1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c r="B1492" t="s">
        <v>19132</v>
      </c>
      <c r="C1492">
        <v>112676703</v>
      </c>
      <c r="D1492" t="s">
        <v>490</v>
      </c>
      <c r="E1492" t="s">
        <v>19133</v>
      </c>
      <c r="F1492" t="s">
        <v>2080</v>
      </c>
      <c r="G1492" t="s">
        <v>2402</v>
      </c>
      <c r="H1492" t="s">
        <v>10430</v>
      </c>
      <c r="I1492" t="s">
        <v>16429</v>
      </c>
      <c r="J1492" t="s">
        <v>16489</v>
      </c>
      <c r="K1492" t="s">
        <v>16914</v>
      </c>
      <c r="L1492" t="s">
        <v>16438</v>
      </c>
      <c r="M1492" t="s">
        <v>10430</v>
      </c>
      <c r="N1492" t="s">
        <v>10430</v>
      </c>
      <c r="O1492" t="s">
        <v>17022</v>
      </c>
    </row>
    <row r="1493" spans="2:1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c r="B1495" t="s">
        <v>19134</v>
      </c>
      <c r="C1495">
        <v>112678503</v>
      </c>
      <c r="D1495" t="s">
        <v>557</v>
      </c>
      <c r="E1495" t="s">
        <v>19135</v>
      </c>
      <c r="F1495" t="s">
        <v>2323</v>
      </c>
      <c r="G1495" t="s">
        <v>2402</v>
      </c>
      <c r="H1495"/>
      <c r="I1495" t="s">
        <v>16401</v>
      </c>
      <c r="J1495" t="s">
        <v>16572</v>
      </c>
      <c r="K1495" t="s">
        <v>16742</v>
      </c>
      <c r="L1495" t="s">
        <v>16464</v>
      </c>
      <c r="M1495" t="s">
        <v>16477</v>
      </c>
      <c r="N1495"/>
      <c r="O1495" t="s">
        <v>21140</v>
      </c>
    </row>
    <row r="1496" spans="2:1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c r="B1498" t="s">
        <v>19136</v>
      </c>
      <c r="C1498">
        <v>112678503</v>
      </c>
      <c r="D1498" t="s">
        <v>557</v>
      </c>
      <c r="E1498" t="s">
        <v>19137</v>
      </c>
      <c r="F1498" t="s">
        <v>2325</v>
      </c>
      <c r="G1498" t="s">
        <v>2402</v>
      </c>
      <c r="H1498"/>
      <c r="I1498" t="s">
        <v>16461</v>
      </c>
      <c r="J1498" t="s">
        <v>16520</v>
      </c>
      <c r="K1498" t="s">
        <v>16402</v>
      </c>
      <c r="L1498" t="s">
        <v>16503</v>
      </c>
      <c r="M1498" t="s">
        <v>16325</v>
      </c>
      <c r="N1498" t="s">
        <v>10430</v>
      </c>
      <c r="O1498" t="s">
        <v>16639</v>
      </c>
    </row>
    <row r="1499" spans="2:15">
      <c r="B1499" t="s">
        <v>15878</v>
      </c>
      <c r="C1499">
        <v>112679002</v>
      </c>
      <c r="D1499" t="s">
        <v>577</v>
      </c>
      <c r="E1499" t="s">
        <v>2382</v>
      </c>
      <c r="F1499" t="s">
        <v>2383</v>
      </c>
      <c r="G1499" t="s">
        <v>2882</v>
      </c>
      <c r="H1499"/>
      <c r="I1499" t="s">
        <v>16471</v>
      </c>
      <c r="J1499" t="s">
        <v>16569</v>
      </c>
      <c r="K1499" t="s">
        <v>16489</v>
      </c>
      <c r="L1499" t="s">
        <v>16501</v>
      </c>
      <c r="M1499" t="s">
        <v>10430</v>
      </c>
      <c r="N1499"/>
      <c r="O1499" t="s">
        <v>20918</v>
      </c>
    </row>
    <row r="1500" spans="2:15">
      <c r="B1500" t="s">
        <v>15879</v>
      </c>
      <c r="C1500">
        <v>112679002</v>
      </c>
      <c r="D1500" t="s">
        <v>577</v>
      </c>
      <c r="E1500" t="s">
        <v>2382</v>
      </c>
      <c r="F1500" t="s">
        <v>2383</v>
      </c>
      <c r="G1500" t="s">
        <v>2883</v>
      </c>
      <c r="H1500"/>
      <c r="I1500" t="s">
        <v>16530</v>
      </c>
      <c r="J1500" t="s">
        <v>16884</v>
      </c>
      <c r="K1500" t="s">
        <v>16385</v>
      </c>
      <c r="L1500" t="s">
        <v>16431</v>
      </c>
      <c r="M1500" t="s">
        <v>10430</v>
      </c>
      <c r="N1500"/>
      <c r="O1500" t="s">
        <v>21141</v>
      </c>
    </row>
    <row r="1501" spans="2:15">
      <c r="B1501" t="s">
        <v>19138</v>
      </c>
      <c r="C1501">
        <v>112679002</v>
      </c>
      <c r="D1501" t="s">
        <v>577</v>
      </c>
      <c r="E1501" t="s">
        <v>19139</v>
      </c>
      <c r="F1501" t="s">
        <v>2383</v>
      </c>
      <c r="G1501" t="s">
        <v>2402</v>
      </c>
      <c r="H1501"/>
      <c r="I1501" t="s">
        <v>16398</v>
      </c>
      <c r="J1501" t="s">
        <v>16964</v>
      </c>
      <c r="K1501" t="s">
        <v>16473</v>
      </c>
      <c r="L1501" t="s">
        <v>16473</v>
      </c>
      <c r="M1501" t="s">
        <v>10430</v>
      </c>
      <c r="N1501"/>
      <c r="O1501" t="s">
        <v>21142</v>
      </c>
    </row>
    <row r="1502" spans="2:15">
      <c r="B1502" t="s">
        <v>15862</v>
      </c>
      <c r="C1502">
        <v>112679002</v>
      </c>
      <c r="D1502" t="s">
        <v>577</v>
      </c>
      <c r="E1502" t="s">
        <v>2377</v>
      </c>
      <c r="F1502" t="s">
        <v>2722</v>
      </c>
      <c r="G1502" t="s">
        <v>2882</v>
      </c>
      <c r="H1502"/>
      <c r="I1502" t="s">
        <v>16357</v>
      </c>
      <c r="J1502" t="s">
        <v>16319</v>
      </c>
      <c r="K1502"/>
      <c r="L1502" t="s">
        <v>10430</v>
      </c>
      <c r="M1502"/>
      <c r="N1502"/>
      <c r="O1502" t="s">
        <v>16353</v>
      </c>
    </row>
    <row r="1503" spans="2:1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c r="B1504" t="s">
        <v>19140</v>
      </c>
      <c r="C1504">
        <v>112679002</v>
      </c>
      <c r="D1504" t="s">
        <v>577</v>
      </c>
      <c r="E1504" t="s">
        <v>19141</v>
      </c>
      <c r="F1504" t="s">
        <v>2722</v>
      </c>
      <c r="G1504" t="s">
        <v>2402</v>
      </c>
      <c r="H1504"/>
      <c r="I1504" t="s">
        <v>16461</v>
      </c>
      <c r="J1504" t="s">
        <v>16465</v>
      </c>
      <c r="K1504" t="s">
        <v>10430</v>
      </c>
      <c r="L1504" t="s">
        <v>10430</v>
      </c>
      <c r="M1504"/>
      <c r="N1504"/>
      <c r="O1504" t="s">
        <v>16600</v>
      </c>
    </row>
    <row r="1505" spans="2:1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c r="B1507" t="s">
        <v>19142</v>
      </c>
      <c r="C1507">
        <v>112679002</v>
      </c>
      <c r="D1507" t="s">
        <v>577</v>
      </c>
      <c r="E1507" t="s">
        <v>19143</v>
      </c>
      <c r="F1507" t="s">
        <v>2723</v>
      </c>
      <c r="G1507" t="s">
        <v>2402</v>
      </c>
      <c r="H1507"/>
      <c r="I1507" t="s">
        <v>16378</v>
      </c>
      <c r="J1507" t="s">
        <v>16478</v>
      </c>
      <c r="K1507" t="s">
        <v>10430</v>
      </c>
      <c r="L1507" t="s">
        <v>10430</v>
      </c>
      <c r="M1507"/>
      <c r="N1507" t="s">
        <v>10430</v>
      </c>
      <c r="O1507" t="s">
        <v>16697</v>
      </c>
    </row>
    <row r="1508" spans="2:1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c r="B1510" t="s">
        <v>19144</v>
      </c>
      <c r="C1510">
        <v>112679002</v>
      </c>
      <c r="D1510" t="s">
        <v>577</v>
      </c>
      <c r="E1510" t="s">
        <v>19145</v>
      </c>
      <c r="F1510" t="s">
        <v>2724</v>
      </c>
      <c r="G1510" t="s">
        <v>2402</v>
      </c>
      <c r="H1510"/>
      <c r="I1510" t="s">
        <v>16320</v>
      </c>
      <c r="J1510" t="s">
        <v>16504</v>
      </c>
      <c r="K1510" t="s">
        <v>10430</v>
      </c>
      <c r="L1510" t="s">
        <v>10430</v>
      </c>
      <c r="M1510" t="s">
        <v>10430</v>
      </c>
      <c r="N1510"/>
      <c r="O1510" t="s">
        <v>16710</v>
      </c>
    </row>
    <row r="1511" spans="2:1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c r="B1513" t="s">
        <v>19146</v>
      </c>
      <c r="C1513">
        <v>112679002</v>
      </c>
      <c r="D1513" t="s">
        <v>577</v>
      </c>
      <c r="E1513" t="s">
        <v>19147</v>
      </c>
      <c r="F1513" t="s">
        <v>2725</v>
      </c>
      <c r="G1513" t="s">
        <v>2402</v>
      </c>
      <c r="H1513"/>
      <c r="I1513" t="s">
        <v>16431</v>
      </c>
      <c r="J1513" t="s">
        <v>16432</v>
      </c>
      <c r="K1513" t="s">
        <v>10430</v>
      </c>
      <c r="L1513" t="s">
        <v>10430</v>
      </c>
      <c r="M1513" t="s">
        <v>10430</v>
      </c>
      <c r="N1513"/>
      <c r="O1513" t="s">
        <v>16697</v>
      </c>
    </row>
    <row r="1514" spans="2:1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c r="B1516" t="s">
        <v>19148</v>
      </c>
      <c r="C1516">
        <v>112679002</v>
      </c>
      <c r="D1516" t="s">
        <v>577</v>
      </c>
      <c r="E1516" t="s">
        <v>19149</v>
      </c>
      <c r="F1516" t="s">
        <v>2726</v>
      </c>
      <c r="G1516" t="s">
        <v>2402</v>
      </c>
      <c r="H1516"/>
      <c r="I1516" t="s">
        <v>16361</v>
      </c>
      <c r="J1516" t="s">
        <v>16420</v>
      </c>
      <c r="K1516" t="s">
        <v>10430</v>
      </c>
      <c r="L1516" t="s">
        <v>10430</v>
      </c>
      <c r="M1516"/>
      <c r="N1516"/>
      <c r="O1516" t="s">
        <v>16536</v>
      </c>
    </row>
    <row r="1517" spans="2:1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c r="B1519" t="s">
        <v>19150</v>
      </c>
      <c r="C1519">
        <v>112679002</v>
      </c>
      <c r="D1519" t="s">
        <v>577</v>
      </c>
      <c r="E1519" t="s">
        <v>19151</v>
      </c>
      <c r="F1519" t="s">
        <v>2727</v>
      </c>
      <c r="G1519" t="s">
        <v>2402</v>
      </c>
      <c r="H1519" t="s">
        <v>10430</v>
      </c>
      <c r="I1519" t="s">
        <v>16475</v>
      </c>
      <c r="J1519" t="s">
        <v>16478</v>
      </c>
      <c r="K1519" t="s">
        <v>16341</v>
      </c>
      <c r="L1519" t="s">
        <v>16337</v>
      </c>
      <c r="M1519"/>
      <c r="N1519"/>
      <c r="O1519" t="s">
        <v>16552</v>
      </c>
    </row>
    <row r="1520" spans="2:1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c r="B1522" t="s">
        <v>19152</v>
      </c>
      <c r="C1522">
        <v>112679002</v>
      </c>
      <c r="D1522" t="s">
        <v>577</v>
      </c>
      <c r="E1522" t="s">
        <v>19153</v>
      </c>
      <c r="F1522" t="s">
        <v>10375</v>
      </c>
      <c r="G1522" t="s">
        <v>2402</v>
      </c>
      <c r="H1522"/>
      <c r="I1522" t="s">
        <v>16481</v>
      </c>
      <c r="J1522" t="s">
        <v>16778</v>
      </c>
      <c r="K1522" t="s">
        <v>10430</v>
      </c>
      <c r="L1522" t="s">
        <v>10430</v>
      </c>
      <c r="M1522"/>
      <c r="N1522"/>
      <c r="O1522" t="s">
        <v>16418</v>
      </c>
    </row>
    <row r="1523" spans="2:1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c r="B1525" t="s">
        <v>19154</v>
      </c>
      <c r="C1525">
        <v>112679002</v>
      </c>
      <c r="D1525" t="s">
        <v>577</v>
      </c>
      <c r="E1525" t="s">
        <v>19155</v>
      </c>
      <c r="F1525" t="s">
        <v>13163</v>
      </c>
      <c r="G1525" t="s">
        <v>2402</v>
      </c>
      <c r="H1525"/>
      <c r="I1525" t="s">
        <v>16477</v>
      </c>
      <c r="J1525" t="s">
        <v>16384</v>
      </c>
      <c r="K1525" t="s">
        <v>10430</v>
      </c>
      <c r="L1525" t="s">
        <v>10430</v>
      </c>
      <c r="M1525" t="s">
        <v>10430</v>
      </c>
      <c r="N1525"/>
      <c r="O1525" t="s">
        <v>16410</v>
      </c>
    </row>
    <row r="1526" spans="2:1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21143</v>
      </c>
    </row>
    <row r="1528" spans="2:15">
      <c r="B1528" t="s">
        <v>19156</v>
      </c>
      <c r="C1528">
        <v>112679107</v>
      </c>
      <c r="D1528" t="s">
        <v>578</v>
      </c>
      <c r="E1528" t="s">
        <v>19157</v>
      </c>
      <c r="F1528" t="s">
        <v>2880</v>
      </c>
      <c r="G1528" t="s">
        <v>2402</v>
      </c>
      <c r="H1528" t="s">
        <v>10430</v>
      </c>
      <c r="I1528" t="s">
        <v>16457</v>
      </c>
      <c r="J1528" t="s">
        <v>16396</v>
      </c>
      <c r="K1528" t="s">
        <v>18125</v>
      </c>
      <c r="L1528" t="s">
        <v>16366</v>
      </c>
      <c r="M1528" t="s">
        <v>16335</v>
      </c>
      <c r="N1528"/>
      <c r="O1528" t="s">
        <v>21144</v>
      </c>
    </row>
    <row r="1529" spans="2:1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c r="B1531" t="s">
        <v>19158</v>
      </c>
      <c r="C1531">
        <v>112679403</v>
      </c>
      <c r="D1531" t="s">
        <v>579</v>
      </c>
      <c r="E1531" t="s">
        <v>19159</v>
      </c>
      <c r="F1531" t="s">
        <v>2385</v>
      </c>
      <c r="G1531" t="s">
        <v>2402</v>
      </c>
      <c r="H1531"/>
      <c r="I1531" t="s">
        <v>16465</v>
      </c>
      <c r="J1531" t="s">
        <v>16634</v>
      </c>
      <c r="K1531" t="s">
        <v>16661</v>
      </c>
      <c r="L1531" t="s">
        <v>16481</v>
      </c>
      <c r="M1531" t="s">
        <v>16346</v>
      </c>
      <c r="N1531" t="s">
        <v>10430</v>
      </c>
      <c r="O1531" t="s">
        <v>16713</v>
      </c>
    </row>
    <row r="1532" spans="2:1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19112</v>
      </c>
    </row>
    <row r="1534" spans="2:15">
      <c r="B1534" t="s">
        <v>19160</v>
      </c>
      <c r="C1534">
        <v>112679403</v>
      </c>
      <c r="D1534" t="s">
        <v>579</v>
      </c>
      <c r="E1534" t="s">
        <v>19161</v>
      </c>
      <c r="F1534" t="s">
        <v>2387</v>
      </c>
      <c r="G1534" t="s">
        <v>2402</v>
      </c>
      <c r="H1534" t="s">
        <v>10430</v>
      </c>
      <c r="I1534" t="s">
        <v>16600</v>
      </c>
      <c r="J1534" t="s">
        <v>16403</v>
      </c>
      <c r="K1534" t="s">
        <v>16699</v>
      </c>
      <c r="L1534" t="s">
        <v>16409</v>
      </c>
      <c r="M1534" t="s">
        <v>16429</v>
      </c>
      <c r="N1534"/>
      <c r="O1534" t="s">
        <v>21145</v>
      </c>
    </row>
    <row r="1535" spans="2:1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c r="B1537" t="s">
        <v>19162</v>
      </c>
      <c r="C1537">
        <v>113361303</v>
      </c>
      <c r="D1537" t="s">
        <v>117</v>
      </c>
      <c r="E1537" t="s">
        <v>19163</v>
      </c>
      <c r="F1537" t="s">
        <v>911</v>
      </c>
      <c r="G1537" t="s">
        <v>2402</v>
      </c>
      <c r="H1537"/>
      <c r="I1537" t="s">
        <v>10430</v>
      </c>
      <c r="J1537" t="s">
        <v>16333</v>
      </c>
      <c r="K1537" t="s">
        <v>16844</v>
      </c>
      <c r="L1537" t="s">
        <v>16325</v>
      </c>
      <c r="M1537" t="s">
        <v>16325</v>
      </c>
      <c r="N1537"/>
      <c r="O1537" t="s">
        <v>16789</v>
      </c>
    </row>
    <row r="1538" spans="2:1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c r="B1540" t="s">
        <v>19164</v>
      </c>
      <c r="C1540">
        <v>113361303</v>
      </c>
      <c r="D1540" t="s">
        <v>117</v>
      </c>
      <c r="E1540" t="s">
        <v>19165</v>
      </c>
      <c r="F1540" t="s">
        <v>913</v>
      </c>
      <c r="G1540" t="s">
        <v>2402</v>
      </c>
      <c r="H1540"/>
      <c r="I1540" t="s">
        <v>16328</v>
      </c>
      <c r="J1540" t="s">
        <v>16380</v>
      </c>
      <c r="K1540" t="s">
        <v>19657</v>
      </c>
      <c r="L1540" t="s">
        <v>16319</v>
      </c>
      <c r="M1540" t="s">
        <v>16379</v>
      </c>
      <c r="N1540" t="s">
        <v>10430</v>
      </c>
      <c r="O1540" t="s">
        <v>18092</v>
      </c>
    </row>
    <row r="1541" spans="2:1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c r="B1543" t="s">
        <v>19166</v>
      </c>
      <c r="C1543">
        <v>113361503</v>
      </c>
      <c r="D1543" t="s">
        <v>120</v>
      </c>
      <c r="E1543" t="s">
        <v>19167</v>
      </c>
      <c r="F1543" t="s">
        <v>919</v>
      </c>
      <c r="G1543" t="s">
        <v>2402</v>
      </c>
      <c r="H1543"/>
      <c r="I1543" t="s">
        <v>16465</v>
      </c>
      <c r="J1543" t="s">
        <v>16598</v>
      </c>
      <c r="K1543" t="s">
        <v>16490</v>
      </c>
      <c r="L1543" t="s">
        <v>16429</v>
      </c>
      <c r="M1543" t="s">
        <v>10430</v>
      </c>
      <c r="N1543"/>
      <c r="O1543" t="s">
        <v>16714</v>
      </c>
    </row>
    <row r="1544" spans="2:1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c r="B1546" t="s">
        <v>19168</v>
      </c>
      <c r="C1546">
        <v>113361503</v>
      </c>
      <c r="D1546" t="s">
        <v>120</v>
      </c>
      <c r="E1546" t="s">
        <v>19169</v>
      </c>
      <c r="F1546" t="s">
        <v>16165</v>
      </c>
      <c r="G1546" t="s">
        <v>2402</v>
      </c>
      <c r="H1546"/>
      <c r="I1546" t="s">
        <v>16328</v>
      </c>
      <c r="J1546" t="s">
        <v>16707</v>
      </c>
      <c r="K1546" t="s">
        <v>16432</v>
      </c>
      <c r="L1546" t="s">
        <v>16326</v>
      </c>
      <c r="M1546"/>
      <c r="N1546"/>
      <c r="O1546" t="s">
        <v>16415</v>
      </c>
    </row>
    <row r="1547" spans="2:1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c r="B1549" t="s">
        <v>19170</v>
      </c>
      <c r="C1549">
        <v>113361703</v>
      </c>
      <c r="D1549" t="s">
        <v>126</v>
      </c>
      <c r="E1549" t="s">
        <v>19171</v>
      </c>
      <c r="F1549" t="s">
        <v>928</v>
      </c>
      <c r="G1549" t="s">
        <v>2402</v>
      </c>
      <c r="H1549" t="s">
        <v>10430</v>
      </c>
      <c r="I1549" t="s">
        <v>16489</v>
      </c>
      <c r="J1549" t="s">
        <v>16537</v>
      </c>
      <c r="K1549" t="s">
        <v>16682</v>
      </c>
      <c r="L1549" t="s">
        <v>16379</v>
      </c>
      <c r="M1549" t="s">
        <v>16323</v>
      </c>
      <c r="N1549"/>
      <c r="O1549" t="s">
        <v>16981</v>
      </c>
    </row>
    <row r="1550" spans="2:1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21055</v>
      </c>
    </row>
    <row r="1552" spans="2:15">
      <c r="B1552" t="s">
        <v>19172</v>
      </c>
      <c r="C1552">
        <v>113361703</v>
      </c>
      <c r="D1552" t="s">
        <v>126</v>
      </c>
      <c r="E1552" t="s">
        <v>19173</v>
      </c>
      <c r="F1552" t="s">
        <v>930</v>
      </c>
      <c r="G1552" t="s">
        <v>2402</v>
      </c>
      <c r="H1552" t="s">
        <v>10430</v>
      </c>
      <c r="I1552" t="s">
        <v>16339</v>
      </c>
      <c r="J1552" t="s">
        <v>16482</v>
      </c>
      <c r="K1552" t="s">
        <v>20953</v>
      </c>
      <c r="L1552" t="s">
        <v>16476</v>
      </c>
      <c r="M1552" t="s">
        <v>16365</v>
      </c>
      <c r="N1552" t="s">
        <v>10430</v>
      </c>
      <c r="O1552" t="s">
        <v>21146</v>
      </c>
    </row>
    <row r="1553" spans="2:1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21147</v>
      </c>
    </row>
    <row r="1554" spans="2:1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c r="B1555" t="s">
        <v>19174</v>
      </c>
      <c r="C1555">
        <v>113362203</v>
      </c>
      <c r="D1555" t="s">
        <v>150</v>
      </c>
      <c r="E1555" t="s">
        <v>19175</v>
      </c>
      <c r="F1555" t="s">
        <v>1011</v>
      </c>
      <c r="G1555" t="s">
        <v>2402</v>
      </c>
      <c r="H1555" t="s">
        <v>10430</v>
      </c>
      <c r="I1555" t="s">
        <v>16361</v>
      </c>
      <c r="J1555" t="s">
        <v>16644</v>
      </c>
      <c r="K1555" t="s">
        <v>16990</v>
      </c>
      <c r="L1555" t="s">
        <v>16434</v>
      </c>
      <c r="M1555" t="s">
        <v>16329</v>
      </c>
      <c r="N1555"/>
      <c r="O1555" t="s">
        <v>21148</v>
      </c>
    </row>
    <row r="1556" spans="2:1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c r="B1558" t="s">
        <v>19176</v>
      </c>
      <c r="C1558">
        <v>113362203</v>
      </c>
      <c r="D1558" t="s">
        <v>150</v>
      </c>
      <c r="E1558" t="s">
        <v>19177</v>
      </c>
      <c r="F1558" t="s">
        <v>1010</v>
      </c>
      <c r="G1558" t="s">
        <v>2402</v>
      </c>
      <c r="H1558"/>
      <c r="I1558" t="s">
        <v>16341</v>
      </c>
      <c r="J1558" t="s">
        <v>16410</v>
      </c>
      <c r="K1558" t="s">
        <v>16725</v>
      </c>
      <c r="L1558" t="s">
        <v>16360</v>
      </c>
      <c r="M1558" t="s">
        <v>10430</v>
      </c>
      <c r="N1558"/>
      <c r="O1558" t="s">
        <v>16585</v>
      </c>
    </row>
    <row r="1559" spans="2:15">
      <c r="B1559" t="s">
        <v>18096</v>
      </c>
      <c r="C1559">
        <v>113362303</v>
      </c>
      <c r="D1559" t="s">
        <v>159</v>
      </c>
      <c r="E1559" t="s">
        <v>17952</v>
      </c>
      <c r="F1559" t="s">
        <v>18083</v>
      </c>
      <c r="G1559" t="s">
        <v>2882</v>
      </c>
      <c r="H1559"/>
      <c r="I1559"/>
      <c r="J1559"/>
      <c r="K1559" t="s">
        <v>10430</v>
      </c>
      <c r="L1559"/>
      <c r="M1559"/>
      <c r="N1559"/>
      <c r="O1559" t="s">
        <v>10430</v>
      </c>
    </row>
    <row r="1560" spans="2:15">
      <c r="B1560" t="s">
        <v>18082</v>
      </c>
      <c r="C1560">
        <v>113362303</v>
      </c>
      <c r="D1560" t="s">
        <v>159</v>
      </c>
      <c r="E1560" t="s">
        <v>17952</v>
      </c>
      <c r="F1560" t="s">
        <v>18083</v>
      </c>
      <c r="G1560" t="s">
        <v>2883</v>
      </c>
      <c r="H1560"/>
      <c r="I1560"/>
      <c r="J1560"/>
      <c r="K1560" t="s">
        <v>10430</v>
      </c>
      <c r="L1560"/>
      <c r="M1560"/>
      <c r="N1560"/>
      <c r="O1560" t="s">
        <v>10430</v>
      </c>
    </row>
    <row r="1561" spans="2:15">
      <c r="B1561" t="s">
        <v>20954</v>
      </c>
      <c r="C1561">
        <v>113362303</v>
      </c>
      <c r="D1561" t="s">
        <v>159</v>
      </c>
      <c r="E1561" t="s">
        <v>20955</v>
      </c>
      <c r="F1561" t="s">
        <v>18083</v>
      </c>
      <c r="G1561" t="s">
        <v>2402</v>
      </c>
      <c r="H1561"/>
      <c r="I1561"/>
      <c r="J1561"/>
      <c r="K1561" t="s">
        <v>10430</v>
      </c>
      <c r="L1561"/>
      <c r="M1561"/>
      <c r="N1561"/>
      <c r="O1561" t="s">
        <v>10430</v>
      </c>
    </row>
    <row r="1562" spans="2:15">
      <c r="B1562" t="s">
        <v>13843</v>
      </c>
      <c r="C1562">
        <v>113362303</v>
      </c>
      <c r="D1562" t="s">
        <v>159</v>
      </c>
      <c r="E1562" t="s">
        <v>1048</v>
      </c>
      <c r="F1562" t="s">
        <v>1049</v>
      </c>
      <c r="G1562" t="s">
        <v>2882</v>
      </c>
      <c r="H1562"/>
      <c r="I1562" t="s">
        <v>16328</v>
      </c>
      <c r="J1562" t="s">
        <v>16353</v>
      </c>
      <c r="K1562" t="s">
        <v>16645</v>
      </c>
      <c r="L1562" t="s">
        <v>16341</v>
      </c>
      <c r="M1562" t="s">
        <v>16341</v>
      </c>
      <c r="N1562"/>
      <c r="O1562" t="s">
        <v>20857</v>
      </c>
    </row>
    <row r="1563" spans="2:1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c r="B1564" t="s">
        <v>19178</v>
      </c>
      <c r="C1564">
        <v>113362303</v>
      </c>
      <c r="D1564" t="s">
        <v>159</v>
      </c>
      <c r="E1564" t="s">
        <v>19179</v>
      </c>
      <c r="F1564" t="s">
        <v>1049</v>
      </c>
      <c r="G1564" t="s">
        <v>2402</v>
      </c>
      <c r="H1564" t="s">
        <v>10430</v>
      </c>
      <c r="I1564" t="s">
        <v>16361</v>
      </c>
      <c r="J1564" t="s">
        <v>16514</v>
      </c>
      <c r="K1564" t="s">
        <v>16976</v>
      </c>
      <c r="L1564" t="s">
        <v>16371</v>
      </c>
      <c r="M1564" t="s">
        <v>16331</v>
      </c>
      <c r="N1564" t="s">
        <v>10430</v>
      </c>
      <c r="O1564" t="s">
        <v>16911</v>
      </c>
    </row>
    <row r="1565" spans="2:1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c r="B1567" t="s">
        <v>19180</v>
      </c>
      <c r="C1567">
        <v>113362303</v>
      </c>
      <c r="D1567" t="s">
        <v>159</v>
      </c>
      <c r="E1567" t="s">
        <v>19181</v>
      </c>
      <c r="F1567" t="s">
        <v>1047</v>
      </c>
      <c r="G1567" t="s">
        <v>2402</v>
      </c>
      <c r="H1567" t="s">
        <v>10430</v>
      </c>
      <c r="I1567" t="s">
        <v>16329</v>
      </c>
      <c r="J1567" t="s">
        <v>16323</v>
      </c>
      <c r="K1567" t="s">
        <v>16682</v>
      </c>
      <c r="L1567" t="s">
        <v>16325</v>
      </c>
      <c r="M1567" t="s">
        <v>16346</v>
      </c>
      <c r="N1567"/>
      <c r="O1567" t="s">
        <v>16653</v>
      </c>
    </row>
    <row r="1568" spans="2:1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21149</v>
      </c>
    </row>
    <row r="1570" spans="2:15">
      <c r="B1570" t="s">
        <v>19182</v>
      </c>
      <c r="C1570">
        <v>113362403</v>
      </c>
      <c r="D1570" t="s">
        <v>164</v>
      </c>
      <c r="E1570" t="s">
        <v>19183</v>
      </c>
      <c r="F1570" t="s">
        <v>1067</v>
      </c>
      <c r="G1570" t="s">
        <v>2402</v>
      </c>
      <c r="H1570" t="s">
        <v>10430</v>
      </c>
      <c r="I1570" t="s">
        <v>16429</v>
      </c>
      <c r="J1570" t="s">
        <v>16425</v>
      </c>
      <c r="K1570" t="s">
        <v>20956</v>
      </c>
      <c r="L1570" t="s">
        <v>16333</v>
      </c>
      <c r="M1570" t="s">
        <v>16357</v>
      </c>
      <c r="N1570"/>
      <c r="O1570" t="s">
        <v>21150</v>
      </c>
    </row>
    <row r="1571" spans="2:1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c r="B1573" t="s">
        <v>19184</v>
      </c>
      <c r="C1573">
        <v>113362403</v>
      </c>
      <c r="D1573" t="s">
        <v>164</v>
      </c>
      <c r="E1573" t="s">
        <v>19185</v>
      </c>
      <c r="F1573" t="s">
        <v>1065</v>
      </c>
      <c r="G1573" t="s">
        <v>2402</v>
      </c>
      <c r="H1573" t="s">
        <v>10430</v>
      </c>
      <c r="I1573" t="s">
        <v>16326</v>
      </c>
      <c r="J1573" t="s">
        <v>16461</v>
      </c>
      <c r="K1573" t="s">
        <v>16937</v>
      </c>
      <c r="L1573" t="s">
        <v>16331</v>
      </c>
      <c r="M1573" t="s">
        <v>16326</v>
      </c>
      <c r="N1573"/>
      <c r="O1573" t="s">
        <v>16578</v>
      </c>
    </row>
    <row r="1574" spans="2:1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21149</v>
      </c>
    </row>
    <row r="1575" spans="2:1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21110</v>
      </c>
    </row>
    <row r="1576" spans="2:15">
      <c r="B1576" t="s">
        <v>19186</v>
      </c>
      <c r="C1576">
        <v>113362603</v>
      </c>
      <c r="D1576" t="s">
        <v>167</v>
      </c>
      <c r="E1576" t="s">
        <v>19187</v>
      </c>
      <c r="F1576" t="s">
        <v>1076</v>
      </c>
      <c r="G1576" t="s">
        <v>2402</v>
      </c>
      <c r="H1576" t="s">
        <v>10430</v>
      </c>
      <c r="I1576" t="s">
        <v>16426</v>
      </c>
      <c r="J1576" t="s">
        <v>16671</v>
      </c>
      <c r="K1576" t="s">
        <v>19358</v>
      </c>
      <c r="L1576" t="s">
        <v>16680</v>
      </c>
      <c r="M1576" t="s">
        <v>16348</v>
      </c>
      <c r="N1576" t="s">
        <v>10430</v>
      </c>
      <c r="O1576" t="s">
        <v>21151</v>
      </c>
    </row>
    <row r="1577" spans="2:1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c r="B1579" t="s">
        <v>19189</v>
      </c>
      <c r="C1579">
        <v>113362603</v>
      </c>
      <c r="D1579" t="s">
        <v>167</v>
      </c>
      <c r="E1579" t="s">
        <v>19190</v>
      </c>
      <c r="F1579" t="s">
        <v>1074</v>
      </c>
      <c r="G1579" t="s">
        <v>2402</v>
      </c>
      <c r="H1579" t="s">
        <v>10430</v>
      </c>
      <c r="I1579" t="s">
        <v>16350</v>
      </c>
      <c r="J1579" t="s">
        <v>16778</v>
      </c>
      <c r="K1579" t="s">
        <v>16951</v>
      </c>
      <c r="L1579" t="s">
        <v>16388</v>
      </c>
      <c r="M1579" t="s">
        <v>16360</v>
      </c>
      <c r="N1579" t="s">
        <v>10430</v>
      </c>
      <c r="O1579" t="s">
        <v>16822</v>
      </c>
    </row>
    <row r="1580" spans="2:1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c r="B1582" t="s">
        <v>19191</v>
      </c>
      <c r="C1582">
        <v>113362940</v>
      </c>
      <c r="D1582" t="s">
        <v>15989</v>
      </c>
      <c r="E1582" t="s">
        <v>19192</v>
      </c>
      <c r="F1582" t="s">
        <v>1366</v>
      </c>
      <c r="G1582" t="s">
        <v>2402</v>
      </c>
      <c r="H1582"/>
      <c r="I1582" t="s">
        <v>16329</v>
      </c>
      <c r="J1582" t="s">
        <v>16669</v>
      </c>
      <c r="K1582" t="s">
        <v>10430</v>
      </c>
      <c r="L1582" t="s">
        <v>10430</v>
      </c>
      <c r="M1582"/>
      <c r="N1582"/>
      <c r="O1582" t="s">
        <v>16463</v>
      </c>
    </row>
    <row r="1583" spans="2:1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20899</v>
      </c>
    </row>
    <row r="1585" spans="2:15">
      <c r="B1585" t="s">
        <v>19193</v>
      </c>
      <c r="C1585">
        <v>113363103</v>
      </c>
      <c r="D1585" t="s">
        <v>15901</v>
      </c>
      <c r="E1585" t="s">
        <v>19194</v>
      </c>
      <c r="F1585" t="s">
        <v>1258</v>
      </c>
      <c r="G1585" t="s">
        <v>2402</v>
      </c>
      <c r="H1585" t="s">
        <v>10430</v>
      </c>
      <c r="I1585" t="s">
        <v>16669</v>
      </c>
      <c r="J1585" t="s">
        <v>16794</v>
      </c>
      <c r="K1585" t="s">
        <v>20957</v>
      </c>
      <c r="L1585" t="s">
        <v>16324</v>
      </c>
      <c r="M1585" t="s">
        <v>16462</v>
      </c>
      <c r="N1585"/>
      <c r="O1585" t="s">
        <v>21152</v>
      </c>
    </row>
    <row r="1586" spans="2:1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c r="B1588" t="s">
        <v>19195</v>
      </c>
      <c r="C1588">
        <v>113363103</v>
      </c>
      <c r="D1588" t="s">
        <v>15901</v>
      </c>
      <c r="E1588" t="s">
        <v>19196</v>
      </c>
      <c r="F1588" t="s">
        <v>1256</v>
      </c>
      <c r="G1588" t="s">
        <v>2402</v>
      </c>
      <c r="H1588" t="s">
        <v>10430</v>
      </c>
      <c r="I1588" t="s">
        <v>16477</v>
      </c>
      <c r="J1588" t="s">
        <v>16334</v>
      </c>
      <c r="K1588" t="s">
        <v>16893</v>
      </c>
      <c r="L1588" t="s">
        <v>16379</v>
      </c>
      <c r="M1588" t="s">
        <v>16326</v>
      </c>
      <c r="N1588"/>
      <c r="O1588" t="s">
        <v>21153</v>
      </c>
    </row>
    <row r="1589" spans="2:1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c r="B1591" t="s">
        <v>19197</v>
      </c>
      <c r="C1591">
        <v>113363103</v>
      </c>
      <c r="D1591" t="s">
        <v>15901</v>
      </c>
      <c r="E1591" t="s">
        <v>19198</v>
      </c>
      <c r="F1591" t="s">
        <v>1260</v>
      </c>
      <c r="G1591" t="s">
        <v>2402</v>
      </c>
      <c r="H1591"/>
      <c r="I1591" t="s">
        <v>16357</v>
      </c>
      <c r="J1591" t="s">
        <v>16509</v>
      </c>
      <c r="K1591" t="s">
        <v>16427</v>
      </c>
      <c r="L1591" t="s">
        <v>16357</v>
      </c>
      <c r="M1591" t="s">
        <v>16335</v>
      </c>
      <c r="N1591"/>
      <c r="O1591" t="s">
        <v>21154</v>
      </c>
    </row>
    <row r="1592" spans="2:1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c r="B1594" t="s">
        <v>19199</v>
      </c>
      <c r="C1594">
        <v>113363603</v>
      </c>
      <c r="D1594" t="s">
        <v>264</v>
      </c>
      <c r="E1594" t="s">
        <v>19200</v>
      </c>
      <c r="F1594" t="s">
        <v>1375</v>
      </c>
      <c r="G1594" t="s">
        <v>2402</v>
      </c>
      <c r="H1594" t="s">
        <v>10430</v>
      </c>
      <c r="I1594" t="s">
        <v>16350</v>
      </c>
      <c r="J1594" t="s">
        <v>16518</v>
      </c>
      <c r="K1594" t="s">
        <v>18937</v>
      </c>
      <c r="L1594" t="s">
        <v>16332</v>
      </c>
      <c r="M1594" t="s">
        <v>16350</v>
      </c>
      <c r="N1594"/>
      <c r="O1594" t="s">
        <v>21155</v>
      </c>
    </row>
    <row r="1595" spans="2:1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c r="B1597" t="s">
        <v>19201</v>
      </c>
      <c r="C1597">
        <v>113363603</v>
      </c>
      <c r="D1597" t="s">
        <v>264</v>
      </c>
      <c r="E1597" t="s">
        <v>19202</v>
      </c>
      <c r="F1597" t="s">
        <v>1377</v>
      </c>
      <c r="G1597" t="s">
        <v>2402</v>
      </c>
      <c r="H1597" t="s">
        <v>10430</v>
      </c>
      <c r="I1597" t="s">
        <v>16335</v>
      </c>
      <c r="J1597" t="s">
        <v>16385</v>
      </c>
      <c r="K1597" t="s">
        <v>16717</v>
      </c>
      <c r="L1597" t="s">
        <v>16315</v>
      </c>
      <c r="M1597" t="s">
        <v>16346</v>
      </c>
      <c r="N1597"/>
      <c r="O1597" t="s">
        <v>16937</v>
      </c>
    </row>
    <row r="1598" spans="2:1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c r="B1600" t="s">
        <v>19203</v>
      </c>
      <c r="C1600">
        <v>113364002</v>
      </c>
      <c r="D1600" t="s">
        <v>265</v>
      </c>
      <c r="E1600" t="s">
        <v>19204</v>
      </c>
      <c r="F1600" t="s">
        <v>1378</v>
      </c>
      <c r="G1600" t="s">
        <v>2402</v>
      </c>
      <c r="H1600"/>
      <c r="I1600" t="s">
        <v>16517</v>
      </c>
      <c r="J1600" t="s">
        <v>16924</v>
      </c>
      <c r="K1600" t="s">
        <v>16341</v>
      </c>
      <c r="L1600" t="s">
        <v>10430</v>
      </c>
      <c r="M1600" t="s">
        <v>16325</v>
      </c>
      <c r="N1600"/>
      <c r="O1600" t="s">
        <v>16595</v>
      </c>
    </row>
    <row r="1601" spans="2:1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c r="B1603" t="s">
        <v>19205</v>
      </c>
      <c r="C1603">
        <v>113364002</v>
      </c>
      <c r="D1603" t="s">
        <v>265</v>
      </c>
      <c r="E1603" t="s">
        <v>19206</v>
      </c>
      <c r="F1603" t="s">
        <v>1386</v>
      </c>
      <c r="G1603" t="s">
        <v>2402</v>
      </c>
      <c r="H1603"/>
      <c r="I1603" t="s">
        <v>16465</v>
      </c>
      <c r="J1603" t="s">
        <v>16340</v>
      </c>
      <c r="K1603" t="s">
        <v>16320</v>
      </c>
      <c r="L1603" t="s">
        <v>16331</v>
      </c>
      <c r="M1603" t="s">
        <v>10430</v>
      </c>
      <c r="N1603"/>
      <c r="O1603" t="s">
        <v>16530</v>
      </c>
    </row>
    <row r="1604" spans="2:1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c r="B1606" t="s">
        <v>19207</v>
      </c>
      <c r="C1606">
        <v>113364002</v>
      </c>
      <c r="D1606" t="s">
        <v>265</v>
      </c>
      <c r="E1606" t="s">
        <v>19208</v>
      </c>
      <c r="F1606" t="s">
        <v>1380</v>
      </c>
      <c r="G1606" t="s">
        <v>2402</v>
      </c>
      <c r="H1606"/>
      <c r="I1606" t="s">
        <v>16353</v>
      </c>
      <c r="J1606" t="s">
        <v>16493</v>
      </c>
      <c r="K1606" t="s">
        <v>16379</v>
      </c>
      <c r="L1606" t="s">
        <v>16344</v>
      </c>
      <c r="M1606" t="s">
        <v>16325</v>
      </c>
      <c r="N1606"/>
      <c r="O1606" t="s">
        <v>16873</v>
      </c>
    </row>
    <row r="1607" spans="2:15">
      <c r="B1607" t="s">
        <v>14263</v>
      </c>
      <c r="C1607">
        <v>113364002</v>
      </c>
      <c r="D1607" t="s">
        <v>265</v>
      </c>
      <c r="E1607" t="s">
        <v>1381</v>
      </c>
      <c r="F1607" t="s">
        <v>1382</v>
      </c>
      <c r="G1607" t="s">
        <v>2882</v>
      </c>
      <c r="H1607"/>
      <c r="I1607" t="s">
        <v>16566</v>
      </c>
      <c r="J1607" t="s">
        <v>16978</v>
      </c>
      <c r="K1607" t="s">
        <v>16313</v>
      </c>
      <c r="L1607" t="s">
        <v>16466</v>
      </c>
      <c r="M1607" t="s">
        <v>16333</v>
      </c>
      <c r="N1607"/>
      <c r="O1607" t="s">
        <v>21156</v>
      </c>
    </row>
    <row r="1608" spans="2:1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21157</v>
      </c>
    </row>
    <row r="1609" spans="2:15">
      <c r="B1609" t="s">
        <v>19209</v>
      </c>
      <c r="C1609">
        <v>113364002</v>
      </c>
      <c r="D1609" t="s">
        <v>265</v>
      </c>
      <c r="E1609" t="s">
        <v>19210</v>
      </c>
      <c r="F1609" t="s">
        <v>1382</v>
      </c>
      <c r="G1609" t="s">
        <v>2402</v>
      </c>
      <c r="H1609" t="s">
        <v>10430</v>
      </c>
      <c r="I1609" t="s">
        <v>16951</v>
      </c>
      <c r="J1609" t="s">
        <v>20958</v>
      </c>
      <c r="K1609" t="s">
        <v>16893</v>
      </c>
      <c r="L1609" t="s">
        <v>16609</v>
      </c>
      <c r="M1609" t="s">
        <v>16406</v>
      </c>
      <c r="N1609" t="s">
        <v>10430</v>
      </c>
      <c r="O1609" t="s">
        <v>1388</v>
      </c>
    </row>
    <row r="1610" spans="2:1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c r="B1612" t="s">
        <v>19211</v>
      </c>
      <c r="C1612">
        <v>113364002</v>
      </c>
      <c r="D1612" t="s">
        <v>265</v>
      </c>
      <c r="E1612" t="s">
        <v>19212</v>
      </c>
      <c r="F1612" t="s">
        <v>10349</v>
      </c>
      <c r="G1612" t="s">
        <v>2402</v>
      </c>
      <c r="H1612"/>
      <c r="I1612" t="s">
        <v>16348</v>
      </c>
      <c r="J1612" t="s">
        <v>16478</v>
      </c>
      <c r="K1612" t="s">
        <v>10430</v>
      </c>
      <c r="L1612" t="s">
        <v>10430</v>
      </c>
      <c r="M1612" t="s">
        <v>10430</v>
      </c>
      <c r="N1612"/>
      <c r="O1612" t="s">
        <v>16421</v>
      </c>
    </row>
    <row r="1613" spans="2:1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c r="B1615" t="s">
        <v>19213</v>
      </c>
      <c r="C1615">
        <v>113364002</v>
      </c>
      <c r="D1615" t="s">
        <v>265</v>
      </c>
      <c r="E1615" t="s">
        <v>19214</v>
      </c>
      <c r="F1615" t="s">
        <v>1388</v>
      </c>
      <c r="G1615" t="s">
        <v>2402</v>
      </c>
      <c r="H1615"/>
      <c r="I1615" t="s">
        <v>16316</v>
      </c>
      <c r="J1615" t="s">
        <v>16704</v>
      </c>
      <c r="K1615" t="s">
        <v>16378</v>
      </c>
      <c r="L1615" t="s">
        <v>16326</v>
      </c>
      <c r="M1615" t="s">
        <v>16351</v>
      </c>
      <c r="N1615"/>
      <c r="O1615" t="s">
        <v>16708</v>
      </c>
    </row>
    <row r="1616" spans="2:1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c r="B1618" t="s">
        <v>19215</v>
      </c>
      <c r="C1618">
        <v>113364002</v>
      </c>
      <c r="D1618" t="s">
        <v>265</v>
      </c>
      <c r="E1618" t="s">
        <v>19216</v>
      </c>
      <c r="F1618" t="s">
        <v>1384</v>
      </c>
      <c r="G1618" t="s">
        <v>2402</v>
      </c>
      <c r="H1618"/>
      <c r="I1618" t="s">
        <v>16385</v>
      </c>
      <c r="J1618" t="s">
        <v>16479</v>
      </c>
      <c r="K1618" t="s">
        <v>16335</v>
      </c>
      <c r="L1618" t="s">
        <v>16331</v>
      </c>
      <c r="M1618" t="s">
        <v>10430</v>
      </c>
      <c r="N1618"/>
      <c r="O1618" t="s">
        <v>16405</v>
      </c>
    </row>
    <row r="1619" spans="2:1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c r="B1621" t="s">
        <v>19217</v>
      </c>
      <c r="C1621">
        <v>113364403</v>
      </c>
      <c r="D1621" t="s">
        <v>285</v>
      </c>
      <c r="E1621" t="s">
        <v>19218</v>
      </c>
      <c r="F1621" t="s">
        <v>1438</v>
      </c>
      <c r="G1621" t="s">
        <v>2402</v>
      </c>
      <c r="H1621"/>
      <c r="I1621" t="s">
        <v>16357</v>
      </c>
      <c r="J1621" t="s">
        <v>16343</v>
      </c>
      <c r="K1621" t="s">
        <v>16962</v>
      </c>
      <c r="L1621" t="s">
        <v>16360</v>
      </c>
      <c r="M1621" t="s">
        <v>16350</v>
      </c>
      <c r="N1621"/>
      <c r="O1621" t="s">
        <v>21158</v>
      </c>
    </row>
    <row r="1622" spans="2:1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c r="B1624" t="s">
        <v>19219</v>
      </c>
      <c r="C1624">
        <v>113364403</v>
      </c>
      <c r="D1624" t="s">
        <v>285</v>
      </c>
      <c r="E1624" t="s">
        <v>19220</v>
      </c>
      <c r="F1624" t="s">
        <v>1436</v>
      </c>
      <c r="G1624" t="s">
        <v>2402</v>
      </c>
      <c r="H1624"/>
      <c r="I1624" t="s">
        <v>16337</v>
      </c>
      <c r="J1624" t="s">
        <v>16323</v>
      </c>
      <c r="K1624" t="s">
        <v>16370</v>
      </c>
      <c r="L1624" t="s">
        <v>10430</v>
      </c>
      <c r="M1624" t="s">
        <v>16371</v>
      </c>
      <c r="N1624"/>
      <c r="O1624" t="s">
        <v>16793</v>
      </c>
    </row>
    <row r="1625" spans="2:1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21159</v>
      </c>
    </row>
    <row r="1626" spans="2:1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21117</v>
      </c>
    </row>
    <row r="1627" spans="2:15">
      <c r="B1627" t="s">
        <v>19221</v>
      </c>
      <c r="C1627">
        <v>113364503</v>
      </c>
      <c r="D1627" t="s">
        <v>286</v>
      </c>
      <c r="E1627" t="s">
        <v>19222</v>
      </c>
      <c r="F1627" t="s">
        <v>1440</v>
      </c>
      <c r="G1627" t="s">
        <v>2402</v>
      </c>
      <c r="H1627" t="s">
        <v>10430</v>
      </c>
      <c r="I1627" t="s">
        <v>16445</v>
      </c>
      <c r="J1627" t="s">
        <v>16355</v>
      </c>
      <c r="K1627" t="s">
        <v>20959</v>
      </c>
      <c r="L1627" t="s">
        <v>16446</v>
      </c>
      <c r="M1627" t="s">
        <v>16317</v>
      </c>
      <c r="N1627" t="s">
        <v>10430</v>
      </c>
      <c r="O1627" t="s">
        <v>21160</v>
      </c>
    </row>
    <row r="1628" spans="2:1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c r="B1630" t="s">
        <v>19223</v>
      </c>
      <c r="C1630">
        <v>113364503</v>
      </c>
      <c r="D1630" t="s">
        <v>286</v>
      </c>
      <c r="E1630" t="s">
        <v>19224</v>
      </c>
      <c r="F1630" t="s">
        <v>1442</v>
      </c>
      <c r="G1630" t="s">
        <v>2402</v>
      </c>
      <c r="H1630"/>
      <c r="I1630" t="s">
        <v>16387</v>
      </c>
      <c r="J1630" t="s">
        <v>16433</v>
      </c>
      <c r="K1630" t="s">
        <v>16848</v>
      </c>
      <c r="L1630" t="s">
        <v>16571</v>
      </c>
      <c r="M1630" t="s">
        <v>16499</v>
      </c>
      <c r="N1630"/>
      <c r="O1630" t="s">
        <v>16994</v>
      </c>
    </row>
    <row r="1631" spans="2:15">
      <c r="B1631" t="s">
        <v>16841</v>
      </c>
      <c r="C1631">
        <v>113364503</v>
      </c>
      <c r="D1631" t="s">
        <v>286</v>
      </c>
      <c r="E1631" t="s">
        <v>16273</v>
      </c>
      <c r="F1631" t="s">
        <v>16272</v>
      </c>
      <c r="G1631" t="s">
        <v>2882</v>
      </c>
      <c r="H1631"/>
      <c r="I1631"/>
      <c r="J1631" t="s">
        <v>10430</v>
      </c>
      <c r="K1631" t="s">
        <v>10430</v>
      </c>
      <c r="L1631"/>
      <c r="M1631"/>
      <c r="N1631"/>
      <c r="O1631" t="s">
        <v>10430</v>
      </c>
    </row>
    <row r="1632" spans="2:15">
      <c r="B1632" t="s">
        <v>20960</v>
      </c>
      <c r="C1632">
        <v>113364503</v>
      </c>
      <c r="D1632" t="s">
        <v>286</v>
      </c>
      <c r="E1632" t="s">
        <v>20961</v>
      </c>
      <c r="F1632" t="s">
        <v>16272</v>
      </c>
      <c r="G1632" t="s">
        <v>2402</v>
      </c>
      <c r="H1632"/>
      <c r="I1632"/>
      <c r="J1632" t="s">
        <v>10430</v>
      </c>
      <c r="K1632" t="s">
        <v>10430</v>
      </c>
      <c r="L1632"/>
      <c r="M1632"/>
      <c r="N1632"/>
      <c r="O1632" t="s">
        <v>10430</v>
      </c>
    </row>
    <row r="1633" spans="2:1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18116</v>
      </c>
    </row>
    <row r="1634" spans="2:1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c r="B1635" t="s">
        <v>19225</v>
      </c>
      <c r="C1635">
        <v>113365203</v>
      </c>
      <c r="D1635" t="s">
        <v>380</v>
      </c>
      <c r="E1635" t="s">
        <v>19226</v>
      </c>
      <c r="F1635" t="s">
        <v>1745</v>
      </c>
      <c r="G1635" t="s">
        <v>2402</v>
      </c>
      <c r="H1635" t="s">
        <v>10430</v>
      </c>
      <c r="I1635" t="s">
        <v>16649</v>
      </c>
      <c r="J1635" t="s">
        <v>16555</v>
      </c>
      <c r="K1635" t="s">
        <v>17044</v>
      </c>
      <c r="L1635" t="s">
        <v>16500</v>
      </c>
      <c r="M1635" t="s">
        <v>16431</v>
      </c>
      <c r="N1635" t="s">
        <v>10430</v>
      </c>
      <c r="O1635" t="s">
        <v>21161</v>
      </c>
    </row>
    <row r="1636" spans="2:1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c r="B1638" t="s">
        <v>19227</v>
      </c>
      <c r="C1638">
        <v>113365203</v>
      </c>
      <c r="D1638" t="s">
        <v>380</v>
      </c>
      <c r="E1638" t="s">
        <v>19228</v>
      </c>
      <c r="F1638" t="s">
        <v>1743</v>
      </c>
      <c r="G1638" t="s">
        <v>2402</v>
      </c>
      <c r="H1638"/>
      <c r="I1638" t="s">
        <v>16328</v>
      </c>
      <c r="J1638" t="s">
        <v>16332</v>
      </c>
      <c r="K1638" t="s">
        <v>16771</v>
      </c>
      <c r="L1638" t="s">
        <v>16335</v>
      </c>
      <c r="M1638" t="s">
        <v>10430</v>
      </c>
      <c r="N1638"/>
      <c r="O1638" t="s">
        <v>21103</v>
      </c>
    </row>
    <row r="1639" spans="2:1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c r="B1641" t="s">
        <v>19229</v>
      </c>
      <c r="C1641">
        <v>113365203</v>
      </c>
      <c r="D1641" t="s">
        <v>380</v>
      </c>
      <c r="E1641" t="s">
        <v>19230</v>
      </c>
      <c r="F1641" t="s">
        <v>1741</v>
      </c>
      <c r="G1641" t="s">
        <v>2402</v>
      </c>
      <c r="H1641" t="s">
        <v>10430</v>
      </c>
      <c r="I1641" t="s">
        <v>16351</v>
      </c>
      <c r="J1641" t="s">
        <v>16497</v>
      </c>
      <c r="K1641" t="s">
        <v>16658</v>
      </c>
      <c r="L1641" t="s">
        <v>16331</v>
      </c>
      <c r="M1641" t="s">
        <v>16331</v>
      </c>
      <c r="N1641"/>
      <c r="O1641" t="s">
        <v>21147</v>
      </c>
    </row>
    <row r="1642" spans="2:1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c r="B1644" t="s">
        <v>19231</v>
      </c>
      <c r="C1644">
        <v>113365303</v>
      </c>
      <c r="D1644" t="s">
        <v>392</v>
      </c>
      <c r="E1644" t="s">
        <v>19232</v>
      </c>
      <c r="F1644" t="s">
        <v>1789</v>
      </c>
      <c r="G1644" t="s">
        <v>2402</v>
      </c>
      <c r="H1644" t="s">
        <v>10430</v>
      </c>
      <c r="I1644" t="s">
        <v>10430</v>
      </c>
      <c r="J1644" t="s">
        <v>16504</v>
      </c>
      <c r="K1644" t="s">
        <v>16321</v>
      </c>
      <c r="L1644" t="s">
        <v>16328</v>
      </c>
      <c r="M1644" t="s">
        <v>10430</v>
      </c>
      <c r="N1644"/>
      <c r="O1644" t="s">
        <v>16636</v>
      </c>
    </row>
    <row r="1645" spans="2:1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c r="B1647" t="s">
        <v>19233</v>
      </c>
      <c r="C1647">
        <v>113365303</v>
      </c>
      <c r="D1647" t="s">
        <v>392</v>
      </c>
      <c r="E1647" t="s">
        <v>19234</v>
      </c>
      <c r="F1647" t="s">
        <v>1791</v>
      </c>
      <c r="G1647" t="s">
        <v>2402</v>
      </c>
      <c r="H1647"/>
      <c r="I1647" t="s">
        <v>10430</v>
      </c>
      <c r="J1647" t="s">
        <v>16387</v>
      </c>
      <c r="K1647" t="s">
        <v>16704</v>
      </c>
      <c r="L1647" t="s">
        <v>10430</v>
      </c>
      <c r="M1647" t="s">
        <v>10430</v>
      </c>
      <c r="N1647"/>
      <c r="O1647" t="s">
        <v>16522</v>
      </c>
    </row>
    <row r="1648" spans="2:1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c r="B1650" t="s">
        <v>19235</v>
      </c>
      <c r="C1650">
        <v>113367003</v>
      </c>
      <c r="D1650" t="s">
        <v>466</v>
      </c>
      <c r="E1650" t="s">
        <v>19236</v>
      </c>
      <c r="F1650" t="s">
        <v>2002</v>
      </c>
      <c r="G1650" t="s">
        <v>2402</v>
      </c>
      <c r="H1650"/>
      <c r="I1650" t="s">
        <v>16337</v>
      </c>
      <c r="J1650" t="s">
        <v>16379</v>
      </c>
      <c r="K1650" t="s">
        <v>16798</v>
      </c>
      <c r="L1650" t="s">
        <v>16325</v>
      </c>
      <c r="M1650" t="s">
        <v>10430</v>
      </c>
      <c r="N1650" t="s">
        <v>10430</v>
      </c>
      <c r="O1650" t="s">
        <v>16559</v>
      </c>
    </row>
    <row r="1651" spans="2:1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21162</v>
      </c>
    </row>
    <row r="1653" spans="2:15">
      <c r="B1653" t="s">
        <v>19237</v>
      </c>
      <c r="C1653">
        <v>113367003</v>
      </c>
      <c r="D1653" t="s">
        <v>466</v>
      </c>
      <c r="E1653" t="s">
        <v>19238</v>
      </c>
      <c r="F1653" t="s">
        <v>2004</v>
      </c>
      <c r="G1653" t="s">
        <v>2402</v>
      </c>
      <c r="H1653"/>
      <c r="I1653" t="s">
        <v>16335</v>
      </c>
      <c r="J1653" t="s">
        <v>16623</v>
      </c>
      <c r="K1653" t="s">
        <v>16946</v>
      </c>
      <c r="L1653" t="s">
        <v>16438</v>
      </c>
      <c r="M1653" t="s">
        <v>10430</v>
      </c>
      <c r="N1653" t="s">
        <v>10430</v>
      </c>
      <c r="O1653" t="s">
        <v>21075</v>
      </c>
    </row>
    <row r="1654" spans="2:1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c r="B1656" t="s">
        <v>19239</v>
      </c>
      <c r="C1656">
        <v>113367003</v>
      </c>
      <c r="D1656" t="s">
        <v>466</v>
      </c>
      <c r="E1656" t="s">
        <v>19240</v>
      </c>
      <c r="F1656" t="s">
        <v>2006</v>
      </c>
      <c r="G1656" t="s">
        <v>2402</v>
      </c>
      <c r="H1656"/>
      <c r="I1656" t="s">
        <v>10430</v>
      </c>
      <c r="J1656" t="s">
        <v>16371</v>
      </c>
      <c r="K1656" t="s">
        <v>16593</v>
      </c>
      <c r="L1656" t="s">
        <v>10430</v>
      </c>
      <c r="M1656" t="s">
        <v>10430</v>
      </c>
      <c r="N1656"/>
      <c r="O1656" t="s">
        <v>16656</v>
      </c>
    </row>
    <row r="1657" spans="2:1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21100</v>
      </c>
    </row>
    <row r="1658" spans="2:1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21163</v>
      </c>
    </row>
    <row r="1659" spans="2:15">
      <c r="B1659" t="s">
        <v>19241</v>
      </c>
      <c r="C1659">
        <v>113369003</v>
      </c>
      <c r="D1659" t="s">
        <v>539</v>
      </c>
      <c r="E1659" t="s">
        <v>19242</v>
      </c>
      <c r="F1659" t="s">
        <v>2255</v>
      </c>
      <c r="G1659" t="s">
        <v>2402</v>
      </c>
      <c r="H1659" t="s">
        <v>10430</v>
      </c>
      <c r="I1659" t="s">
        <v>16388</v>
      </c>
      <c r="J1659" t="s">
        <v>16467</v>
      </c>
      <c r="K1659" t="s">
        <v>20962</v>
      </c>
      <c r="L1659" t="s">
        <v>16387</v>
      </c>
      <c r="M1659" t="s">
        <v>16429</v>
      </c>
      <c r="N1659" t="s">
        <v>10430</v>
      </c>
      <c r="O1659" t="s">
        <v>21164</v>
      </c>
    </row>
    <row r="1660" spans="2:1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c r="B1662" t="s">
        <v>19243</v>
      </c>
      <c r="C1662">
        <v>113369003</v>
      </c>
      <c r="D1662" t="s">
        <v>539</v>
      </c>
      <c r="E1662" t="s">
        <v>19244</v>
      </c>
      <c r="F1662" t="s">
        <v>2253</v>
      </c>
      <c r="G1662" t="s">
        <v>2402</v>
      </c>
      <c r="H1662"/>
      <c r="I1662" t="s">
        <v>16346</v>
      </c>
      <c r="J1662" t="s">
        <v>16431</v>
      </c>
      <c r="K1662" t="s">
        <v>16909</v>
      </c>
      <c r="L1662" t="s">
        <v>16344</v>
      </c>
      <c r="M1662" t="s">
        <v>10430</v>
      </c>
      <c r="N1662" t="s">
        <v>10430</v>
      </c>
      <c r="O1662" t="s">
        <v>16998</v>
      </c>
    </row>
    <row r="1663" spans="2:1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c r="B1665" t="s">
        <v>19245</v>
      </c>
      <c r="C1665">
        <v>113380303</v>
      </c>
      <c r="D1665" t="s">
        <v>30</v>
      </c>
      <c r="E1665" t="s">
        <v>19246</v>
      </c>
      <c r="F1665" t="s">
        <v>629</v>
      </c>
      <c r="G1665" t="s">
        <v>2402</v>
      </c>
      <c r="H1665" t="s">
        <v>10430</v>
      </c>
      <c r="I1665" t="s">
        <v>10430</v>
      </c>
      <c r="J1665" t="s">
        <v>16489</v>
      </c>
      <c r="K1665" t="s">
        <v>16620</v>
      </c>
      <c r="L1665" t="s">
        <v>16341</v>
      </c>
      <c r="M1665" t="s">
        <v>16344</v>
      </c>
      <c r="N1665" t="s">
        <v>10430</v>
      </c>
      <c r="O1665" t="s">
        <v>16706</v>
      </c>
    </row>
    <row r="1666" spans="2:1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c r="B1668" t="s">
        <v>19247</v>
      </c>
      <c r="C1668">
        <v>113380303</v>
      </c>
      <c r="D1668" t="s">
        <v>30</v>
      </c>
      <c r="E1668" t="s">
        <v>19248</v>
      </c>
      <c r="F1668" t="s">
        <v>631</v>
      </c>
      <c r="G1668" t="s">
        <v>2402</v>
      </c>
      <c r="H1668" t="s">
        <v>10430</v>
      </c>
      <c r="I1668" t="s">
        <v>10430</v>
      </c>
      <c r="J1668" t="s">
        <v>16477</v>
      </c>
      <c r="K1668" t="s">
        <v>16619</v>
      </c>
      <c r="L1668" t="s">
        <v>10430</v>
      </c>
      <c r="M1668" t="s">
        <v>16325</v>
      </c>
      <c r="N1668"/>
      <c r="O1668" t="s">
        <v>16435</v>
      </c>
    </row>
    <row r="1669" spans="2:1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21043</v>
      </c>
    </row>
    <row r="1670" spans="2:1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c r="B1671" t="s">
        <v>19249</v>
      </c>
      <c r="C1671">
        <v>113381303</v>
      </c>
      <c r="D1671" t="s">
        <v>132</v>
      </c>
      <c r="E1671" t="s">
        <v>19250</v>
      </c>
      <c r="F1671" t="s">
        <v>943</v>
      </c>
      <c r="G1671" t="s">
        <v>2402</v>
      </c>
      <c r="H1671" t="s">
        <v>10430</v>
      </c>
      <c r="I1671" t="s">
        <v>16501</v>
      </c>
      <c r="J1671" t="s">
        <v>16785</v>
      </c>
      <c r="K1671" t="s">
        <v>20963</v>
      </c>
      <c r="L1671" t="s">
        <v>16389</v>
      </c>
      <c r="M1671" t="s">
        <v>16323</v>
      </c>
      <c r="N1671" t="s">
        <v>10430</v>
      </c>
      <c r="O1671" t="s">
        <v>721</v>
      </c>
    </row>
    <row r="1672" spans="2:1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c r="B1674" t="s">
        <v>19251</v>
      </c>
      <c r="C1674">
        <v>113381303</v>
      </c>
      <c r="D1674" t="s">
        <v>132</v>
      </c>
      <c r="E1674" t="s">
        <v>19252</v>
      </c>
      <c r="F1674" t="s">
        <v>945</v>
      </c>
      <c r="G1674" t="s">
        <v>2402</v>
      </c>
      <c r="H1674" t="s">
        <v>10430</v>
      </c>
      <c r="I1674" t="s">
        <v>16332</v>
      </c>
      <c r="J1674" t="s">
        <v>16317</v>
      </c>
      <c r="K1674" t="s">
        <v>16812</v>
      </c>
      <c r="L1674" t="s">
        <v>16553</v>
      </c>
      <c r="M1674" t="s">
        <v>16350</v>
      </c>
      <c r="N1674"/>
      <c r="O1674" t="s">
        <v>21043</v>
      </c>
    </row>
    <row r="1675" spans="2:1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c r="B1677" t="s">
        <v>19253</v>
      </c>
      <c r="C1677">
        <v>113382303</v>
      </c>
      <c r="D1677" t="s">
        <v>160</v>
      </c>
      <c r="E1677" t="s">
        <v>19254</v>
      </c>
      <c r="F1677" t="s">
        <v>1053</v>
      </c>
      <c r="G1677" t="s">
        <v>2402</v>
      </c>
      <c r="H1677" t="s">
        <v>10430</v>
      </c>
      <c r="I1677" t="s">
        <v>16344</v>
      </c>
      <c r="J1677" t="s">
        <v>16484</v>
      </c>
      <c r="K1677" t="s">
        <v>16692</v>
      </c>
      <c r="L1677" t="s">
        <v>16329</v>
      </c>
      <c r="M1677" t="s">
        <v>10430</v>
      </c>
      <c r="N1677"/>
      <c r="O1677" t="s">
        <v>21165</v>
      </c>
    </row>
    <row r="1678" spans="2:1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c r="B1680" t="s">
        <v>19255</v>
      </c>
      <c r="C1680">
        <v>113382303</v>
      </c>
      <c r="D1680" t="s">
        <v>160</v>
      </c>
      <c r="E1680" t="s">
        <v>19256</v>
      </c>
      <c r="F1680" t="s">
        <v>1051</v>
      </c>
      <c r="G1680" t="s">
        <v>2402</v>
      </c>
      <c r="H1680"/>
      <c r="I1680" t="s">
        <v>10430</v>
      </c>
      <c r="J1680" t="s">
        <v>16461</v>
      </c>
      <c r="K1680" t="s">
        <v>16545</v>
      </c>
      <c r="L1680" t="s">
        <v>16341</v>
      </c>
      <c r="M1680" t="s">
        <v>10430</v>
      </c>
      <c r="N1680"/>
      <c r="O1680" t="s">
        <v>16321</v>
      </c>
    </row>
    <row r="1681" spans="2:15">
      <c r="B1681" t="s">
        <v>14281</v>
      </c>
      <c r="C1681">
        <v>113384603</v>
      </c>
      <c r="D1681" t="s">
        <v>269</v>
      </c>
      <c r="E1681" t="s">
        <v>17954</v>
      </c>
      <c r="F1681" t="s">
        <v>1394</v>
      </c>
      <c r="G1681" t="s">
        <v>2882</v>
      </c>
      <c r="H1681"/>
      <c r="I1681"/>
      <c r="J1681" t="s">
        <v>10430</v>
      </c>
      <c r="K1681" t="s">
        <v>10430</v>
      </c>
      <c r="L1681"/>
      <c r="M1681"/>
      <c r="N1681"/>
      <c r="O1681" t="s">
        <v>10430</v>
      </c>
    </row>
    <row r="1682" spans="2:15">
      <c r="B1682" t="s">
        <v>14282</v>
      </c>
      <c r="C1682">
        <v>113384603</v>
      </c>
      <c r="D1682" t="s">
        <v>269</v>
      </c>
      <c r="E1682" t="s">
        <v>17954</v>
      </c>
      <c r="F1682" t="s">
        <v>1394</v>
      </c>
      <c r="G1682" t="s">
        <v>2883</v>
      </c>
      <c r="H1682"/>
      <c r="I1682"/>
      <c r="J1682" t="s">
        <v>10430</v>
      </c>
      <c r="K1682" t="s">
        <v>10430</v>
      </c>
      <c r="L1682" t="s">
        <v>10430</v>
      </c>
      <c r="M1682"/>
      <c r="N1682"/>
      <c r="O1682" t="s">
        <v>16341</v>
      </c>
    </row>
    <row r="1683" spans="2:15">
      <c r="B1683" t="s">
        <v>19257</v>
      </c>
      <c r="C1683">
        <v>113384603</v>
      </c>
      <c r="D1683" t="s">
        <v>269</v>
      </c>
      <c r="E1683" t="s">
        <v>19258</v>
      </c>
      <c r="F1683" t="s">
        <v>1394</v>
      </c>
      <c r="G1683" t="s">
        <v>2402</v>
      </c>
      <c r="H1683"/>
      <c r="I1683"/>
      <c r="J1683" t="s">
        <v>10430</v>
      </c>
      <c r="K1683" t="s">
        <v>10430</v>
      </c>
      <c r="L1683" t="s">
        <v>10430</v>
      </c>
      <c r="M1683"/>
      <c r="N1683"/>
      <c r="O1683" t="s">
        <v>16335</v>
      </c>
    </row>
    <row r="1684" spans="2:15">
      <c r="B1684" t="s">
        <v>14283</v>
      </c>
      <c r="C1684">
        <v>113384603</v>
      </c>
      <c r="D1684" t="s">
        <v>269</v>
      </c>
      <c r="E1684" t="s">
        <v>1395</v>
      </c>
      <c r="F1684" t="s">
        <v>1396</v>
      </c>
      <c r="G1684" t="s">
        <v>2882</v>
      </c>
      <c r="H1684"/>
      <c r="I1684" t="s">
        <v>16388</v>
      </c>
      <c r="J1684" t="s">
        <v>16861</v>
      </c>
      <c r="K1684" t="s">
        <v>16623</v>
      </c>
      <c r="L1684" t="s">
        <v>16329</v>
      </c>
      <c r="M1684" t="s">
        <v>10430</v>
      </c>
      <c r="N1684"/>
      <c r="O1684" t="s">
        <v>21166</v>
      </c>
    </row>
    <row r="1685" spans="2:1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20953</v>
      </c>
    </row>
    <row r="1686" spans="2:15">
      <c r="B1686" t="s">
        <v>19259</v>
      </c>
      <c r="C1686">
        <v>113384603</v>
      </c>
      <c r="D1686" t="s">
        <v>269</v>
      </c>
      <c r="E1686" t="s">
        <v>19260</v>
      </c>
      <c r="F1686" t="s">
        <v>1396</v>
      </c>
      <c r="G1686" t="s">
        <v>2402</v>
      </c>
      <c r="H1686" t="s">
        <v>10430</v>
      </c>
      <c r="I1686" t="s">
        <v>16517</v>
      </c>
      <c r="J1686" t="s">
        <v>823</v>
      </c>
      <c r="K1686" t="s">
        <v>16419</v>
      </c>
      <c r="L1686" t="s">
        <v>16434</v>
      </c>
      <c r="M1686" t="s">
        <v>10430</v>
      </c>
      <c r="N1686"/>
      <c r="O1686" t="s">
        <v>21167</v>
      </c>
    </row>
    <row r="1687" spans="2:15">
      <c r="B1687" t="s">
        <v>18099</v>
      </c>
      <c r="C1687">
        <v>113384603</v>
      </c>
      <c r="D1687" t="s">
        <v>269</v>
      </c>
      <c r="E1687" t="s">
        <v>17956</v>
      </c>
      <c r="F1687" t="s">
        <v>18100</v>
      </c>
      <c r="G1687" t="s">
        <v>2882</v>
      </c>
      <c r="H1687"/>
      <c r="I1687" t="s">
        <v>16325</v>
      </c>
      <c r="J1687" t="s">
        <v>16749</v>
      </c>
      <c r="K1687" t="s">
        <v>16495</v>
      </c>
      <c r="L1687" t="s">
        <v>16344</v>
      </c>
      <c r="M1687" t="s">
        <v>10430</v>
      </c>
      <c r="N1687"/>
      <c r="O1687" t="s">
        <v>16620</v>
      </c>
    </row>
    <row r="1688" spans="2:15">
      <c r="B1688" t="s">
        <v>18135</v>
      </c>
      <c r="C1688">
        <v>113384603</v>
      </c>
      <c r="D1688" t="s">
        <v>269</v>
      </c>
      <c r="E1688" t="s">
        <v>17956</v>
      </c>
      <c r="F1688" t="s">
        <v>18100</v>
      </c>
      <c r="G1688" t="s">
        <v>2883</v>
      </c>
      <c r="H1688"/>
      <c r="I1688" t="s">
        <v>16337</v>
      </c>
      <c r="J1688" t="s">
        <v>16402</v>
      </c>
      <c r="K1688" t="s">
        <v>16431</v>
      </c>
      <c r="L1688" t="s">
        <v>16341</v>
      </c>
      <c r="M1688" t="s">
        <v>10430</v>
      </c>
      <c r="N1688"/>
      <c r="O1688" t="s">
        <v>16844</v>
      </c>
    </row>
    <row r="1689" spans="2:15">
      <c r="B1689" t="s">
        <v>20964</v>
      </c>
      <c r="C1689">
        <v>113384603</v>
      </c>
      <c r="D1689" t="s">
        <v>269</v>
      </c>
      <c r="E1689" t="s">
        <v>20965</v>
      </c>
      <c r="F1689" t="s">
        <v>18100</v>
      </c>
      <c r="G1689" t="s">
        <v>2402</v>
      </c>
      <c r="H1689"/>
      <c r="I1689" t="s">
        <v>16371</v>
      </c>
      <c r="J1689" t="s">
        <v>16797</v>
      </c>
      <c r="K1689" t="s">
        <v>16472</v>
      </c>
      <c r="L1689" t="s">
        <v>16379</v>
      </c>
      <c r="M1689" t="s">
        <v>10430</v>
      </c>
      <c r="N1689"/>
      <c r="O1689" t="s">
        <v>16833</v>
      </c>
    </row>
    <row r="1690" spans="2:1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c r="B1692" t="s">
        <v>19261</v>
      </c>
      <c r="C1692">
        <v>113385003</v>
      </c>
      <c r="D1692" t="s">
        <v>353</v>
      </c>
      <c r="E1692" t="s">
        <v>19262</v>
      </c>
      <c r="F1692" t="s">
        <v>1657</v>
      </c>
      <c r="G1692" t="s">
        <v>2402</v>
      </c>
      <c r="H1692" t="s">
        <v>10430</v>
      </c>
      <c r="I1692" t="s">
        <v>10430</v>
      </c>
      <c r="J1692" t="s">
        <v>16391</v>
      </c>
      <c r="K1692" t="s">
        <v>18130</v>
      </c>
      <c r="L1692" t="s">
        <v>16350</v>
      </c>
      <c r="M1692" t="s">
        <v>10430</v>
      </c>
      <c r="N1692"/>
      <c r="O1692" t="s">
        <v>21168</v>
      </c>
    </row>
    <row r="1693" spans="2:1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c r="B1695" t="s">
        <v>19263</v>
      </c>
      <c r="C1695">
        <v>113385303</v>
      </c>
      <c r="D1695" t="s">
        <v>373</v>
      </c>
      <c r="E1695" t="s">
        <v>19264</v>
      </c>
      <c r="F1695" t="s">
        <v>1719</v>
      </c>
      <c r="G1695" t="s">
        <v>2402</v>
      </c>
      <c r="H1695"/>
      <c r="I1695" t="s">
        <v>10430</v>
      </c>
      <c r="J1695" t="s">
        <v>16465</v>
      </c>
      <c r="K1695" t="s">
        <v>16542</v>
      </c>
      <c r="L1695" t="s">
        <v>16351</v>
      </c>
      <c r="M1695" t="s">
        <v>16461</v>
      </c>
      <c r="N1695"/>
      <c r="O1695" t="s">
        <v>16927</v>
      </c>
    </row>
    <row r="1696" spans="2:1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c r="B1698" t="s">
        <v>19265</v>
      </c>
      <c r="C1698">
        <v>113385303</v>
      </c>
      <c r="D1698" t="s">
        <v>373</v>
      </c>
      <c r="E1698" t="s">
        <v>19266</v>
      </c>
      <c r="F1698" t="s">
        <v>1721</v>
      </c>
      <c r="G1698" t="s">
        <v>2402</v>
      </c>
      <c r="H1698" t="s">
        <v>10430</v>
      </c>
      <c r="I1698" t="s">
        <v>16328</v>
      </c>
      <c r="J1698" t="s">
        <v>16495</v>
      </c>
      <c r="K1698" t="s">
        <v>20966</v>
      </c>
      <c r="L1698" t="s">
        <v>16384</v>
      </c>
      <c r="M1698" t="s">
        <v>16634</v>
      </c>
      <c r="N1698" t="s">
        <v>10430</v>
      </c>
      <c r="O1698" t="s">
        <v>21169</v>
      </c>
    </row>
    <row r="1699" spans="2:15">
      <c r="B1699" t="s">
        <v>13322</v>
      </c>
      <c r="C1699">
        <v>114060503</v>
      </c>
      <c r="D1699" t="s">
        <v>31</v>
      </c>
      <c r="E1699" t="s">
        <v>17958</v>
      </c>
      <c r="F1699" t="s">
        <v>632</v>
      </c>
      <c r="G1699" t="s">
        <v>2882</v>
      </c>
      <c r="H1699"/>
      <c r="I1699" t="s">
        <v>10430</v>
      </c>
      <c r="J1699" t="s">
        <v>16338</v>
      </c>
      <c r="K1699" t="s">
        <v>16389</v>
      </c>
      <c r="L1699" t="s">
        <v>10430</v>
      </c>
      <c r="M1699" t="s">
        <v>10430</v>
      </c>
      <c r="N1699"/>
      <c r="O1699" t="s">
        <v>16463</v>
      </c>
    </row>
    <row r="1700" spans="2:15">
      <c r="B1700" t="s">
        <v>13323</v>
      </c>
      <c r="C1700">
        <v>114060503</v>
      </c>
      <c r="D1700" t="s">
        <v>31</v>
      </c>
      <c r="E1700" t="s">
        <v>17958</v>
      </c>
      <c r="F1700" t="s">
        <v>632</v>
      </c>
      <c r="G1700" t="s">
        <v>2883</v>
      </c>
      <c r="H1700" t="s">
        <v>10430</v>
      </c>
      <c r="I1700" t="s">
        <v>10430</v>
      </c>
      <c r="J1700" t="s">
        <v>16339</v>
      </c>
      <c r="K1700" t="s">
        <v>16470</v>
      </c>
      <c r="L1700" t="s">
        <v>10430</v>
      </c>
      <c r="M1700" t="s">
        <v>10430</v>
      </c>
      <c r="N1700"/>
      <c r="O1700" t="s">
        <v>16615</v>
      </c>
    </row>
    <row r="1701" spans="2:15">
      <c r="B1701" t="s">
        <v>19267</v>
      </c>
      <c r="C1701">
        <v>114060503</v>
      </c>
      <c r="D1701" t="s">
        <v>31</v>
      </c>
      <c r="E1701" t="s">
        <v>19268</v>
      </c>
      <c r="F1701" t="s">
        <v>632</v>
      </c>
      <c r="G1701" t="s">
        <v>2402</v>
      </c>
      <c r="H1701" t="s">
        <v>10430</v>
      </c>
      <c r="I1701" t="s">
        <v>16329</v>
      </c>
      <c r="J1701" t="s">
        <v>16340</v>
      </c>
      <c r="K1701" t="s">
        <v>16710</v>
      </c>
      <c r="L1701" t="s">
        <v>16337</v>
      </c>
      <c r="M1701" t="s">
        <v>10430</v>
      </c>
      <c r="N1701"/>
      <c r="O1701" t="s">
        <v>16785</v>
      </c>
    </row>
    <row r="1702" spans="2:15">
      <c r="B1702" t="s">
        <v>18084</v>
      </c>
      <c r="C1702">
        <v>114060503</v>
      </c>
      <c r="D1702" t="s">
        <v>31</v>
      </c>
      <c r="E1702" t="s">
        <v>17960</v>
      </c>
      <c r="F1702" t="s">
        <v>18085</v>
      </c>
      <c r="G1702" t="s">
        <v>2882</v>
      </c>
      <c r="H1702"/>
      <c r="I1702" t="s">
        <v>10430</v>
      </c>
      <c r="J1702" t="s">
        <v>16481</v>
      </c>
      <c r="K1702" t="s">
        <v>16477</v>
      </c>
      <c r="L1702" t="s">
        <v>10430</v>
      </c>
      <c r="M1702"/>
      <c r="N1702"/>
      <c r="O1702" t="s">
        <v>16410</v>
      </c>
    </row>
    <row r="1703" spans="2:15">
      <c r="B1703" t="s">
        <v>18101</v>
      </c>
      <c r="C1703">
        <v>114060503</v>
      </c>
      <c r="D1703" t="s">
        <v>31</v>
      </c>
      <c r="E1703" t="s">
        <v>17960</v>
      </c>
      <c r="F1703" t="s">
        <v>18085</v>
      </c>
      <c r="G1703" t="s">
        <v>2883</v>
      </c>
      <c r="H1703"/>
      <c r="I1703" t="s">
        <v>10430</v>
      </c>
      <c r="J1703" t="s">
        <v>16501</v>
      </c>
      <c r="K1703" t="s">
        <v>16351</v>
      </c>
      <c r="L1703" t="s">
        <v>16325</v>
      </c>
      <c r="M1703"/>
      <c r="N1703"/>
      <c r="O1703" t="s">
        <v>16401</v>
      </c>
    </row>
    <row r="1704" spans="2:15">
      <c r="B1704" t="s">
        <v>20967</v>
      </c>
      <c r="C1704">
        <v>114060503</v>
      </c>
      <c r="D1704" t="s">
        <v>31</v>
      </c>
      <c r="E1704" t="s">
        <v>20968</v>
      </c>
      <c r="F1704" t="s">
        <v>18085</v>
      </c>
      <c r="G1704" t="s">
        <v>2402</v>
      </c>
      <c r="H1704"/>
      <c r="I1704" t="s">
        <v>16337</v>
      </c>
      <c r="J1704" t="s">
        <v>16401</v>
      </c>
      <c r="K1704" t="s">
        <v>16500</v>
      </c>
      <c r="L1704" t="s">
        <v>16329</v>
      </c>
      <c r="M1704"/>
      <c r="N1704"/>
      <c r="O1704" t="s">
        <v>16672</v>
      </c>
    </row>
    <row r="1705" spans="2:1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c r="B1707" t="s">
        <v>19269</v>
      </c>
      <c r="C1707">
        <v>114060753</v>
      </c>
      <c r="D1707" t="s">
        <v>65</v>
      </c>
      <c r="E1707" t="s">
        <v>19270</v>
      </c>
      <c r="F1707" t="s">
        <v>744</v>
      </c>
      <c r="G1707" t="s">
        <v>2402</v>
      </c>
      <c r="H1707" t="s">
        <v>10430</v>
      </c>
      <c r="I1707" t="s">
        <v>16329</v>
      </c>
      <c r="J1707" t="s">
        <v>16332</v>
      </c>
      <c r="K1707" t="s">
        <v>16574</v>
      </c>
      <c r="L1707" t="s">
        <v>16335</v>
      </c>
      <c r="M1707" t="s">
        <v>10430</v>
      </c>
      <c r="N1707" t="s">
        <v>10430</v>
      </c>
      <c r="O1707" t="s">
        <v>16437</v>
      </c>
    </row>
    <row r="1708" spans="2:1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21075</v>
      </c>
    </row>
    <row r="1709" spans="2:1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21170</v>
      </c>
    </row>
    <row r="1710" spans="2:15">
      <c r="B1710" t="s">
        <v>19271</v>
      </c>
      <c r="C1710">
        <v>114060753</v>
      </c>
      <c r="D1710" t="s">
        <v>65</v>
      </c>
      <c r="E1710" t="s">
        <v>19272</v>
      </c>
      <c r="F1710" t="s">
        <v>746</v>
      </c>
      <c r="G1710" t="s">
        <v>2402</v>
      </c>
      <c r="H1710" t="s">
        <v>10430</v>
      </c>
      <c r="I1710" t="s">
        <v>16504</v>
      </c>
      <c r="J1710" t="s">
        <v>16497</v>
      </c>
      <c r="K1710" t="s">
        <v>17030</v>
      </c>
      <c r="L1710" t="s">
        <v>16320</v>
      </c>
      <c r="M1710" t="s">
        <v>16429</v>
      </c>
      <c r="N1710" t="s">
        <v>10430</v>
      </c>
      <c r="O1710" t="s">
        <v>21171</v>
      </c>
    </row>
    <row r="1711" spans="2:1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c r="B1713" t="s">
        <v>19273</v>
      </c>
      <c r="C1713">
        <v>114060753</v>
      </c>
      <c r="D1713" t="s">
        <v>65</v>
      </c>
      <c r="E1713" t="s">
        <v>19274</v>
      </c>
      <c r="F1713" t="s">
        <v>743</v>
      </c>
      <c r="G1713" t="s">
        <v>2402</v>
      </c>
      <c r="H1713"/>
      <c r="I1713" t="s">
        <v>16319</v>
      </c>
      <c r="J1713" t="s">
        <v>16348</v>
      </c>
      <c r="K1713" t="s">
        <v>16657</v>
      </c>
      <c r="L1713" t="s">
        <v>16325</v>
      </c>
      <c r="M1713" t="s">
        <v>16335</v>
      </c>
      <c r="N1713" t="s">
        <v>10430</v>
      </c>
      <c r="O1713" t="s">
        <v>16732</v>
      </c>
    </row>
    <row r="1714" spans="2:1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c r="B1716" t="s">
        <v>19275</v>
      </c>
      <c r="C1716">
        <v>114060853</v>
      </c>
      <c r="D1716" t="s">
        <v>68</v>
      </c>
      <c r="E1716" t="s">
        <v>19276</v>
      </c>
      <c r="F1716" t="s">
        <v>753</v>
      </c>
      <c r="G1716" t="s">
        <v>2402</v>
      </c>
      <c r="H1716"/>
      <c r="I1716" t="s">
        <v>10430</v>
      </c>
      <c r="J1716" t="s">
        <v>16332</v>
      </c>
      <c r="K1716" t="s">
        <v>16830</v>
      </c>
      <c r="L1716" t="s">
        <v>10430</v>
      </c>
      <c r="M1716" t="s">
        <v>10430</v>
      </c>
      <c r="N1716"/>
      <c r="O1716" t="s">
        <v>16827</v>
      </c>
    </row>
    <row r="1717" spans="2:1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c r="B1719" t="s">
        <v>19277</v>
      </c>
      <c r="C1719">
        <v>114060853</v>
      </c>
      <c r="D1719" t="s">
        <v>68</v>
      </c>
      <c r="E1719" t="s">
        <v>19278</v>
      </c>
      <c r="F1719" t="s">
        <v>13028</v>
      </c>
      <c r="G1719" t="s">
        <v>2402</v>
      </c>
      <c r="H1719"/>
      <c r="I1719" t="s">
        <v>10430</v>
      </c>
      <c r="J1719" t="s">
        <v>16341</v>
      </c>
      <c r="K1719" t="s">
        <v>16558</v>
      </c>
      <c r="L1719" t="s">
        <v>10430</v>
      </c>
      <c r="M1719" t="s">
        <v>10430</v>
      </c>
      <c r="N1719"/>
      <c r="O1719" t="s">
        <v>16507</v>
      </c>
    </row>
    <row r="1720" spans="2:1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c r="B1722" t="s">
        <v>19279</v>
      </c>
      <c r="C1722">
        <v>114061103</v>
      </c>
      <c r="D1722" t="s">
        <v>130</v>
      </c>
      <c r="E1722" t="s">
        <v>19280</v>
      </c>
      <c r="F1722" t="s">
        <v>937</v>
      </c>
      <c r="G1722" t="s">
        <v>2402</v>
      </c>
      <c r="H1722" t="s">
        <v>10430</v>
      </c>
      <c r="I1722" t="s">
        <v>16500</v>
      </c>
      <c r="J1722" t="s">
        <v>16367</v>
      </c>
      <c r="K1722" t="s">
        <v>16709</v>
      </c>
      <c r="L1722" t="s">
        <v>16315</v>
      </c>
      <c r="M1722" t="s">
        <v>16341</v>
      </c>
      <c r="N1722" t="s">
        <v>10430</v>
      </c>
      <c r="O1722" t="s">
        <v>17019</v>
      </c>
    </row>
    <row r="1723" spans="2:1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c r="B1725" t="s">
        <v>19281</v>
      </c>
      <c r="C1725">
        <v>114061103</v>
      </c>
      <c r="D1725" t="s">
        <v>130</v>
      </c>
      <c r="E1725" t="s">
        <v>19282</v>
      </c>
      <c r="F1725" t="s">
        <v>939</v>
      </c>
      <c r="G1725" t="s">
        <v>2402</v>
      </c>
      <c r="H1725"/>
      <c r="I1725" t="s">
        <v>16351</v>
      </c>
      <c r="J1725" t="s">
        <v>16385</v>
      </c>
      <c r="K1725" t="s">
        <v>16590</v>
      </c>
      <c r="L1725" t="s">
        <v>16329</v>
      </c>
      <c r="M1725" t="s">
        <v>10430</v>
      </c>
      <c r="N1725"/>
      <c r="O1725" t="s">
        <v>16785</v>
      </c>
    </row>
    <row r="1726" spans="2:1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c r="B1728" t="s">
        <v>19283</v>
      </c>
      <c r="C1728">
        <v>114061503</v>
      </c>
      <c r="D1728" t="s">
        <v>143</v>
      </c>
      <c r="E1728" t="s">
        <v>19284</v>
      </c>
      <c r="F1728" t="s">
        <v>984</v>
      </c>
      <c r="G1728" t="s">
        <v>2402</v>
      </c>
      <c r="H1728" t="s">
        <v>10430</v>
      </c>
      <c r="I1728" t="s">
        <v>16353</v>
      </c>
      <c r="J1728" t="s">
        <v>16549</v>
      </c>
      <c r="K1728" t="s">
        <v>20768</v>
      </c>
      <c r="L1728" t="s">
        <v>16319</v>
      </c>
      <c r="M1728" t="s">
        <v>16371</v>
      </c>
      <c r="N1728"/>
      <c r="O1728" t="s">
        <v>21159</v>
      </c>
    </row>
    <row r="1729" spans="2:1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c r="B1731" t="s">
        <v>19285</v>
      </c>
      <c r="C1731">
        <v>114061503</v>
      </c>
      <c r="D1731" t="s">
        <v>143</v>
      </c>
      <c r="E1731" t="s">
        <v>19286</v>
      </c>
      <c r="F1731" t="s">
        <v>986</v>
      </c>
      <c r="G1731" t="s">
        <v>2402</v>
      </c>
      <c r="H1731" t="s">
        <v>10430</v>
      </c>
      <c r="I1731" t="s">
        <v>16333</v>
      </c>
      <c r="J1731" t="s">
        <v>16373</v>
      </c>
      <c r="K1731" t="s">
        <v>16877</v>
      </c>
      <c r="L1731" t="s">
        <v>16329</v>
      </c>
      <c r="M1731" t="s">
        <v>16346</v>
      </c>
      <c r="N1731" t="s">
        <v>10430</v>
      </c>
      <c r="O1731" t="s">
        <v>16987</v>
      </c>
    </row>
    <row r="1732" spans="2:1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c r="B1734" t="s">
        <v>19287</v>
      </c>
      <c r="C1734">
        <v>114062003</v>
      </c>
      <c r="D1734" t="s">
        <v>172</v>
      </c>
      <c r="E1734" t="s">
        <v>19288</v>
      </c>
      <c r="F1734" t="s">
        <v>1089</v>
      </c>
      <c r="G1734" t="s">
        <v>2402</v>
      </c>
      <c r="H1734"/>
      <c r="I1734" t="s">
        <v>16332</v>
      </c>
      <c r="J1734" t="s">
        <v>16554</v>
      </c>
      <c r="K1734" t="s">
        <v>16508</v>
      </c>
      <c r="L1734" t="s">
        <v>16477</v>
      </c>
      <c r="M1734" t="s">
        <v>10430</v>
      </c>
      <c r="N1734"/>
      <c r="O1734" t="s">
        <v>21172</v>
      </c>
    </row>
    <row r="1735" spans="2:1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c r="B1736" t="s">
        <v>13902</v>
      </c>
      <c r="C1736">
        <v>114062003</v>
      </c>
      <c r="D1736" t="s">
        <v>172</v>
      </c>
      <c r="E1736" t="s">
        <v>1090</v>
      </c>
      <c r="F1736" t="s">
        <v>1091</v>
      </c>
      <c r="G1736" t="s">
        <v>2883</v>
      </c>
      <c r="H1736"/>
      <c r="I1736" t="s">
        <v>16422</v>
      </c>
      <c r="J1736" t="s">
        <v>16745</v>
      </c>
      <c r="K1736" t="s">
        <v>16890</v>
      </c>
      <c r="L1736" t="s">
        <v>16434</v>
      </c>
      <c r="M1736" t="s">
        <v>16325</v>
      </c>
      <c r="N1736"/>
      <c r="O1736" t="s">
        <v>21136</v>
      </c>
    </row>
    <row r="1737" spans="2:15">
      <c r="B1737" t="s">
        <v>19289</v>
      </c>
      <c r="C1737">
        <v>114062003</v>
      </c>
      <c r="D1737" t="s">
        <v>172</v>
      </c>
      <c r="E1737" t="s">
        <v>19290</v>
      </c>
      <c r="F1737" t="s">
        <v>1091</v>
      </c>
      <c r="G1737" t="s">
        <v>2402</v>
      </c>
      <c r="H1737" t="s">
        <v>10430</v>
      </c>
      <c r="I1737" t="s">
        <v>16625</v>
      </c>
      <c r="J1737" t="s">
        <v>16873</v>
      </c>
      <c r="K1737" t="s">
        <v>19299</v>
      </c>
      <c r="L1737" t="s">
        <v>16320</v>
      </c>
      <c r="M1737" t="s">
        <v>16328</v>
      </c>
      <c r="N1737"/>
      <c r="O1737" t="s">
        <v>21173</v>
      </c>
    </row>
    <row r="1738" spans="2:1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c r="B1740" t="s">
        <v>19291</v>
      </c>
      <c r="C1740">
        <v>114062503</v>
      </c>
      <c r="D1740" t="s">
        <v>179</v>
      </c>
      <c r="E1740" t="s">
        <v>19292</v>
      </c>
      <c r="F1740" t="s">
        <v>1113</v>
      </c>
      <c r="G1740" t="s">
        <v>2402</v>
      </c>
      <c r="H1740"/>
      <c r="I1740" t="s">
        <v>16388</v>
      </c>
      <c r="J1740" t="s">
        <v>16598</v>
      </c>
      <c r="K1740" t="s">
        <v>16846</v>
      </c>
      <c r="L1740" t="s">
        <v>16337</v>
      </c>
      <c r="M1740" t="s">
        <v>10430</v>
      </c>
      <c r="N1740"/>
      <c r="O1740" t="s">
        <v>21174</v>
      </c>
    </row>
    <row r="1741" spans="2:1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c r="B1743" t="s">
        <v>19293</v>
      </c>
      <c r="C1743">
        <v>114062503</v>
      </c>
      <c r="D1743" t="s">
        <v>179</v>
      </c>
      <c r="E1743" t="s">
        <v>19294</v>
      </c>
      <c r="F1743" t="s">
        <v>1111</v>
      </c>
      <c r="G1743" t="s">
        <v>2402</v>
      </c>
      <c r="H1743"/>
      <c r="I1743" t="s">
        <v>10430</v>
      </c>
      <c r="J1743" t="s">
        <v>16478</v>
      </c>
      <c r="K1743" t="s">
        <v>16559</v>
      </c>
      <c r="L1743" t="s">
        <v>10430</v>
      </c>
      <c r="M1743" t="s">
        <v>10430</v>
      </c>
      <c r="N1743"/>
      <c r="O1743" t="s">
        <v>16370</v>
      </c>
    </row>
    <row r="1744" spans="2:1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c r="B1746" t="s">
        <v>19295</v>
      </c>
      <c r="C1746">
        <v>114063003</v>
      </c>
      <c r="D1746" t="s">
        <v>205</v>
      </c>
      <c r="E1746" t="s">
        <v>19296</v>
      </c>
      <c r="F1746" t="s">
        <v>1171</v>
      </c>
      <c r="G1746" t="s">
        <v>2402</v>
      </c>
      <c r="H1746"/>
      <c r="I1746" t="s">
        <v>16332</v>
      </c>
      <c r="J1746" t="s">
        <v>16416</v>
      </c>
      <c r="K1746" t="s">
        <v>16596</v>
      </c>
      <c r="L1746" t="s">
        <v>16379</v>
      </c>
      <c r="M1746" t="s">
        <v>10430</v>
      </c>
      <c r="N1746"/>
      <c r="O1746" t="s">
        <v>16810</v>
      </c>
    </row>
    <row r="1747" spans="2:1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21175</v>
      </c>
    </row>
    <row r="1749" spans="2:15">
      <c r="B1749" t="s">
        <v>19297</v>
      </c>
      <c r="C1749">
        <v>114063003</v>
      </c>
      <c r="D1749" t="s">
        <v>205</v>
      </c>
      <c r="E1749" t="s">
        <v>19298</v>
      </c>
      <c r="F1749" t="s">
        <v>1173</v>
      </c>
      <c r="G1749" t="s">
        <v>2402</v>
      </c>
      <c r="H1749" t="s">
        <v>10430</v>
      </c>
      <c r="I1749" t="s">
        <v>16501</v>
      </c>
      <c r="J1749" t="s">
        <v>16358</v>
      </c>
      <c r="K1749" t="s">
        <v>17026</v>
      </c>
      <c r="L1749" t="s">
        <v>16501</v>
      </c>
      <c r="M1749" t="s">
        <v>16326</v>
      </c>
      <c r="N1749"/>
      <c r="O1749" t="s">
        <v>1811</v>
      </c>
    </row>
    <row r="1750" spans="2:1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c r="B1752" t="s">
        <v>19300</v>
      </c>
      <c r="C1752">
        <v>114063503</v>
      </c>
      <c r="D1752" t="s">
        <v>217</v>
      </c>
      <c r="E1752" t="s">
        <v>19301</v>
      </c>
      <c r="F1752" t="s">
        <v>1213</v>
      </c>
      <c r="G1752" t="s">
        <v>2402</v>
      </c>
      <c r="H1752"/>
      <c r="I1752" t="s">
        <v>10430</v>
      </c>
      <c r="J1752" t="s">
        <v>16625</v>
      </c>
      <c r="K1752" t="s">
        <v>16899</v>
      </c>
      <c r="L1752" t="s">
        <v>16315</v>
      </c>
      <c r="M1752" t="s">
        <v>10430</v>
      </c>
      <c r="N1752" t="s">
        <v>10430</v>
      </c>
      <c r="O1752" t="s">
        <v>21176</v>
      </c>
    </row>
    <row r="1753" spans="2:1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c r="B1755" t="s">
        <v>19302</v>
      </c>
      <c r="C1755">
        <v>114063503</v>
      </c>
      <c r="D1755" t="s">
        <v>217</v>
      </c>
      <c r="E1755" t="s">
        <v>19303</v>
      </c>
      <c r="F1755" t="s">
        <v>1215</v>
      </c>
      <c r="G1755" t="s">
        <v>2402</v>
      </c>
      <c r="H1755"/>
      <c r="I1755" t="s">
        <v>10430</v>
      </c>
      <c r="J1755" t="s">
        <v>16387</v>
      </c>
      <c r="K1755" t="s">
        <v>16767</v>
      </c>
      <c r="L1755" t="s">
        <v>10430</v>
      </c>
      <c r="M1755" t="s">
        <v>10430</v>
      </c>
      <c r="N1755" t="s">
        <v>10430</v>
      </c>
      <c r="O1755" t="s">
        <v>16844</v>
      </c>
    </row>
    <row r="1756" spans="2:1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c r="B1758" t="s">
        <v>19304</v>
      </c>
      <c r="C1758">
        <v>114064003</v>
      </c>
      <c r="D1758" t="s">
        <v>258</v>
      </c>
      <c r="E1758" t="s">
        <v>19305</v>
      </c>
      <c r="F1758" t="s">
        <v>1365</v>
      </c>
      <c r="G1758" t="s">
        <v>2402</v>
      </c>
      <c r="H1758" t="s">
        <v>10430</v>
      </c>
      <c r="I1758" t="s">
        <v>16341</v>
      </c>
      <c r="J1758" t="s">
        <v>16353</v>
      </c>
      <c r="K1758" t="s">
        <v>16877</v>
      </c>
      <c r="L1758" t="s">
        <v>10430</v>
      </c>
      <c r="M1758" t="s">
        <v>10430</v>
      </c>
      <c r="N1758"/>
      <c r="O1758" t="s">
        <v>16718</v>
      </c>
    </row>
    <row r="1759" spans="2:1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c r="B1761" t="s">
        <v>19306</v>
      </c>
      <c r="C1761">
        <v>114064003</v>
      </c>
      <c r="D1761" t="s">
        <v>258</v>
      </c>
      <c r="E1761" t="s">
        <v>19307</v>
      </c>
      <c r="F1761" t="s">
        <v>1363</v>
      </c>
      <c r="G1761" t="s">
        <v>2402</v>
      </c>
      <c r="H1761" t="s">
        <v>10430</v>
      </c>
      <c r="I1761" t="s">
        <v>10430</v>
      </c>
      <c r="J1761" t="s">
        <v>16351</v>
      </c>
      <c r="K1761" t="s">
        <v>16458</v>
      </c>
      <c r="L1761" t="s">
        <v>10430</v>
      </c>
      <c r="M1761" t="s">
        <v>10430</v>
      </c>
      <c r="N1761"/>
      <c r="O1761" t="s">
        <v>16618</v>
      </c>
    </row>
    <row r="1762" spans="2:1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c r="B1764" t="s">
        <v>19308</v>
      </c>
      <c r="C1764">
        <v>114065503</v>
      </c>
      <c r="D1764" t="s">
        <v>328</v>
      </c>
      <c r="E1764" t="s">
        <v>19309</v>
      </c>
      <c r="F1764" t="s">
        <v>1571</v>
      </c>
      <c r="G1764" t="s">
        <v>2402</v>
      </c>
      <c r="H1764" t="s">
        <v>10430</v>
      </c>
      <c r="I1764" t="s">
        <v>16680</v>
      </c>
      <c r="J1764" t="s">
        <v>20969</v>
      </c>
      <c r="K1764" t="s">
        <v>16567</v>
      </c>
      <c r="L1764" t="s">
        <v>16470</v>
      </c>
      <c r="M1764" t="s">
        <v>16325</v>
      </c>
      <c r="N1764" t="s">
        <v>10430</v>
      </c>
      <c r="O1764" t="s">
        <v>17047</v>
      </c>
    </row>
    <row r="1765" spans="2:15">
      <c r="B1765" t="s">
        <v>14507</v>
      </c>
      <c r="C1765">
        <v>114065503</v>
      </c>
      <c r="D1765" t="s">
        <v>328</v>
      </c>
      <c r="E1765" t="s">
        <v>1569</v>
      </c>
      <c r="F1765" t="s">
        <v>1570</v>
      </c>
      <c r="G1765" t="s">
        <v>2882</v>
      </c>
      <c r="H1765"/>
      <c r="I1765" t="s">
        <v>16333</v>
      </c>
      <c r="J1765" t="s">
        <v>16595</v>
      </c>
      <c r="K1765" t="s">
        <v>16367</v>
      </c>
      <c r="L1765" t="s">
        <v>16328</v>
      </c>
      <c r="M1765" t="s">
        <v>10430</v>
      </c>
      <c r="N1765"/>
      <c r="O1765" t="s">
        <v>21177</v>
      </c>
    </row>
    <row r="1766" spans="2:1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c r="B1767" t="s">
        <v>19310</v>
      </c>
      <c r="C1767">
        <v>114065503</v>
      </c>
      <c r="D1767" t="s">
        <v>328</v>
      </c>
      <c r="E1767" t="s">
        <v>19311</v>
      </c>
      <c r="F1767" t="s">
        <v>1570</v>
      </c>
      <c r="G1767" t="s">
        <v>2402</v>
      </c>
      <c r="H1767" t="s">
        <v>10430</v>
      </c>
      <c r="I1767" t="s">
        <v>16634</v>
      </c>
      <c r="J1767" t="s">
        <v>16831</v>
      </c>
      <c r="K1767" t="s">
        <v>16759</v>
      </c>
      <c r="L1767" t="s">
        <v>16465</v>
      </c>
      <c r="M1767" t="s">
        <v>16335</v>
      </c>
      <c r="N1767"/>
      <c r="O1767" t="s">
        <v>21178</v>
      </c>
    </row>
    <row r="1768" spans="2:1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c r="B1770" t="s">
        <v>19312</v>
      </c>
      <c r="C1770">
        <v>114066503</v>
      </c>
      <c r="D1770" t="s">
        <v>366</v>
      </c>
      <c r="E1770" t="s">
        <v>19313</v>
      </c>
      <c r="F1770" t="s">
        <v>1699</v>
      </c>
      <c r="G1770" t="s">
        <v>2402</v>
      </c>
      <c r="H1770"/>
      <c r="I1770" t="s">
        <v>10430</v>
      </c>
      <c r="J1770" t="s">
        <v>16503</v>
      </c>
      <c r="K1770" t="s">
        <v>17024</v>
      </c>
      <c r="L1770" t="s">
        <v>16329</v>
      </c>
      <c r="M1770" t="s">
        <v>10430</v>
      </c>
      <c r="N1770"/>
      <c r="O1770" t="s">
        <v>16862</v>
      </c>
    </row>
    <row r="1771" spans="2:15">
      <c r="B1771" t="s">
        <v>14657</v>
      </c>
      <c r="C1771">
        <v>114066503</v>
      </c>
      <c r="D1771" t="s">
        <v>366</v>
      </c>
      <c r="E1771" t="s">
        <v>1696</v>
      </c>
      <c r="F1771" t="s">
        <v>1697</v>
      </c>
      <c r="G1771" t="s">
        <v>2882</v>
      </c>
      <c r="H1771"/>
      <c r="I1771"/>
      <c r="J1771" t="s">
        <v>16325</v>
      </c>
      <c r="K1771" t="s">
        <v>16499</v>
      </c>
      <c r="L1771" t="s">
        <v>10430</v>
      </c>
      <c r="M1771"/>
      <c r="N1771"/>
      <c r="O1771" t="s">
        <v>16339</v>
      </c>
    </row>
    <row r="1772" spans="2:15">
      <c r="B1772" t="s">
        <v>14658</v>
      </c>
      <c r="C1772">
        <v>114066503</v>
      </c>
      <c r="D1772" t="s">
        <v>366</v>
      </c>
      <c r="E1772" t="s">
        <v>1696</v>
      </c>
      <c r="F1772" t="s">
        <v>1697</v>
      </c>
      <c r="G1772" t="s">
        <v>2883</v>
      </c>
      <c r="H1772"/>
      <c r="I1772"/>
      <c r="J1772" t="s">
        <v>10430</v>
      </c>
      <c r="K1772" t="s">
        <v>16401</v>
      </c>
      <c r="L1772" t="s">
        <v>10430</v>
      </c>
      <c r="M1772"/>
      <c r="N1772"/>
      <c r="O1772" t="s">
        <v>16486</v>
      </c>
    </row>
    <row r="1773" spans="2:15">
      <c r="B1773" t="s">
        <v>19314</v>
      </c>
      <c r="C1773">
        <v>114066503</v>
      </c>
      <c r="D1773" t="s">
        <v>366</v>
      </c>
      <c r="E1773" t="s">
        <v>19315</v>
      </c>
      <c r="F1773" t="s">
        <v>1697</v>
      </c>
      <c r="G1773" t="s">
        <v>2402</v>
      </c>
      <c r="H1773"/>
      <c r="I1773"/>
      <c r="J1773" t="s">
        <v>16328</v>
      </c>
      <c r="K1773" t="s">
        <v>16345</v>
      </c>
      <c r="L1773" t="s">
        <v>10430</v>
      </c>
      <c r="M1773"/>
      <c r="N1773"/>
      <c r="O1773" t="s">
        <v>16540</v>
      </c>
    </row>
    <row r="1774" spans="2:1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c r="B1775" t="s">
        <v>15273</v>
      </c>
      <c r="C1775">
        <v>114067002</v>
      </c>
      <c r="D1775" t="s">
        <v>424</v>
      </c>
      <c r="E1775" t="s">
        <v>1883</v>
      </c>
      <c r="F1775" t="s">
        <v>1884</v>
      </c>
      <c r="G1775" t="s">
        <v>2883</v>
      </c>
      <c r="H1775"/>
      <c r="I1775" t="s">
        <v>16335</v>
      </c>
      <c r="J1775" t="s">
        <v>16594</v>
      </c>
      <c r="K1775" t="s">
        <v>10430</v>
      </c>
      <c r="L1775"/>
      <c r="M1775"/>
      <c r="N1775"/>
      <c r="O1775" t="s">
        <v>16349</v>
      </c>
    </row>
    <row r="1776" spans="2:15">
      <c r="B1776" t="s">
        <v>19316</v>
      </c>
      <c r="C1776">
        <v>114067002</v>
      </c>
      <c r="D1776" t="s">
        <v>424</v>
      </c>
      <c r="E1776" t="s">
        <v>19129</v>
      </c>
      <c r="F1776" t="s">
        <v>1884</v>
      </c>
      <c r="G1776" t="s">
        <v>2402</v>
      </c>
      <c r="H1776"/>
      <c r="I1776" t="s">
        <v>16351</v>
      </c>
      <c r="J1776" t="s">
        <v>16696</v>
      </c>
      <c r="K1776" t="s">
        <v>16337</v>
      </c>
      <c r="L1776" t="s">
        <v>10430</v>
      </c>
      <c r="M1776"/>
      <c r="N1776"/>
      <c r="O1776" t="s">
        <v>16482</v>
      </c>
    </row>
    <row r="1777" spans="2:1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c r="B1779" t="s">
        <v>19317</v>
      </c>
      <c r="C1779">
        <v>114067002</v>
      </c>
      <c r="D1779" t="s">
        <v>424</v>
      </c>
      <c r="E1779" t="s">
        <v>19318</v>
      </c>
      <c r="F1779" t="s">
        <v>1880</v>
      </c>
      <c r="G1779" t="s">
        <v>2402</v>
      </c>
      <c r="H1779"/>
      <c r="I1779" t="s">
        <v>16434</v>
      </c>
      <c r="J1779" t="s">
        <v>16586</v>
      </c>
      <c r="K1779" t="s">
        <v>16346</v>
      </c>
      <c r="L1779" t="s">
        <v>10430</v>
      </c>
      <c r="M1779"/>
      <c r="N1779"/>
      <c r="O1779" t="s">
        <v>16575</v>
      </c>
    </row>
    <row r="1780" spans="2:1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c r="B1782" t="s">
        <v>19319</v>
      </c>
      <c r="C1782">
        <v>114067002</v>
      </c>
      <c r="D1782" t="s">
        <v>424</v>
      </c>
      <c r="E1782" t="s">
        <v>19320</v>
      </c>
      <c r="F1782" t="s">
        <v>1878</v>
      </c>
      <c r="G1782" t="s">
        <v>2402</v>
      </c>
      <c r="H1782"/>
      <c r="I1782" t="s">
        <v>16326</v>
      </c>
      <c r="J1782" t="s">
        <v>16752</v>
      </c>
      <c r="K1782" t="s">
        <v>16357</v>
      </c>
      <c r="L1782" t="s">
        <v>10430</v>
      </c>
      <c r="M1782"/>
      <c r="N1782"/>
      <c r="O1782" t="s">
        <v>16793</v>
      </c>
    </row>
    <row r="1783" spans="2:15">
      <c r="B1783" t="s">
        <v>15270</v>
      </c>
      <c r="C1783">
        <v>114067002</v>
      </c>
      <c r="D1783" t="s">
        <v>424</v>
      </c>
      <c r="E1783" t="s">
        <v>1881</v>
      </c>
      <c r="F1783" t="s">
        <v>1882</v>
      </c>
      <c r="G1783" t="s">
        <v>2882</v>
      </c>
      <c r="H1783" t="s">
        <v>10430</v>
      </c>
      <c r="I1783" t="s">
        <v>16629</v>
      </c>
      <c r="J1783" t="s">
        <v>18093</v>
      </c>
      <c r="K1783" t="s">
        <v>16509</v>
      </c>
      <c r="L1783" t="s">
        <v>16351</v>
      </c>
      <c r="M1783" t="s">
        <v>10430</v>
      </c>
      <c r="N1783" t="s">
        <v>10430</v>
      </c>
      <c r="O1783" t="s">
        <v>21179</v>
      </c>
    </row>
    <row r="1784" spans="2:15">
      <c r="B1784" t="s">
        <v>15271</v>
      </c>
      <c r="C1784">
        <v>114067002</v>
      </c>
      <c r="D1784" t="s">
        <v>424</v>
      </c>
      <c r="E1784" t="s">
        <v>1881</v>
      </c>
      <c r="F1784" t="s">
        <v>1882</v>
      </c>
      <c r="G1784" t="s">
        <v>2883</v>
      </c>
      <c r="H1784"/>
      <c r="I1784" t="s">
        <v>16565</v>
      </c>
      <c r="J1784" t="s">
        <v>18086</v>
      </c>
      <c r="K1784" t="s">
        <v>16446</v>
      </c>
      <c r="L1784" t="s">
        <v>16438</v>
      </c>
      <c r="M1784" t="s">
        <v>10430</v>
      </c>
      <c r="N1784"/>
      <c r="O1784" t="s">
        <v>21180</v>
      </c>
    </row>
    <row r="1785" spans="2:15">
      <c r="B1785" t="s">
        <v>19321</v>
      </c>
      <c r="C1785">
        <v>114067002</v>
      </c>
      <c r="D1785" t="s">
        <v>424</v>
      </c>
      <c r="E1785" t="s">
        <v>19322</v>
      </c>
      <c r="F1785" t="s">
        <v>1882</v>
      </c>
      <c r="G1785" t="s">
        <v>2402</v>
      </c>
      <c r="H1785" t="s">
        <v>10430</v>
      </c>
      <c r="I1785" t="s">
        <v>16377</v>
      </c>
      <c r="J1785" t="s">
        <v>20970</v>
      </c>
      <c r="K1785" t="s">
        <v>16845</v>
      </c>
      <c r="L1785" t="s">
        <v>16420</v>
      </c>
      <c r="M1785" t="s">
        <v>10430</v>
      </c>
      <c r="N1785" t="s">
        <v>10430</v>
      </c>
      <c r="O1785" t="s">
        <v>21181</v>
      </c>
    </row>
    <row r="1786" spans="2:1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c r="B1788" t="s">
        <v>19323</v>
      </c>
      <c r="C1788">
        <v>114067002</v>
      </c>
      <c r="D1788" t="s">
        <v>424</v>
      </c>
      <c r="E1788" t="s">
        <v>19324</v>
      </c>
      <c r="F1788" t="s">
        <v>1877</v>
      </c>
      <c r="G1788" t="s">
        <v>2402</v>
      </c>
      <c r="H1788" t="s">
        <v>10430</v>
      </c>
      <c r="I1788" t="s">
        <v>16375</v>
      </c>
      <c r="J1788" t="s">
        <v>20225</v>
      </c>
      <c r="K1788" t="s">
        <v>16461</v>
      </c>
      <c r="L1788" t="s">
        <v>10430</v>
      </c>
      <c r="M1788" t="s">
        <v>10430</v>
      </c>
      <c r="N1788"/>
      <c r="O1788" t="s">
        <v>21182</v>
      </c>
    </row>
    <row r="1789" spans="2:15">
      <c r="B1789" t="s">
        <v>15955</v>
      </c>
      <c r="C1789">
        <v>114067002</v>
      </c>
      <c r="D1789" t="s">
        <v>424</v>
      </c>
      <c r="E1789" t="s">
        <v>1885</v>
      </c>
      <c r="F1789" t="s">
        <v>15918</v>
      </c>
      <c r="G1789" t="s">
        <v>2882</v>
      </c>
      <c r="H1789"/>
      <c r="I1789" t="s">
        <v>10430</v>
      </c>
      <c r="J1789" t="s">
        <v>16524</v>
      </c>
      <c r="K1789" t="s">
        <v>10430</v>
      </c>
      <c r="L1789"/>
      <c r="M1789"/>
      <c r="N1789"/>
      <c r="O1789" t="s">
        <v>16347</v>
      </c>
    </row>
    <row r="1790" spans="2:1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c r="B1791" t="s">
        <v>19325</v>
      </c>
      <c r="C1791">
        <v>114067002</v>
      </c>
      <c r="D1791" t="s">
        <v>424</v>
      </c>
      <c r="E1791" t="s">
        <v>19326</v>
      </c>
      <c r="F1791" t="s">
        <v>15918</v>
      </c>
      <c r="G1791" t="s">
        <v>2402</v>
      </c>
      <c r="H1791"/>
      <c r="I1791" t="s">
        <v>16350</v>
      </c>
      <c r="J1791" t="s">
        <v>16506</v>
      </c>
      <c r="K1791" t="s">
        <v>16341</v>
      </c>
      <c r="L1791" t="s">
        <v>10430</v>
      </c>
      <c r="M1791"/>
      <c r="N1791"/>
      <c r="O1791" t="s">
        <v>16925</v>
      </c>
    </row>
    <row r="1792" spans="2:1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c r="B1794" t="s">
        <v>19327</v>
      </c>
      <c r="C1794">
        <v>114067503</v>
      </c>
      <c r="D1794" t="s">
        <v>450</v>
      </c>
      <c r="E1794" t="s">
        <v>19328</v>
      </c>
      <c r="F1794" t="s">
        <v>1948</v>
      </c>
      <c r="G1794" t="s">
        <v>2402</v>
      </c>
      <c r="H1794" t="s">
        <v>10430</v>
      </c>
      <c r="I1794" t="s">
        <v>16477</v>
      </c>
      <c r="J1794" t="s">
        <v>16380</v>
      </c>
      <c r="K1794" t="s">
        <v>16635</v>
      </c>
      <c r="L1794" t="s">
        <v>16341</v>
      </c>
      <c r="M1794" t="s">
        <v>10430</v>
      </c>
      <c r="N1794" t="s">
        <v>10430</v>
      </c>
      <c r="O1794" t="s">
        <v>16833</v>
      </c>
    </row>
    <row r="1795" spans="2:1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c r="B1797" t="s">
        <v>19329</v>
      </c>
      <c r="C1797">
        <v>114067503</v>
      </c>
      <c r="D1797" t="s">
        <v>450</v>
      </c>
      <c r="E1797" t="s">
        <v>19330</v>
      </c>
      <c r="F1797" t="s">
        <v>1950</v>
      </c>
      <c r="G1797" t="s">
        <v>2402</v>
      </c>
      <c r="H1797"/>
      <c r="I1797" t="s">
        <v>16346</v>
      </c>
      <c r="J1797" t="s">
        <v>16373</v>
      </c>
      <c r="K1797" t="s">
        <v>16749</v>
      </c>
      <c r="L1797" t="s">
        <v>10430</v>
      </c>
      <c r="M1797" t="s">
        <v>16341</v>
      </c>
      <c r="N1797" t="s">
        <v>10430</v>
      </c>
      <c r="O1797" t="s">
        <v>16717</v>
      </c>
    </row>
    <row r="1798" spans="2:1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c r="B1800" t="s">
        <v>19331</v>
      </c>
      <c r="C1800">
        <v>114068003</v>
      </c>
      <c r="D1800" t="s">
        <v>512</v>
      </c>
      <c r="E1800" t="s">
        <v>19332</v>
      </c>
      <c r="F1800" t="s">
        <v>2153</v>
      </c>
      <c r="G1800" t="s">
        <v>2402</v>
      </c>
      <c r="H1800"/>
      <c r="I1800" t="s">
        <v>10430</v>
      </c>
      <c r="J1800" t="s">
        <v>16495</v>
      </c>
      <c r="K1800" t="s">
        <v>16595</v>
      </c>
      <c r="L1800" t="s">
        <v>16326</v>
      </c>
      <c r="M1800" t="s">
        <v>10430</v>
      </c>
      <c r="N1800"/>
      <c r="O1800" t="s">
        <v>17024</v>
      </c>
    </row>
    <row r="1801" spans="2:1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c r="B1803" t="s">
        <v>20971</v>
      </c>
      <c r="C1803">
        <v>114068003</v>
      </c>
      <c r="D1803" t="s">
        <v>512</v>
      </c>
      <c r="E1803" t="s">
        <v>20972</v>
      </c>
      <c r="F1803" t="s">
        <v>16278</v>
      </c>
      <c r="G1803" t="s">
        <v>2402</v>
      </c>
      <c r="H1803"/>
      <c r="I1803" t="s">
        <v>10430</v>
      </c>
      <c r="J1803" t="s">
        <v>16348</v>
      </c>
      <c r="K1803" t="s">
        <v>16558</v>
      </c>
      <c r="L1803" t="s">
        <v>10430</v>
      </c>
      <c r="M1803" t="s">
        <v>10430</v>
      </c>
      <c r="N1803"/>
      <c r="O1803" t="s">
        <v>16676</v>
      </c>
    </row>
    <row r="1804" spans="2:1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21162</v>
      </c>
    </row>
    <row r="1805" spans="2:1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c r="B1806" t="s">
        <v>19333</v>
      </c>
      <c r="C1806">
        <v>114068103</v>
      </c>
      <c r="D1806" t="s">
        <v>517</v>
      </c>
      <c r="E1806" t="s">
        <v>19334</v>
      </c>
      <c r="F1806" t="s">
        <v>2165</v>
      </c>
      <c r="G1806" t="s">
        <v>2402</v>
      </c>
      <c r="H1806" t="s">
        <v>10430</v>
      </c>
      <c r="I1806" t="s">
        <v>16326</v>
      </c>
      <c r="J1806" t="s">
        <v>16492</v>
      </c>
      <c r="K1806" t="s">
        <v>17000</v>
      </c>
      <c r="L1806" t="s">
        <v>16481</v>
      </c>
      <c r="M1806" t="s">
        <v>10430</v>
      </c>
      <c r="N1806"/>
      <c r="O1806" t="s">
        <v>21183</v>
      </c>
    </row>
    <row r="1807" spans="2:1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c r="B1809" t="s">
        <v>19335</v>
      </c>
      <c r="C1809">
        <v>114068103</v>
      </c>
      <c r="D1809" t="s">
        <v>517</v>
      </c>
      <c r="E1809" t="s">
        <v>19336</v>
      </c>
      <c r="F1809" t="s">
        <v>2167</v>
      </c>
      <c r="G1809" t="s">
        <v>2402</v>
      </c>
      <c r="H1809"/>
      <c r="I1809" t="s">
        <v>10430</v>
      </c>
      <c r="J1809" t="s">
        <v>16384</v>
      </c>
      <c r="K1809" t="s">
        <v>16795</v>
      </c>
      <c r="L1809" t="s">
        <v>16344</v>
      </c>
      <c r="M1809"/>
      <c r="N1809"/>
      <c r="O1809" t="s">
        <v>16820</v>
      </c>
    </row>
    <row r="1810" spans="2:1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21184</v>
      </c>
    </row>
    <row r="1812" spans="2:15">
      <c r="B1812" t="s">
        <v>19337</v>
      </c>
      <c r="C1812">
        <v>114069103</v>
      </c>
      <c r="D1812" t="s">
        <v>15906</v>
      </c>
      <c r="E1812" t="s">
        <v>19338</v>
      </c>
      <c r="F1812" t="s">
        <v>2348</v>
      </c>
      <c r="G1812" t="s">
        <v>2402</v>
      </c>
      <c r="H1812" t="s">
        <v>10430</v>
      </c>
      <c r="I1812" t="s">
        <v>16745</v>
      </c>
      <c r="J1812" t="s">
        <v>16916</v>
      </c>
      <c r="K1812" t="s">
        <v>20939</v>
      </c>
      <c r="L1812" t="s">
        <v>16401</v>
      </c>
      <c r="M1812" t="s">
        <v>16473</v>
      </c>
      <c r="N1812" t="s">
        <v>10430</v>
      </c>
      <c r="O1812" t="s">
        <v>21185</v>
      </c>
    </row>
    <row r="1813" spans="2:1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c r="B1815" t="s">
        <v>19340</v>
      </c>
      <c r="C1815">
        <v>114069103</v>
      </c>
      <c r="D1815" t="s">
        <v>15906</v>
      </c>
      <c r="E1815" t="s">
        <v>19341</v>
      </c>
      <c r="F1815" t="s">
        <v>2352</v>
      </c>
      <c r="G1815" t="s">
        <v>2402</v>
      </c>
      <c r="H1815" t="s">
        <v>10430</v>
      </c>
      <c r="I1815" t="s">
        <v>16319</v>
      </c>
      <c r="J1815" t="s">
        <v>16403</v>
      </c>
      <c r="K1815" t="s">
        <v>16925</v>
      </c>
      <c r="L1815" t="s">
        <v>16348</v>
      </c>
      <c r="M1815" t="s">
        <v>16360</v>
      </c>
      <c r="N1815"/>
      <c r="O1815" t="s">
        <v>21096</v>
      </c>
    </row>
    <row r="1816" spans="2:1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c r="B1818" t="s">
        <v>19342</v>
      </c>
      <c r="C1818">
        <v>114069103</v>
      </c>
      <c r="D1818" t="s">
        <v>15906</v>
      </c>
      <c r="E1818" t="s">
        <v>19343</v>
      </c>
      <c r="F1818" t="s">
        <v>2350</v>
      </c>
      <c r="G1818" t="s">
        <v>2402</v>
      </c>
      <c r="H1818" t="s">
        <v>10430</v>
      </c>
      <c r="I1818" t="s">
        <v>16481</v>
      </c>
      <c r="J1818" t="s">
        <v>16688</v>
      </c>
      <c r="K1818" t="s">
        <v>16764</v>
      </c>
      <c r="L1818" t="s">
        <v>16350</v>
      </c>
      <c r="M1818" t="s">
        <v>16329</v>
      </c>
      <c r="N1818"/>
      <c r="O1818" t="s">
        <v>16721</v>
      </c>
    </row>
    <row r="1819" spans="2:1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c r="B1821" t="s">
        <v>19344</v>
      </c>
      <c r="C1821">
        <v>114069353</v>
      </c>
      <c r="D1821" t="s">
        <v>576</v>
      </c>
      <c r="E1821" t="s">
        <v>19345</v>
      </c>
      <c r="F1821" t="s">
        <v>2376</v>
      </c>
      <c r="G1821" t="s">
        <v>2402</v>
      </c>
      <c r="H1821" t="s">
        <v>10430</v>
      </c>
      <c r="I1821" t="s">
        <v>16489</v>
      </c>
      <c r="J1821" t="s">
        <v>16548</v>
      </c>
      <c r="K1821" t="s">
        <v>16848</v>
      </c>
      <c r="L1821" t="s">
        <v>16481</v>
      </c>
      <c r="M1821" t="s">
        <v>16379</v>
      </c>
      <c r="N1821" t="s">
        <v>10430</v>
      </c>
      <c r="O1821" t="s">
        <v>21186</v>
      </c>
    </row>
    <row r="1822" spans="2:1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c r="B1824" t="s">
        <v>19346</v>
      </c>
      <c r="C1824">
        <v>114514135</v>
      </c>
      <c r="D1824" t="s">
        <v>15999</v>
      </c>
      <c r="E1824" t="s">
        <v>19347</v>
      </c>
      <c r="F1824" t="s">
        <v>1935</v>
      </c>
      <c r="G1824" t="s">
        <v>2402</v>
      </c>
      <c r="H1824" t="s">
        <v>10430</v>
      </c>
      <c r="I1824" t="s">
        <v>16776</v>
      </c>
      <c r="J1824" t="s">
        <v>16337</v>
      </c>
      <c r="K1824"/>
      <c r="L1824" t="s">
        <v>10430</v>
      </c>
      <c r="M1824"/>
      <c r="N1824"/>
      <c r="O1824" t="s">
        <v>16668</v>
      </c>
    </row>
    <row r="1825" spans="2:1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c r="B1827" t="s">
        <v>19348</v>
      </c>
      <c r="C1827">
        <v>115210503</v>
      </c>
      <c r="D1827" t="s">
        <v>59</v>
      </c>
      <c r="E1827" t="s">
        <v>19349</v>
      </c>
      <c r="F1827" t="s">
        <v>721</v>
      </c>
      <c r="G1827" t="s">
        <v>2402</v>
      </c>
      <c r="H1827"/>
      <c r="I1827" t="s">
        <v>10430</v>
      </c>
      <c r="J1827" t="s">
        <v>16351</v>
      </c>
      <c r="K1827" t="s">
        <v>16814</v>
      </c>
      <c r="L1827" t="s">
        <v>16351</v>
      </c>
      <c r="M1827" t="s">
        <v>10430</v>
      </c>
      <c r="N1827"/>
      <c r="O1827" t="s">
        <v>16753</v>
      </c>
    </row>
    <row r="1828" spans="2:1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c r="B1830" t="s">
        <v>19350</v>
      </c>
      <c r="C1830">
        <v>115210503</v>
      </c>
      <c r="D1830" t="s">
        <v>59</v>
      </c>
      <c r="E1830" t="s">
        <v>19351</v>
      </c>
      <c r="F1830" t="s">
        <v>723</v>
      </c>
      <c r="G1830" t="s">
        <v>2402</v>
      </c>
      <c r="H1830"/>
      <c r="I1830" t="s">
        <v>10430</v>
      </c>
      <c r="J1830" t="s">
        <v>10430</v>
      </c>
      <c r="K1830" t="s">
        <v>16596</v>
      </c>
      <c r="L1830" t="s">
        <v>16346</v>
      </c>
      <c r="M1830" t="s">
        <v>10430</v>
      </c>
      <c r="N1830"/>
      <c r="O1830" t="s">
        <v>16795</v>
      </c>
    </row>
    <row r="1831" spans="2:1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c r="B1833" t="s">
        <v>19352</v>
      </c>
      <c r="C1833">
        <v>115211003</v>
      </c>
      <c r="D1833" t="s">
        <v>82</v>
      </c>
      <c r="E1833" t="s">
        <v>19353</v>
      </c>
      <c r="F1833" t="s">
        <v>792</v>
      </c>
      <c r="G1833" t="s">
        <v>2402</v>
      </c>
      <c r="H1833" t="s">
        <v>10430</v>
      </c>
      <c r="I1833" t="s">
        <v>16344</v>
      </c>
      <c r="J1833" t="s">
        <v>16429</v>
      </c>
      <c r="K1833" t="s">
        <v>16661</v>
      </c>
      <c r="L1833" t="s">
        <v>16328</v>
      </c>
      <c r="M1833" t="s">
        <v>16329</v>
      </c>
      <c r="N1833"/>
      <c r="O1833" t="s">
        <v>16723</v>
      </c>
    </row>
    <row r="1834" spans="2:1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c r="B1836" t="s">
        <v>19354</v>
      </c>
      <c r="C1836">
        <v>115211003</v>
      </c>
      <c r="D1836" t="s">
        <v>82</v>
      </c>
      <c r="E1836" t="s">
        <v>19355</v>
      </c>
      <c r="F1836" t="s">
        <v>790</v>
      </c>
      <c r="G1836" t="s">
        <v>2402</v>
      </c>
      <c r="H1836"/>
      <c r="I1836" t="s">
        <v>10430</v>
      </c>
      <c r="J1836" t="s">
        <v>16371</v>
      </c>
      <c r="K1836" t="s">
        <v>16411</v>
      </c>
      <c r="L1836" t="s">
        <v>16346</v>
      </c>
      <c r="M1836" t="s">
        <v>10430</v>
      </c>
      <c r="N1836"/>
      <c r="O1836" t="s">
        <v>16674</v>
      </c>
    </row>
    <row r="1837" spans="2:1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21175</v>
      </c>
    </row>
    <row r="1838" spans="2:1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21092</v>
      </c>
    </row>
    <row r="1839" spans="2:15">
      <c r="B1839" t="s">
        <v>19356</v>
      </c>
      <c r="C1839">
        <v>115211103</v>
      </c>
      <c r="D1839" t="s">
        <v>87</v>
      </c>
      <c r="E1839" t="s">
        <v>19357</v>
      </c>
      <c r="F1839" t="s">
        <v>801</v>
      </c>
      <c r="G1839" t="s">
        <v>2402</v>
      </c>
      <c r="H1839" t="s">
        <v>10430</v>
      </c>
      <c r="I1839" t="s">
        <v>16824</v>
      </c>
      <c r="J1839" t="s">
        <v>16368</v>
      </c>
      <c r="K1839" t="s">
        <v>20973</v>
      </c>
      <c r="L1839" t="s">
        <v>16644</v>
      </c>
      <c r="M1839" t="s">
        <v>16680</v>
      </c>
      <c r="N1839" t="s">
        <v>10430</v>
      </c>
      <c r="O1839" t="s">
        <v>21187</v>
      </c>
    </row>
    <row r="1840" spans="2:1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c r="B1842" t="s">
        <v>19359</v>
      </c>
      <c r="C1842">
        <v>115211103</v>
      </c>
      <c r="D1842" t="s">
        <v>87</v>
      </c>
      <c r="E1842" t="s">
        <v>19360</v>
      </c>
      <c r="F1842" t="s">
        <v>805</v>
      </c>
      <c r="G1842" t="s">
        <v>2402</v>
      </c>
      <c r="H1842"/>
      <c r="I1842" t="s">
        <v>16320</v>
      </c>
      <c r="J1842" t="s">
        <v>16481</v>
      </c>
      <c r="K1842" t="s">
        <v>16494</v>
      </c>
      <c r="L1842" t="s">
        <v>16426</v>
      </c>
      <c r="M1842" t="s">
        <v>16461</v>
      </c>
      <c r="N1842"/>
      <c r="O1842" t="s">
        <v>16825</v>
      </c>
    </row>
    <row r="1843" spans="2:1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c r="B1845" t="s">
        <v>19361</v>
      </c>
      <c r="C1845">
        <v>115211103</v>
      </c>
      <c r="D1845" t="s">
        <v>87</v>
      </c>
      <c r="E1845" t="s">
        <v>19362</v>
      </c>
      <c r="F1845" t="s">
        <v>803</v>
      </c>
      <c r="G1845" t="s">
        <v>2402</v>
      </c>
      <c r="H1845" t="s">
        <v>10430</v>
      </c>
      <c r="I1845" t="s">
        <v>16553</v>
      </c>
      <c r="J1845" t="s">
        <v>16553</v>
      </c>
      <c r="K1845" t="s">
        <v>16436</v>
      </c>
      <c r="L1845" t="s">
        <v>16553</v>
      </c>
      <c r="M1845" t="s">
        <v>16325</v>
      </c>
      <c r="N1845" t="s">
        <v>10430</v>
      </c>
      <c r="O1845" t="s">
        <v>16587</v>
      </c>
    </row>
    <row r="1846" spans="2:15">
      <c r="B1846" t="s">
        <v>13749</v>
      </c>
      <c r="C1846">
        <v>115211603</v>
      </c>
      <c r="D1846" t="s">
        <v>139</v>
      </c>
      <c r="E1846" t="s">
        <v>968</v>
      </c>
      <c r="F1846" t="s">
        <v>969</v>
      </c>
      <c r="G1846" t="s">
        <v>2882</v>
      </c>
      <c r="H1846" t="s">
        <v>10430</v>
      </c>
      <c r="I1846" t="s">
        <v>16410</v>
      </c>
      <c r="J1846" t="s">
        <v>16446</v>
      </c>
      <c r="K1846" t="s">
        <v>18108</v>
      </c>
      <c r="L1846" t="s">
        <v>16410</v>
      </c>
      <c r="M1846" t="s">
        <v>16683</v>
      </c>
      <c r="N1846" t="s">
        <v>10430</v>
      </c>
      <c r="O1846" t="s">
        <v>21188</v>
      </c>
    </row>
    <row r="1847" spans="2:1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21189</v>
      </c>
    </row>
    <row r="1848" spans="2:15">
      <c r="B1848" t="s">
        <v>19363</v>
      </c>
      <c r="C1848">
        <v>115211603</v>
      </c>
      <c r="D1848" t="s">
        <v>139</v>
      </c>
      <c r="E1848" t="s">
        <v>19364</v>
      </c>
      <c r="F1848" t="s">
        <v>969</v>
      </c>
      <c r="G1848" t="s">
        <v>2402</v>
      </c>
      <c r="H1848" t="s">
        <v>16325</v>
      </c>
      <c r="I1848" t="s">
        <v>16621</v>
      </c>
      <c r="J1848" t="s">
        <v>16522</v>
      </c>
      <c r="K1848" t="s">
        <v>20974</v>
      </c>
      <c r="L1848" t="s">
        <v>16670</v>
      </c>
      <c r="M1848" t="s">
        <v>16878</v>
      </c>
      <c r="N1848" t="s">
        <v>10430</v>
      </c>
      <c r="O1848" t="s">
        <v>1894</v>
      </c>
    </row>
    <row r="1849" spans="2:1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c r="B1851" t="s">
        <v>19365</v>
      </c>
      <c r="C1851">
        <v>115211603</v>
      </c>
      <c r="D1851" t="s">
        <v>139</v>
      </c>
      <c r="E1851" t="s">
        <v>19366</v>
      </c>
      <c r="F1851" t="s">
        <v>972</v>
      </c>
      <c r="G1851" t="s">
        <v>2402</v>
      </c>
      <c r="H1851" t="s">
        <v>10430</v>
      </c>
      <c r="I1851" t="s">
        <v>16778</v>
      </c>
      <c r="J1851" t="s">
        <v>16375</v>
      </c>
      <c r="K1851" t="s">
        <v>16699</v>
      </c>
      <c r="L1851" t="s">
        <v>16422</v>
      </c>
      <c r="M1851" t="s">
        <v>16543</v>
      </c>
      <c r="N1851"/>
      <c r="O1851" t="s">
        <v>16993</v>
      </c>
    </row>
    <row r="1852" spans="2:1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c r="B1854" t="s">
        <v>19367</v>
      </c>
      <c r="C1854">
        <v>115211603</v>
      </c>
      <c r="D1854" t="s">
        <v>139</v>
      </c>
      <c r="E1854" t="s">
        <v>19368</v>
      </c>
      <c r="F1854" t="s">
        <v>971</v>
      </c>
      <c r="G1854" t="s">
        <v>2402</v>
      </c>
      <c r="H1854" t="s">
        <v>10430</v>
      </c>
      <c r="I1854" t="s">
        <v>16371</v>
      </c>
      <c r="J1854" t="s">
        <v>16323</v>
      </c>
      <c r="K1854" t="s">
        <v>16808</v>
      </c>
      <c r="L1854" t="s">
        <v>16503</v>
      </c>
      <c r="M1854" t="s">
        <v>16399</v>
      </c>
      <c r="N1854" t="s">
        <v>10430</v>
      </c>
      <c r="O1854" t="s">
        <v>21037</v>
      </c>
    </row>
    <row r="1855" spans="2:1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c r="B1857" t="s">
        <v>19369</v>
      </c>
      <c r="C1857">
        <v>115212503</v>
      </c>
      <c r="D1857" t="s">
        <v>157</v>
      </c>
      <c r="E1857" t="s">
        <v>19370</v>
      </c>
      <c r="F1857" t="s">
        <v>1037</v>
      </c>
      <c r="G1857" t="s">
        <v>2402</v>
      </c>
      <c r="H1857"/>
      <c r="I1857" t="s">
        <v>16517</v>
      </c>
      <c r="J1857" t="s">
        <v>16499</v>
      </c>
      <c r="K1857" t="s">
        <v>16667</v>
      </c>
      <c r="L1857" t="s">
        <v>16504</v>
      </c>
      <c r="M1857" t="s">
        <v>16495</v>
      </c>
      <c r="N1857" t="s">
        <v>10430</v>
      </c>
      <c r="O1857" t="s">
        <v>20934</v>
      </c>
    </row>
    <row r="1858" spans="2:1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c r="B1860" t="s">
        <v>19371</v>
      </c>
      <c r="C1860">
        <v>115212503</v>
      </c>
      <c r="D1860" t="s">
        <v>157</v>
      </c>
      <c r="E1860" t="s">
        <v>19372</v>
      </c>
      <c r="F1860" t="s">
        <v>1035</v>
      </c>
      <c r="G1860" t="s">
        <v>2402</v>
      </c>
      <c r="H1860"/>
      <c r="I1860" t="s">
        <v>16361</v>
      </c>
      <c r="J1860" t="s">
        <v>16501</v>
      </c>
      <c r="K1860" t="s">
        <v>16632</v>
      </c>
      <c r="L1860" t="s">
        <v>16332</v>
      </c>
      <c r="M1860" t="s">
        <v>16438</v>
      </c>
      <c r="N1860"/>
      <c r="O1860" t="s">
        <v>16789</v>
      </c>
    </row>
    <row r="1861" spans="2:1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c r="B1863" t="s">
        <v>19373</v>
      </c>
      <c r="C1863">
        <v>115216503</v>
      </c>
      <c r="D1863" t="s">
        <v>298</v>
      </c>
      <c r="E1863" t="s">
        <v>19374</v>
      </c>
      <c r="F1863" t="s">
        <v>1474</v>
      </c>
      <c r="G1863" t="s">
        <v>2402</v>
      </c>
      <c r="H1863"/>
      <c r="I1863" t="s">
        <v>16424</v>
      </c>
      <c r="J1863" t="s">
        <v>16501</v>
      </c>
      <c r="K1863" t="s">
        <v>16799</v>
      </c>
      <c r="L1863" t="s">
        <v>16316</v>
      </c>
      <c r="M1863" t="s">
        <v>16373</v>
      </c>
      <c r="N1863" t="s">
        <v>10430</v>
      </c>
      <c r="O1863" t="s">
        <v>16856</v>
      </c>
    </row>
    <row r="1864" spans="2:1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21190</v>
      </c>
    </row>
    <row r="1866" spans="2:15">
      <c r="B1866" t="s">
        <v>19375</v>
      </c>
      <c r="C1866">
        <v>115216503</v>
      </c>
      <c r="D1866" t="s">
        <v>298</v>
      </c>
      <c r="E1866" t="s">
        <v>19376</v>
      </c>
      <c r="F1866" t="s">
        <v>1472</v>
      </c>
      <c r="G1866" t="s">
        <v>2402</v>
      </c>
      <c r="H1866" t="s">
        <v>10430</v>
      </c>
      <c r="I1866" t="s">
        <v>16472</v>
      </c>
      <c r="J1866" t="s">
        <v>16554</v>
      </c>
      <c r="K1866" t="s">
        <v>20975</v>
      </c>
      <c r="L1866" t="s">
        <v>16393</v>
      </c>
      <c r="M1866" t="s">
        <v>16432</v>
      </c>
      <c r="N1866"/>
      <c r="O1866" t="s">
        <v>16529</v>
      </c>
    </row>
    <row r="1867" spans="2:1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c r="B1869" t="s">
        <v>19377</v>
      </c>
      <c r="C1869">
        <v>115218003</v>
      </c>
      <c r="D1869" t="s">
        <v>463</v>
      </c>
      <c r="E1869" t="s">
        <v>19378</v>
      </c>
      <c r="F1869" t="s">
        <v>1992</v>
      </c>
      <c r="G1869" t="s">
        <v>2402</v>
      </c>
      <c r="H1869" t="s">
        <v>10430</v>
      </c>
      <c r="I1869" t="s">
        <v>16361</v>
      </c>
      <c r="J1869" t="s">
        <v>16353</v>
      </c>
      <c r="K1869" t="s">
        <v>20857</v>
      </c>
      <c r="L1869" t="s">
        <v>16388</v>
      </c>
      <c r="M1869" t="s">
        <v>16323</v>
      </c>
      <c r="N1869" t="s">
        <v>10430</v>
      </c>
      <c r="O1869" t="s">
        <v>16998</v>
      </c>
    </row>
    <row r="1870" spans="2:1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c r="B1872" t="s">
        <v>19379</v>
      </c>
      <c r="C1872">
        <v>115218003</v>
      </c>
      <c r="D1872" t="s">
        <v>463</v>
      </c>
      <c r="E1872" t="s">
        <v>19380</v>
      </c>
      <c r="F1872" t="s">
        <v>1994</v>
      </c>
      <c r="G1872" t="s">
        <v>2402</v>
      </c>
      <c r="H1872" t="s">
        <v>10430</v>
      </c>
      <c r="I1872" t="s">
        <v>16475</v>
      </c>
      <c r="J1872" t="s">
        <v>16314</v>
      </c>
      <c r="K1872" t="s">
        <v>19657</v>
      </c>
      <c r="L1872" t="s">
        <v>16387</v>
      </c>
      <c r="M1872" t="s">
        <v>16393</v>
      </c>
      <c r="N1872" t="s">
        <v>10430</v>
      </c>
      <c r="O1872" t="s">
        <v>21191</v>
      </c>
    </row>
    <row r="1873" spans="2:1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c r="B1875" t="s">
        <v>19381</v>
      </c>
      <c r="C1875">
        <v>115218303</v>
      </c>
      <c r="D1875" t="s">
        <v>473</v>
      </c>
      <c r="E1875" t="s">
        <v>19382</v>
      </c>
      <c r="F1875" t="s">
        <v>2025</v>
      </c>
      <c r="G1875" t="s">
        <v>2402</v>
      </c>
      <c r="H1875"/>
      <c r="I1875" t="s">
        <v>10430</v>
      </c>
      <c r="J1875" t="s">
        <v>16328</v>
      </c>
      <c r="K1875" t="s">
        <v>16848</v>
      </c>
      <c r="L1875" t="s">
        <v>16481</v>
      </c>
      <c r="M1875" t="s">
        <v>16424</v>
      </c>
      <c r="N1875"/>
      <c r="O1875" t="s">
        <v>16990</v>
      </c>
    </row>
    <row r="1876" spans="2:1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c r="B1878" t="s">
        <v>19383</v>
      </c>
      <c r="C1878">
        <v>115218303</v>
      </c>
      <c r="D1878" t="s">
        <v>473</v>
      </c>
      <c r="E1878" t="s">
        <v>19384</v>
      </c>
      <c r="F1878" t="s">
        <v>2027</v>
      </c>
      <c r="G1878" t="s">
        <v>2402</v>
      </c>
      <c r="H1878" t="s">
        <v>10430</v>
      </c>
      <c r="I1878" t="s">
        <v>10430</v>
      </c>
      <c r="J1878" t="s">
        <v>10430</v>
      </c>
      <c r="K1878" t="s">
        <v>16631</v>
      </c>
      <c r="L1878" t="s">
        <v>16329</v>
      </c>
      <c r="M1878" t="s">
        <v>16503</v>
      </c>
      <c r="N1878" t="s">
        <v>10430</v>
      </c>
      <c r="O1878" t="s">
        <v>16352</v>
      </c>
    </row>
    <row r="1879" spans="2:1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21192</v>
      </c>
    </row>
    <row r="1881" spans="2:15">
      <c r="B1881" t="s">
        <v>19385</v>
      </c>
      <c r="C1881">
        <v>115219002</v>
      </c>
      <c r="D1881" t="s">
        <v>555</v>
      </c>
      <c r="E1881" t="s">
        <v>19386</v>
      </c>
      <c r="F1881" t="s">
        <v>2316</v>
      </c>
      <c r="G1881" t="s">
        <v>2402</v>
      </c>
      <c r="H1881" t="s">
        <v>10430</v>
      </c>
      <c r="I1881" t="s">
        <v>16554</v>
      </c>
      <c r="J1881" t="s">
        <v>16479</v>
      </c>
      <c r="K1881" t="s">
        <v>16954</v>
      </c>
      <c r="L1881" t="s">
        <v>16393</v>
      </c>
      <c r="M1881" t="s">
        <v>16353</v>
      </c>
      <c r="N1881" t="s">
        <v>10430</v>
      </c>
      <c r="O1881" t="s">
        <v>16995</v>
      </c>
    </row>
    <row r="1882" spans="2:1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c r="B1884" t="s">
        <v>19387</v>
      </c>
      <c r="C1884">
        <v>115219002</v>
      </c>
      <c r="D1884" t="s">
        <v>555</v>
      </c>
      <c r="E1884" t="s">
        <v>19388</v>
      </c>
      <c r="F1884" t="s">
        <v>2314</v>
      </c>
      <c r="G1884" t="s">
        <v>2402</v>
      </c>
      <c r="H1884" t="s">
        <v>10430</v>
      </c>
      <c r="I1884" t="s">
        <v>16315</v>
      </c>
      <c r="J1884" t="s">
        <v>16429</v>
      </c>
      <c r="K1884" t="s">
        <v>16317</v>
      </c>
      <c r="L1884" t="s">
        <v>16357</v>
      </c>
      <c r="M1884" t="s">
        <v>10430</v>
      </c>
      <c r="N1884" t="s">
        <v>10430</v>
      </c>
      <c r="O1884" t="s">
        <v>16631</v>
      </c>
    </row>
    <row r="1885" spans="2:1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c r="B1887" t="s">
        <v>19389</v>
      </c>
      <c r="C1887">
        <v>115219002</v>
      </c>
      <c r="D1887" t="s">
        <v>555</v>
      </c>
      <c r="E1887" t="s">
        <v>19390</v>
      </c>
      <c r="F1887" t="s">
        <v>2321</v>
      </c>
      <c r="G1887" t="s">
        <v>2402</v>
      </c>
      <c r="H1887" t="s">
        <v>10430</v>
      </c>
      <c r="I1887" t="s">
        <v>16360</v>
      </c>
      <c r="J1887" t="s">
        <v>16625</v>
      </c>
      <c r="K1887" t="s">
        <v>17032</v>
      </c>
      <c r="L1887" t="s">
        <v>16361</v>
      </c>
      <c r="M1887" t="s">
        <v>16341</v>
      </c>
      <c r="N1887"/>
      <c r="O1887" t="s">
        <v>21193</v>
      </c>
    </row>
    <row r="1888" spans="2:1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c r="B1890" t="s">
        <v>19391</v>
      </c>
      <c r="C1890">
        <v>115219002</v>
      </c>
      <c r="D1890" t="s">
        <v>555</v>
      </c>
      <c r="E1890" t="s">
        <v>19392</v>
      </c>
      <c r="F1890" t="s">
        <v>2318</v>
      </c>
      <c r="G1890" t="s">
        <v>2402</v>
      </c>
      <c r="H1890" t="s">
        <v>10430</v>
      </c>
      <c r="I1890" t="s">
        <v>10430</v>
      </c>
      <c r="J1890" t="s">
        <v>16553</v>
      </c>
      <c r="K1890" t="s">
        <v>16613</v>
      </c>
      <c r="L1890" t="s">
        <v>16346</v>
      </c>
      <c r="M1890" t="s">
        <v>10430</v>
      </c>
      <c r="N1890"/>
      <c r="O1890" t="s">
        <v>16875</v>
      </c>
    </row>
    <row r="1891" spans="2:1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c r="B1893" t="s">
        <v>19393</v>
      </c>
      <c r="C1893">
        <v>115219002</v>
      </c>
      <c r="D1893" t="s">
        <v>555</v>
      </c>
      <c r="E1893" t="s">
        <v>19394</v>
      </c>
      <c r="F1893" t="s">
        <v>10330</v>
      </c>
      <c r="G1893" t="s">
        <v>2402</v>
      </c>
      <c r="H1893" t="s">
        <v>10430</v>
      </c>
      <c r="I1893" t="s">
        <v>16387</v>
      </c>
      <c r="J1893" t="s">
        <v>16571</v>
      </c>
      <c r="K1893" t="s">
        <v>16416</v>
      </c>
      <c r="L1893" t="s">
        <v>16350</v>
      </c>
      <c r="M1893" t="s">
        <v>16315</v>
      </c>
      <c r="N1893"/>
      <c r="O1893" t="s">
        <v>16684</v>
      </c>
    </row>
    <row r="1894" spans="2:1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c r="B1896" t="s">
        <v>19395</v>
      </c>
      <c r="C1896">
        <v>115220001</v>
      </c>
      <c r="D1896" t="s">
        <v>238</v>
      </c>
      <c r="E1896" t="s">
        <v>19396</v>
      </c>
      <c r="F1896" t="s">
        <v>1296</v>
      </c>
      <c r="G1896" t="s">
        <v>2402</v>
      </c>
      <c r="H1896"/>
      <c r="I1896" t="s">
        <v>10430</v>
      </c>
      <c r="J1896" t="s">
        <v>10430</v>
      </c>
      <c r="K1896" t="s">
        <v>16434</v>
      </c>
      <c r="L1896" t="s">
        <v>10430</v>
      </c>
      <c r="M1896" t="s">
        <v>16346</v>
      </c>
      <c r="N1896"/>
      <c r="O1896" t="s">
        <v>16475</v>
      </c>
    </row>
    <row r="1897" spans="2:15">
      <c r="B1897" t="s">
        <v>13687</v>
      </c>
      <c r="C1897">
        <v>115220002</v>
      </c>
      <c r="D1897" t="s">
        <v>13017</v>
      </c>
      <c r="E1897" t="s">
        <v>17962</v>
      </c>
      <c r="F1897" t="s">
        <v>922</v>
      </c>
      <c r="G1897" t="s">
        <v>2882</v>
      </c>
      <c r="H1897" t="s">
        <v>16316</v>
      </c>
      <c r="I1897" t="s">
        <v>17009</v>
      </c>
      <c r="J1897" t="s">
        <v>18094</v>
      </c>
      <c r="K1897" t="s">
        <v>18095</v>
      </c>
      <c r="L1897" t="s">
        <v>16854</v>
      </c>
      <c r="M1897" t="s">
        <v>16486</v>
      </c>
      <c r="N1897" t="s">
        <v>16360</v>
      </c>
      <c r="O1897" t="s">
        <v>10430</v>
      </c>
    </row>
    <row r="1898" spans="2:15">
      <c r="B1898" t="s">
        <v>13688</v>
      </c>
      <c r="C1898">
        <v>115220002</v>
      </c>
      <c r="D1898" t="s">
        <v>13017</v>
      </c>
      <c r="E1898" t="s">
        <v>17962</v>
      </c>
      <c r="F1898" t="s">
        <v>922</v>
      </c>
      <c r="G1898" t="s">
        <v>2883</v>
      </c>
      <c r="H1898" t="s">
        <v>16438</v>
      </c>
      <c r="I1898" t="s">
        <v>16592</v>
      </c>
      <c r="J1898" t="s">
        <v>18087</v>
      </c>
      <c r="K1898" t="s">
        <v>18088</v>
      </c>
      <c r="L1898" t="s">
        <v>17028</v>
      </c>
      <c r="M1898" t="s">
        <v>16700</v>
      </c>
      <c r="N1898" t="s">
        <v>10430</v>
      </c>
      <c r="O1898" t="s">
        <v>21194</v>
      </c>
    </row>
    <row r="1899" spans="2:15">
      <c r="B1899" t="s">
        <v>19397</v>
      </c>
      <c r="C1899">
        <v>115220002</v>
      </c>
      <c r="D1899" t="s">
        <v>13017</v>
      </c>
      <c r="E1899" t="s">
        <v>19398</v>
      </c>
      <c r="F1899" t="s">
        <v>922</v>
      </c>
      <c r="G1899" t="s">
        <v>2402</v>
      </c>
      <c r="H1899" t="s">
        <v>16464</v>
      </c>
      <c r="I1899" t="s">
        <v>20976</v>
      </c>
      <c r="J1899" t="s">
        <v>2516</v>
      </c>
      <c r="K1899" t="s">
        <v>10430</v>
      </c>
      <c r="L1899" t="s">
        <v>20977</v>
      </c>
      <c r="M1899" t="s">
        <v>16494</v>
      </c>
      <c r="N1899" t="s">
        <v>16351</v>
      </c>
      <c r="O1899" t="s">
        <v>10430</v>
      </c>
    </row>
    <row r="1900" spans="2:15">
      <c r="B1900" t="s">
        <v>14745</v>
      </c>
      <c r="C1900">
        <v>115220003</v>
      </c>
      <c r="D1900" t="s">
        <v>388</v>
      </c>
      <c r="E1900" t="s">
        <v>17964</v>
      </c>
      <c r="F1900" t="s">
        <v>1777</v>
      </c>
      <c r="G1900" t="s">
        <v>2882</v>
      </c>
      <c r="H1900" t="s">
        <v>10430</v>
      </c>
      <c r="I1900" t="s">
        <v>16623</v>
      </c>
      <c r="J1900" t="s">
        <v>16366</v>
      </c>
      <c r="K1900" t="s">
        <v>16433</v>
      </c>
      <c r="L1900" t="s">
        <v>16379</v>
      </c>
      <c r="M1900" t="s">
        <v>10430</v>
      </c>
      <c r="N1900"/>
      <c r="O1900" t="s">
        <v>16806</v>
      </c>
    </row>
    <row r="1901" spans="2:15">
      <c r="B1901" t="s">
        <v>14746</v>
      </c>
      <c r="C1901">
        <v>115220003</v>
      </c>
      <c r="D1901" t="s">
        <v>388</v>
      </c>
      <c r="E1901" t="s">
        <v>17964</v>
      </c>
      <c r="F1901" t="s">
        <v>1777</v>
      </c>
      <c r="G1901" t="s">
        <v>2883</v>
      </c>
      <c r="H1901" t="s">
        <v>10430</v>
      </c>
      <c r="I1901" t="s">
        <v>16630</v>
      </c>
      <c r="J1901" t="s">
        <v>16342</v>
      </c>
      <c r="K1901" t="s">
        <v>16490</v>
      </c>
      <c r="L1901" t="s">
        <v>16361</v>
      </c>
      <c r="M1901" t="s">
        <v>10430</v>
      </c>
      <c r="N1901" t="s">
        <v>10430</v>
      </c>
      <c r="O1901" t="s">
        <v>16483</v>
      </c>
    </row>
    <row r="1902" spans="2:15">
      <c r="B1902" t="s">
        <v>19400</v>
      </c>
      <c r="C1902">
        <v>115220003</v>
      </c>
      <c r="D1902" t="s">
        <v>388</v>
      </c>
      <c r="E1902" t="s">
        <v>19401</v>
      </c>
      <c r="F1902" t="s">
        <v>1777</v>
      </c>
      <c r="G1902" t="s">
        <v>2402</v>
      </c>
      <c r="H1902" t="s">
        <v>10430</v>
      </c>
      <c r="I1902" t="s">
        <v>16720</v>
      </c>
      <c r="J1902" t="s">
        <v>16565</v>
      </c>
      <c r="K1902" t="s">
        <v>16602</v>
      </c>
      <c r="L1902" t="s">
        <v>16470</v>
      </c>
      <c r="M1902" t="s">
        <v>10430</v>
      </c>
      <c r="N1902" t="s">
        <v>10430</v>
      </c>
      <c r="O1902" t="s">
        <v>18073</v>
      </c>
    </row>
    <row r="1903" spans="2:1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c r="B1905" t="s">
        <v>19402</v>
      </c>
      <c r="C1905">
        <v>115221402</v>
      </c>
      <c r="D1905" t="s">
        <v>95</v>
      </c>
      <c r="E1905" t="s">
        <v>19403</v>
      </c>
      <c r="F1905" t="s">
        <v>853</v>
      </c>
      <c r="G1905" t="s">
        <v>2402</v>
      </c>
      <c r="H1905" t="s">
        <v>10430</v>
      </c>
      <c r="I1905" t="s">
        <v>16650</v>
      </c>
      <c r="J1905" t="s">
        <v>16406</v>
      </c>
      <c r="K1905" t="s">
        <v>16484</v>
      </c>
      <c r="L1905" t="s">
        <v>16465</v>
      </c>
      <c r="M1905" t="s">
        <v>16517</v>
      </c>
      <c r="N1905"/>
      <c r="O1905" t="s">
        <v>16817</v>
      </c>
    </row>
    <row r="1906" spans="2:1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c r="B1908" t="s">
        <v>19404</v>
      </c>
      <c r="C1908">
        <v>115221402</v>
      </c>
      <c r="D1908" t="s">
        <v>95</v>
      </c>
      <c r="E1908" t="s">
        <v>19405</v>
      </c>
      <c r="F1908" t="s">
        <v>843</v>
      </c>
      <c r="G1908" t="s">
        <v>2402</v>
      </c>
      <c r="H1908" t="s">
        <v>10430</v>
      </c>
      <c r="I1908" t="s">
        <v>16710</v>
      </c>
      <c r="J1908" t="s">
        <v>16406</v>
      </c>
      <c r="K1908" t="s">
        <v>16498</v>
      </c>
      <c r="L1908" t="s">
        <v>16426</v>
      </c>
      <c r="M1908" t="s">
        <v>16406</v>
      </c>
      <c r="N1908" t="s">
        <v>10430</v>
      </c>
      <c r="O1908" t="s">
        <v>16947</v>
      </c>
    </row>
    <row r="1909" spans="2:1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18124</v>
      </c>
    </row>
    <row r="1910" spans="2:1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21195</v>
      </c>
    </row>
    <row r="1911" spans="2:15">
      <c r="B1911" t="s">
        <v>19406</v>
      </c>
      <c r="C1911">
        <v>115221402</v>
      </c>
      <c r="D1911" t="s">
        <v>95</v>
      </c>
      <c r="E1911" t="s">
        <v>19407</v>
      </c>
      <c r="F1911" t="s">
        <v>849</v>
      </c>
      <c r="G1911" t="s">
        <v>2402</v>
      </c>
      <c r="H1911" t="s">
        <v>10430</v>
      </c>
      <c r="I1911" t="s">
        <v>16651</v>
      </c>
      <c r="J1911" t="s">
        <v>16572</v>
      </c>
      <c r="K1911" t="s">
        <v>16931</v>
      </c>
      <c r="L1911" t="s">
        <v>16607</v>
      </c>
      <c r="M1911" t="s">
        <v>16643</v>
      </c>
      <c r="N1911" t="s">
        <v>10430</v>
      </c>
      <c r="O1911" t="s">
        <v>21196</v>
      </c>
    </row>
    <row r="1912" spans="2:1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20919</v>
      </c>
    </row>
    <row r="1913" spans="2:1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21139</v>
      </c>
    </row>
    <row r="1914" spans="2:15">
      <c r="B1914" t="s">
        <v>19408</v>
      </c>
      <c r="C1914">
        <v>115221402</v>
      </c>
      <c r="D1914" t="s">
        <v>95</v>
      </c>
      <c r="E1914" t="s">
        <v>19409</v>
      </c>
      <c r="F1914" t="s">
        <v>845</v>
      </c>
      <c r="G1914" t="s">
        <v>2402</v>
      </c>
      <c r="H1914" t="s">
        <v>10430</v>
      </c>
      <c r="I1914" t="s">
        <v>16581</v>
      </c>
      <c r="J1914" t="s">
        <v>16717</v>
      </c>
      <c r="K1914" t="s">
        <v>16774</v>
      </c>
      <c r="L1914" t="s">
        <v>16510</v>
      </c>
      <c r="M1914" t="s">
        <v>16416</v>
      </c>
      <c r="N1914" t="s">
        <v>10430</v>
      </c>
      <c r="O1914" t="s">
        <v>21197</v>
      </c>
    </row>
    <row r="1915" spans="2:1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c r="B1917" t="s">
        <v>19410</v>
      </c>
      <c r="C1917">
        <v>115221402</v>
      </c>
      <c r="D1917" t="s">
        <v>95</v>
      </c>
      <c r="E1917" t="s">
        <v>19411</v>
      </c>
      <c r="F1917" t="s">
        <v>851</v>
      </c>
      <c r="G1917" t="s">
        <v>2402</v>
      </c>
      <c r="H1917"/>
      <c r="I1917" t="s">
        <v>16605</v>
      </c>
      <c r="J1917" t="s">
        <v>16517</v>
      </c>
      <c r="K1917" t="s">
        <v>16451</v>
      </c>
      <c r="L1917" t="s">
        <v>16333</v>
      </c>
      <c r="M1917" t="s">
        <v>16571</v>
      </c>
      <c r="N1917"/>
      <c r="O1917" t="s">
        <v>16611</v>
      </c>
    </row>
    <row r="1918" spans="2:1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c r="B1920" t="s">
        <v>19412</v>
      </c>
      <c r="C1920">
        <v>115221402</v>
      </c>
      <c r="D1920" t="s">
        <v>95</v>
      </c>
      <c r="E1920" t="s">
        <v>19413</v>
      </c>
      <c r="F1920" t="s">
        <v>847</v>
      </c>
      <c r="G1920" t="s">
        <v>2402</v>
      </c>
      <c r="H1920"/>
      <c r="I1920" t="s">
        <v>16517</v>
      </c>
      <c r="J1920" t="s">
        <v>16553</v>
      </c>
      <c r="K1920" t="s">
        <v>16869</v>
      </c>
      <c r="L1920" t="s">
        <v>16388</v>
      </c>
      <c r="M1920" t="s">
        <v>16385</v>
      </c>
      <c r="N1920"/>
      <c r="O1920" t="s">
        <v>16449</v>
      </c>
    </row>
    <row r="1921" spans="2:15">
      <c r="B1921" t="s">
        <v>13773</v>
      </c>
      <c r="C1921">
        <v>115221607</v>
      </c>
      <c r="D1921" t="s">
        <v>145</v>
      </c>
      <c r="E1921" t="s">
        <v>17966</v>
      </c>
      <c r="F1921" t="s">
        <v>2857</v>
      </c>
      <c r="G1921" t="s">
        <v>2882</v>
      </c>
      <c r="H1921"/>
      <c r="I1921" t="s">
        <v>16599</v>
      </c>
      <c r="J1921" t="s">
        <v>16594</v>
      </c>
      <c r="K1921" t="s">
        <v>16567</v>
      </c>
      <c r="L1921" t="s">
        <v>16379</v>
      </c>
      <c r="M1921" t="s">
        <v>16605</v>
      </c>
      <c r="N1921"/>
      <c r="O1921" t="s">
        <v>16840</v>
      </c>
    </row>
    <row r="1922" spans="2:15">
      <c r="B1922" t="s">
        <v>13774</v>
      </c>
      <c r="C1922">
        <v>115221607</v>
      </c>
      <c r="D1922" t="s">
        <v>145</v>
      </c>
      <c r="E1922" t="s">
        <v>17966</v>
      </c>
      <c r="F1922" t="s">
        <v>2857</v>
      </c>
      <c r="G1922" t="s">
        <v>2883</v>
      </c>
      <c r="H1922" t="s">
        <v>10430</v>
      </c>
      <c r="I1922" t="s">
        <v>16343</v>
      </c>
      <c r="J1922" t="s">
        <v>16318</v>
      </c>
      <c r="K1922" t="s">
        <v>16701</v>
      </c>
      <c r="L1922" t="s">
        <v>16331</v>
      </c>
      <c r="M1922" t="s">
        <v>16389</v>
      </c>
      <c r="N1922"/>
      <c r="O1922" t="s">
        <v>16535</v>
      </c>
    </row>
    <row r="1923" spans="2:15">
      <c r="B1923" t="s">
        <v>19414</v>
      </c>
      <c r="C1923">
        <v>115221607</v>
      </c>
      <c r="D1923" t="s">
        <v>145</v>
      </c>
      <c r="E1923" t="s">
        <v>19415</v>
      </c>
      <c r="F1923" t="s">
        <v>2857</v>
      </c>
      <c r="G1923" t="s">
        <v>2402</v>
      </c>
      <c r="H1923" t="s">
        <v>10430</v>
      </c>
      <c r="I1923" t="s">
        <v>16632</v>
      </c>
      <c r="J1923" t="s">
        <v>16658</v>
      </c>
      <c r="K1923" t="s">
        <v>16834</v>
      </c>
      <c r="L1923" t="s">
        <v>16353</v>
      </c>
      <c r="M1923" t="s">
        <v>16408</v>
      </c>
      <c r="N1923"/>
      <c r="O1923" t="s">
        <v>21198</v>
      </c>
    </row>
    <row r="1924" spans="2:1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c r="B1926" t="s">
        <v>19416</v>
      </c>
      <c r="C1926">
        <v>115221753</v>
      </c>
      <c r="D1926" t="s">
        <v>149</v>
      </c>
      <c r="E1926" t="s">
        <v>19417</v>
      </c>
      <c r="F1926" t="s">
        <v>1006</v>
      </c>
      <c r="G1926" t="s">
        <v>2402</v>
      </c>
      <c r="H1926" t="s">
        <v>10430</v>
      </c>
      <c r="I1926" t="s">
        <v>16385</v>
      </c>
      <c r="J1926" t="s">
        <v>16380</v>
      </c>
      <c r="K1926" t="s">
        <v>16423</v>
      </c>
      <c r="L1926" t="s">
        <v>16461</v>
      </c>
      <c r="M1926" t="s">
        <v>16552</v>
      </c>
      <c r="N1926" t="s">
        <v>10430</v>
      </c>
      <c r="O1926" t="s">
        <v>21199</v>
      </c>
    </row>
    <row r="1927" spans="2:1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c r="B1929" t="s">
        <v>19418</v>
      </c>
      <c r="C1929">
        <v>115221753</v>
      </c>
      <c r="D1929" t="s">
        <v>149</v>
      </c>
      <c r="E1929" t="s">
        <v>19419</v>
      </c>
      <c r="F1929" t="s">
        <v>1008</v>
      </c>
      <c r="G1929" t="s">
        <v>2402</v>
      </c>
      <c r="H1929" t="s">
        <v>10430</v>
      </c>
      <c r="I1929" t="s">
        <v>16426</v>
      </c>
      <c r="J1929" t="s">
        <v>16385</v>
      </c>
      <c r="K1929" t="s">
        <v>16774</v>
      </c>
      <c r="L1929" t="s">
        <v>16350</v>
      </c>
      <c r="M1929" t="s">
        <v>16425</v>
      </c>
      <c r="N1929"/>
      <c r="O1929" t="s">
        <v>16906</v>
      </c>
    </row>
    <row r="1930" spans="2:1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c r="B1932" t="s">
        <v>19420</v>
      </c>
      <c r="C1932">
        <v>115222504</v>
      </c>
      <c r="D1932" t="s">
        <v>216</v>
      </c>
      <c r="E1932" t="s">
        <v>19421</v>
      </c>
      <c r="F1932" t="s">
        <v>1209</v>
      </c>
      <c r="G1932" t="s">
        <v>2402</v>
      </c>
      <c r="H1932"/>
      <c r="I1932" t="s">
        <v>10430</v>
      </c>
      <c r="J1932" t="s">
        <v>16337</v>
      </c>
      <c r="K1932" t="s">
        <v>16322</v>
      </c>
      <c r="L1932" t="s">
        <v>10430</v>
      </c>
      <c r="M1932" t="s">
        <v>10430</v>
      </c>
      <c r="N1932"/>
      <c r="O1932" t="s">
        <v>16474</v>
      </c>
    </row>
    <row r="1933" spans="2:1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c r="B1935" t="s">
        <v>19422</v>
      </c>
      <c r="C1935">
        <v>115222504</v>
      </c>
      <c r="D1935" t="s">
        <v>216</v>
      </c>
      <c r="E1935" t="s">
        <v>19423</v>
      </c>
      <c r="F1935" t="s">
        <v>1211</v>
      </c>
      <c r="G1935" t="s">
        <v>2402</v>
      </c>
      <c r="H1935"/>
      <c r="I1935" t="s">
        <v>10430</v>
      </c>
      <c r="J1935" t="s">
        <v>10430</v>
      </c>
      <c r="K1935" t="s">
        <v>16334</v>
      </c>
      <c r="L1935" t="s">
        <v>10430</v>
      </c>
      <c r="M1935" t="s">
        <v>10430</v>
      </c>
      <c r="N1935"/>
      <c r="O1935" t="s">
        <v>16457</v>
      </c>
    </row>
    <row r="1936" spans="2:15">
      <c r="B1936" t="s">
        <v>14073</v>
      </c>
      <c r="C1936">
        <v>115222752</v>
      </c>
      <c r="D1936" t="s">
        <v>223</v>
      </c>
      <c r="E1936" t="s">
        <v>1231</v>
      </c>
      <c r="F1936" t="s">
        <v>1232</v>
      </c>
      <c r="G1936" t="s">
        <v>2882</v>
      </c>
      <c r="H1936"/>
      <c r="I1936" t="s">
        <v>16392</v>
      </c>
      <c r="J1936" t="s">
        <v>16661</v>
      </c>
      <c r="K1936" t="s">
        <v>16326</v>
      </c>
      <c r="L1936" t="s">
        <v>16357</v>
      </c>
      <c r="M1936" t="s">
        <v>10430</v>
      </c>
      <c r="N1936"/>
      <c r="O1936" t="s">
        <v>21200</v>
      </c>
    </row>
    <row r="1937" spans="2:1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21192</v>
      </c>
    </row>
    <row r="1938" spans="2:15">
      <c r="B1938" t="s">
        <v>19424</v>
      </c>
      <c r="C1938">
        <v>115222752</v>
      </c>
      <c r="D1938" t="s">
        <v>223</v>
      </c>
      <c r="E1938" t="s">
        <v>19425</v>
      </c>
      <c r="F1938" t="s">
        <v>1232</v>
      </c>
      <c r="G1938" t="s">
        <v>2402</v>
      </c>
      <c r="H1938" t="s">
        <v>10430</v>
      </c>
      <c r="I1938" t="s">
        <v>16356</v>
      </c>
      <c r="J1938" t="s">
        <v>17028</v>
      </c>
      <c r="K1938" t="s">
        <v>16461</v>
      </c>
      <c r="L1938" t="s">
        <v>16387</v>
      </c>
      <c r="M1938" t="s">
        <v>16315</v>
      </c>
      <c r="N1938"/>
      <c r="O1938" t="s">
        <v>21151</v>
      </c>
    </row>
    <row r="1939" spans="2:1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c r="B1941" t="s">
        <v>19426</v>
      </c>
      <c r="C1941">
        <v>115222752</v>
      </c>
      <c r="D1941" t="s">
        <v>223</v>
      </c>
      <c r="E1941" t="s">
        <v>19427</v>
      </c>
      <c r="F1941" t="s">
        <v>1236</v>
      </c>
      <c r="G1941" t="s">
        <v>2402</v>
      </c>
      <c r="H1941"/>
      <c r="I1941" t="s">
        <v>16630</v>
      </c>
      <c r="J1941" t="s">
        <v>16567</v>
      </c>
      <c r="K1941" t="s">
        <v>10430</v>
      </c>
      <c r="L1941" t="s">
        <v>10430</v>
      </c>
      <c r="M1941" t="s">
        <v>10430</v>
      </c>
      <c r="N1941"/>
      <c r="O1941" t="s">
        <v>16430</v>
      </c>
    </row>
    <row r="1942" spans="2:1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c r="B1944" t="s">
        <v>19428</v>
      </c>
      <c r="C1944">
        <v>115222752</v>
      </c>
      <c r="D1944" t="s">
        <v>223</v>
      </c>
      <c r="E1944" t="s">
        <v>19429</v>
      </c>
      <c r="F1944" t="s">
        <v>1235</v>
      </c>
      <c r="G1944" t="s">
        <v>2402</v>
      </c>
      <c r="H1944"/>
      <c r="I1944" t="s">
        <v>16537</v>
      </c>
      <c r="J1944" t="s">
        <v>16700</v>
      </c>
      <c r="K1944" t="s">
        <v>16337</v>
      </c>
      <c r="L1944" t="s">
        <v>16337</v>
      </c>
      <c r="M1944" t="s">
        <v>10430</v>
      </c>
      <c r="N1944"/>
      <c r="O1944" t="s">
        <v>16767</v>
      </c>
    </row>
    <row r="1945" spans="2:1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c r="B1947" t="s">
        <v>19430</v>
      </c>
      <c r="C1947">
        <v>115222752</v>
      </c>
      <c r="D1947" t="s">
        <v>223</v>
      </c>
      <c r="E1947" t="s">
        <v>19431</v>
      </c>
      <c r="F1947" t="s">
        <v>1234</v>
      </c>
      <c r="G1947" t="s">
        <v>2402</v>
      </c>
      <c r="H1947"/>
      <c r="I1947" t="s">
        <v>16415</v>
      </c>
      <c r="J1947" t="s">
        <v>16446</v>
      </c>
      <c r="K1947" t="s">
        <v>16325</v>
      </c>
      <c r="L1947" t="s">
        <v>16341</v>
      </c>
      <c r="M1947" t="s">
        <v>16329</v>
      </c>
      <c r="N1947"/>
      <c r="O1947" t="s">
        <v>16832</v>
      </c>
    </row>
    <row r="1948" spans="2:1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c r="B1950" t="s">
        <v>19432</v>
      </c>
      <c r="C1950">
        <v>115222752</v>
      </c>
      <c r="D1950" t="s">
        <v>223</v>
      </c>
      <c r="E1950" t="s">
        <v>19433</v>
      </c>
      <c r="F1950" t="s">
        <v>10261</v>
      </c>
      <c r="G1950" t="s">
        <v>2402</v>
      </c>
      <c r="H1950"/>
      <c r="I1950" t="s">
        <v>16745</v>
      </c>
      <c r="J1950" t="s">
        <v>16760</v>
      </c>
      <c r="K1950" t="s">
        <v>16335</v>
      </c>
      <c r="L1950" t="s">
        <v>16360</v>
      </c>
      <c r="M1950" t="s">
        <v>10430</v>
      </c>
      <c r="N1950"/>
      <c r="O1950" t="s">
        <v>16557</v>
      </c>
    </row>
    <row r="1951" spans="2:15">
      <c r="B1951" t="s">
        <v>14071</v>
      </c>
      <c r="C1951">
        <v>115222752</v>
      </c>
      <c r="D1951" t="s">
        <v>223</v>
      </c>
      <c r="E1951" t="s">
        <v>13039</v>
      </c>
      <c r="F1951" t="s">
        <v>13038</v>
      </c>
      <c r="G1951" t="s">
        <v>2882</v>
      </c>
      <c r="H1951"/>
      <c r="I1951" t="s">
        <v>16384</v>
      </c>
      <c r="J1951" t="s">
        <v>16465</v>
      </c>
      <c r="K1951"/>
      <c r="L1951" t="s">
        <v>10430</v>
      </c>
      <c r="M1951"/>
      <c r="N1951"/>
      <c r="O1951" t="s">
        <v>16342</v>
      </c>
    </row>
    <row r="1952" spans="2:1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c r="B1953" t="s">
        <v>19434</v>
      </c>
      <c r="C1953">
        <v>115222752</v>
      </c>
      <c r="D1953" t="s">
        <v>223</v>
      </c>
      <c r="E1953" t="s">
        <v>19435</v>
      </c>
      <c r="F1953" t="s">
        <v>13038</v>
      </c>
      <c r="G1953" t="s">
        <v>2402</v>
      </c>
      <c r="H1953"/>
      <c r="I1953" t="s">
        <v>16394</v>
      </c>
      <c r="J1953" t="s">
        <v>16476</v>
      </c>
      <c r="K1953"/>
      <c r="L1953" t="s">
        <v>10430</v>
      </c>
      <c r="M1953" t="s">
        <v>10430</v>
      </c>
      <c r="N1953"/>
      <c r="O1953" t="s">
        <v>16490</v>
      </c>
    </row>
    <row r="1954" spans="2:1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c r="B1956" t="s">
        <v>19436</v>
      </c>
      <c r="C1956">
        <v>115224003</v>
      </c>
      <c r="D1956" t="s">
        <v>279</v>
      </c>
      <c r="E1956" t="s">
        <v>19437</v>
      </c>
      <c r="F1956" t="s">
        <v>1415</v>
      </c>
      <c r="G1956" t="s">
        <v>2402</v>
      </c>
      <c r="H1956" t="s">
        <v>10430</v>
      </c>
      <c r="I1956" t="s">
        <v>16371</v>
      </c>
      <c r="J1956" t="s">
        <v>16406</v>
      </c>
      <c r="K1956" t="s">
        <v>16711</v>
      </c>
      <c r="L1956" t="s">
        <v>16365</v>
      </c>
      <c r="M1956" t="s">
        <v>16434</v>
      </c>
      <c r="N1956"/>
      <c r="O1956" t="s">
        <v>21201</v>
      </c>
    </row>
    <row r="1957" spans="2:1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c r="B1959" t="s">
        <v>19438</v>
      </c>
      <c r="C1959">
        <v>115224003</v>
      </c>
      <c r="D1959" t="s">
        <v>279</v>
      </c>
      <c r="E1959" t="s">
        <v>19439</v>
      </c>
      <c r="F1959" t="s">
        <v>1417</v>
      </c>
      <c r="G1959" t="s">
        <v>2402</v>
      </c>
      <c r="H1959"/>
      <c r="I1959" t="s">
        <v>16329</v>
      </c>
      <c r="J1959" t="s">
        <v>16378</v>
      </c>
      <c r="K1959" t="s">
        <v>16414</v>
      </c>
      <c r="L1959" t="s">
        <v>16379</v>
      </c>
      <c r="M1959" t="s">
        <v>16329</v>
      </c>
      <c r="N1959"/>
      <c r="O1959" t="s">
        <v>16875</v>
      </c>
    </row>
    <row r="1960" spans="2:15">
      <c r="B1960" t="s">
        <v>14327</v>
      </c>
      <c r="C1960">
        <v>115224003</v>
      </c>
      <c r="D1960" t="s">
        <v>279</v>
      </c>
      <c r="E1960" t="s">
        <v>1418</v>
      </c>
      <c r="F1960" t="s">
        <v>1419</v>
      </c>
      <c r="G1960" t="s">
        <v>2882</v>
      </c>
      <c r="H1960"/>
      <c r="I1960"/>
      <c r="J1960"/>
      <c r="K1960" t="s">
        <v>10430</v>
      </c>
      <c r="L1960"/>
      <c r="M1960"/>
      <c r="N1960"/>
      <c r="O1960" t="s">
        <v>10430</v>
      </c>
    </row>
    <row r="1961" spans="2:15">
      <c r="B1961" t="s">
        <v>14328</v>
      </c>
      <c r="C1961">
        <v>115224003</v>
      </c>
      <c r="D1961" t="s">
        <v>279</v>
      </c>
      <c r="E1961" t="s">
        <v>1418</v>
      </c>
      <c r="F1961" t="s">
        <v>1419</v>
      </c>
      <c r="G1961" t="s">
        <v>2883</v>
      </c>
      <c r="H1961"/>
      <c r="I1961"/>
      <c r="J1961"/>
      <c r="K1961" t="s">
        <v>10430</v>
      </c>
      <c r="L1961" t="s">
        <v>10430</v>
      </c>
      <c r="M1961"/>
      <c r="N1961"/>
      <c r="O1961" t="s">
        <v>10430</v>
      </c>
    </row>
    <row r="1962" spans="2:15">
      <c r="B1962" t="s">
        <v>19440</v>
      </c>
      <c r="C1962">
        <v>115224003</v>
      </c>
      <c r="D1962" t="s">
        <v>279</v>
      </c>
      <c r="E1962" t="s">
        <v>19441</v>
      </c>
      <c r="F1962" t="s">
        <v>1419</v>
      </c>
      <c r="G1962" t="s">
        <v>2402</v>
      </c>
      <c r="H1962"/>
      <c r="I1962"/>
      <c r="J1962"/>
      <c r="K1962" t="s">
        <v>10430</v>
      </c>
      <c r="L1962" t="s">
        <v>10430</v>
      </c>
      <c r="M1962"/>
      <c r="N1962"/>
      <c r="O1962" t="s">
        <v>10430</v>
      </c>
    </row>
    <row r="1963" spans="2:1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c r="B1965" t="s">
        <v>19442</v>
      </c>
      <c r="C1965">
        <v>115226003</v>
      </c>
      <c r="D1965" t="s">
        <v>303</v>
      </c>
      <c r="E1965" t="s">
        <v>19443</v>
      </c>
      <c r="F1965" t="s">
        <v>1490</v>
      </c>
      <c r="G1965" t="s">
        <v>2402</v>
      </c>
      <c r="H1965" t="s">
        <v>10430</v>
      </c>
      <c r="I1965" t="s">
        <v>16348</v>
      </c>
      <c r="J1965" t="s">
        <v>16571</v>
      </c>
      <c r="K1965" t="s">
        <v>16688</v>
      </c>
      <c r="L1965" t="s">
        <v>16333</v>
      </c>
      <c r="M1965" t="s">
        <v>16325</v>
      </c>
      <c r="N1965" t="s">
        <v>10430</v>
      </c>
      <c r="O1965" t="s">
        <v>16717</v>
      </c>
    </row>
    <row r="1966" spans="2:1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c r="B1968" t="s">
        <v>19444</v>
      </c>
      <c r="C1968">
        <v>115226003</v>
      </c>
      <c r="D1968" t="s">
        <v>303</v>
      </c>
      <c r="E1968" t="s">
        <v>19445</v>
      </c>
      <c r="F1968" t="s">
        <v>1488</v>
      </c>
      <c r="G1968" t="s">
        <v>2402</v>
      </c>
      <c r="H1968"/>
      <c r="I1968" t="s">
        <v>16432</v>
      </c>
      <c r="J1968" t="s">
        <v>16347</v>
      </c>
      <c r="K1968" t="s">
        <v>16606</v>
      </c>
      <c r="L1968" t="s">
        <v>16484</v>
      </c>
      <c r="M1968" t="s">
        <v>16350</v>
      </c>
      <c r="N1968"/>
      <c r="O1968" t="s">
        <v>21110</v>
      </c>
    </row>
    <row r="1969" spans="2:1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c r="B1971" t="s">
        <v>19446</v>
      </c>
      <c r="C1971">
        <v>115226103</v>
      </c>
      <c r="D1971" t="s">
        <v>309</v>
      </c>
      <c r="E1971" t="s">
        <v>19447</v>
      </c>
      <c r="F1971" t="s">
        <v>1517</v>
      </c>
      <c r="G1971" t="s">
        <v>2402</v>
      </c>
      <c r="H1971"/>
      <c r="I1971" t="s">
        <v>10430</v>
      </c>
      <c r="J1971" t="s">
        <v>10430</v>
      </c>
      <c r="K1971" t="s">
        <v>16593</v>
      </c>
      <c r="L1971" t="s">
        <v>10430</v>
      </c>
      <c r="M1971" t="s">
        <v>10430</v>
      </c>
      <c r="N1971"/>
      <c r="O1971" t="s">
        <v>16522</v>
      </c>
    </row>
    <row r="1972" spans="2:1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c r="B1974" t="s">
        <v>19448</v>
      </c>
      <c r="C1974">
        <v>115226103</v>
      </c>
      <c r="D1974" t="s">
        <v>309</v>
      </c>
      <c r="E1974" t="s">
        <v>19449</v>
      </c>
      <c r="F1974" t="s">
        <v>1515</v>
      </c>
      <c r="G1974" t="s">
        <v>2402</v>
      </c>
      <c r="H1974"/>
      <c r="I1974" t="s">
        <v>10430</v>
      </c>
      <c r="J1974" t="s">
        <v>10430</v>
      </c>
      <c r="K1974" t="s">
        <v>16406</v>
      </c>
      <c r="L1974" t="s">
        <v>10430</v>
      </c>
      <c r="M1974" t="s">
        <v>10430</v>
      </c>
      <c r="N1974"/>
      <c r="O1974" t="s">
        <v>16401</v>
      </c>
    </row>
    <row r="1975" spans="2:15">
      <c r="B1975" t="s">
        <v>13527</v>
      </c>
      <c r="C1975">
        <v>115227010</v>
      </c>
      <c r="D1975" t="s">
        <v>15976</v>
      </c>
      <c r="E1975" t="s">
        <v>17968</v>
      </c>
      <c r="F1975" t="s">
        <v>10255</v>
      </c>
      <c r="G1975" t="s">
        <v>2882</v>
      </c>
      <c r="H1975" t="s">
        <v>10430</v>
      </c>
      <c r="I1975" t="s">
        <v>16351</v>
      </c>
      <c r="J1975" t="s">
        <v>16357</v>
      </c>
      <c r="K1975" t="s">
        <v>16342</v>
      </c>
      <c r="L1975" t="s">
        <v>10430</v>
      </c>
      <c r="M1975" t="s">
        <v>10430</v>
      </c>
      <c r="N1975"/>
      <c r="O1975" t="s">
        <v>16552</v>
      </c>
    </row>
    <row r="1976" spans="2:15">
      <c r="B1976" t="s">
        <v>13528</v>
      </c>
      <c r="C1976">
        <v>115227010</v>
      </c>
      <c r="D1976" t="s">
        <v>15976</v>
      </c>
      <c r="E1976" t="s">
        <v>17968</v>
      </c>
      <c r="F1976" t="s">
        <v>10255</v>
      </c>
      <c r="G1976" t="s">
        <v>2883</v>
      </c>
      <c r="H1976"/>
      <c r="I1976" t="s">
        <v>10430</v>
      </c>
      <c r="J1976" t="s">
        <v>10430</v>
      </c>
      <c r="K1976" t="s">
        <v>16477</v>
      </c>
      <c r="L1976" t="s">
        <v>10430</v>
      </c>
      <c r="M1976"/>
      <c r="N1976"/>
      <c r="O1976" t="s">
        <v>16461</v>
      </c>
    </row>
    <row r="1977" spans="2:15">
      <c r="B1977" t="s">
        <v>19450</v>
      </c>
      <c r="C1977">
        <v>115227010</v>
      </c>
      <c r="D1977" t="s">
        <v>15976</v>
      </c>
      <c r="E1977" t="s">
        <v>19451</v>
      </c>
      <c r="F1977" t="s">
        <v>10255</v>
      </c>
      <c r="G1977" t="s">
        <v>2402</v>
      </c>
      <c r="H1977" t="s">
        <v>10430</v>
      </c>
      <c r="I1977" t="s">
        <v>16426</v>
      </c>
      <c r="J1977" t="s">
        <v>16319</v>
      </c>
      <c r="K1977" t="s">
        <v>16518</v>
      </c>
      <c r="L1977" t="s">
        <v>10430</v>
      </c>
      <c r="M1977" t="s">
        <v>10430</v>
      </c>
      <c r="N1977"/>
      <c r="O1977" t="s">
        <v>16643</v>
      </c>
    </row>
    <row r="1978" spans="2:1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21202</v>
      </c>
    </row>
    <row r="1979" spans="2:15">
      <c r="B1979" t="s">
        <v>15263</v>
      </c>
      <c r="C1979">
        <v>115227871</v>
      </c>
      <c r="D1979" t="s">
        <v>13020</v>
      </c>
      <c r="E1979" t="s">
        <v>13020</v>
      </c>
      <c r="F1979" t="s">
        <v>13075</v>
      </c>
      <c r="G1979" t="s">
        <v>2883</v>
      </c>
      <c r="H1979" t="s">
        <v>10430</v>
      </c>
      <c r="I1979" t="s">
        <v>16718</v>
      </c>
      <c r="J1979" t="s">
        <v>16601</v>
      </c>
      <c r="K1979" t="s">
        <v>18102</v>
      </c>
      <c r="L1979" t="s">
        <v>16787</v>
      </c>
      <c r="M1979" t="s">
        <v>16344</v>
      </c>
      <c r="N1979"/>
      <c r="O1979" t="s">
        <v>21203</v>
      </c>
    </row>
    <row r="1980" spans="2:15">
      <c r="B1980" t="s">
        <v>19452</v>
      </c>
      <c r="C1980">
        <v>115227871</v>
      </c>
      <c r="D1980" t="s">
        <v>13020</v>
      </c>
      <c r="E1980" t="s">
        <v>19453</v>
      </c>
      <c r="F1980" t="s">
        <v>13075</v>
      </c>
      <c r="G1980" t="s">
        <v>2402</v>
      </c>
      <c r="H1980" t="s">
        <v>16328</v>
      </c>
      <c r="I1980" t="s">
        <v>17000</v>
      </c>
      <c r="J1980" t="s">
        <v>16941</v>
      </c>
      <c r="K1980" t="s">
        <v>20978</v>
      </c>
      <c r="L1980" t="s">
        <v>16665</v>
      </c>
      <c r="M1980" t="s">
        <v>16332</v>
      </c>
      <c r="N1980" t="s">
        <v>10430</v>
      </c>
      <c r="O1980" t="s">
        <v>21204</v>
      </c>
    </row>
    <row r="1981" spans="2:1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c r="B1983" t="s">
        <v>19454</v>
      </c>
      <c r="C1983">
        <v>115228003</v>
      </c>
      <c r="D1983" t="s">
        <v>496</v>
      </c>
      <c r="E1983" t="s">
        <v>19455</v>
      </c>
      <c r="F1983" t="s">
        <v>2106</v>
      </c>
      <c r="G1983" t="s">
        <v>2402</v>
      </c>
      <c r="H1983" t="s">
        <v>10430</v>
      </c>
      <c r="I1983" t="s">
        <v>16855</v>
      </c>
      <c r="J1983" t="s">
        <v>16463</v>
      </c>
      <c r="K1983" t="s">
        <v>16778</v>
      </c>
      <c r="L1983" t="s">
        <v>16553</v>
      </c>
      <c r="M1983" t="s">
        <v>10430</v>
      </c>
      <c r="N1983"/>
      <c r="O1983" t="s">
        <v>16961</v>
      </c>
    </row>
    <row r="1984" spans="2:1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c r="B1986" t="s">
        <v>19456</v>
      </c>
      <c r="C1986">
        <v>115228303</v>
      </c>
      <c r="D1986" t="s">
        <v>502</v>
      </c>
      <c r="E1986" t="s">
        <v>19457</v>
      </c>
      <c r="F1986" t="s">
        <v>2122</v>
      </c>
      <c r="G1986" t="s">
        <v>2402</v>
      </c>
      <c r="H1986" t="s">
        <v>10430</v>
      </c>
      <c r="I1986" t="s">
        <v>16399</v>
      </c>
      <c r="J1986" t="s">
        <v>16401</v>
      </c>
      <c r="K1986" t="s">
        <v>16425</v>
      </c>
      <c r="L1986" t="s">
        <v>16549</v>
      </c>
      <c r="M1986" t="s">
        <v>16343</v>
      </c>
      <c r="N1986" t="s">
        <v>10430</v>
      </c>
      <c r="O1986" t="s">
        <v>16383</v>
      </c>
    </row>
    <row r="1987" spans="2:1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c r="B1989" t="s">
        <v>19458</v>
      </c>
      <c r="C1989">
        <v>115228303</v>
      </c>
      <c r="D1989" t="s">
        <v>502</v>
      </c>
      <c r="E1989" t="s">
        <v>19459</v>
      </c>
      <c r="F1989" t="s">
        <v>2120</v>
      </c>
      <c r="G1989" t="s">
        <v>2402</v>
      </c>
      <c r="H1989" t="s">
        <v>10430</v>
      </c>
      <c r="I1989" t="s">
        <v>16664</v>
      </c>
      <c r="J1989" t="s">
        <v>16537</v>
      </c>
      <c r="K1989" t="s">
        <v>16408</v>
      </c>
      <c r="L1989" t="s">
        <v>16571</v>
      </c>
      <c r="M1989" t="s">
        <v>16401</v>
      </c>
      <c r="N1989" t="s">
        <v>10430</v>
      </c>
      <c r="O1989" t="s">
        <v>17011</v>
      </c>
    </row>
    <row r="1990" spans="2:1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c r="B1992" t="s">
        <v>19460</v>
      </c>
      <c r="C1992">
        <v>115229003</v>
      </c>
      <c r="D1992" t="s">
        <v>528</v>
      </c>
      <c r="E1992" t="s">
        <v>19461</v>
      </c>
      <c r="F1992" t="s">
        <v>2207</v>
      </c>
      <c r="G1992" t="s">
        <v>2402</v>
      </c>
      <c r="H1992"/>
      <c r="I1992" t="s">
        <v>10430</v>
      </c>
      <c r="J1992" t="s">
        <v>10430</v>
      </c>
      <c r="K1992" t="s">
        <v>16630</v>
      </c>
      <c r="L1992" t="s">
        <v>10430</v>
      </c>
      <c r="M1992" t="s">
        <v>10430</v>
      </c>
      <c r="N1992"/>
      <c r="O1992" t="s">
        <v>16787</v>
      </c>
    </row>
    <row r="1993" spans="2:1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c r="B1995" t="s">
        <v>19462</v>
      </c>
      <c r="C1995">
        <v>115229003</v>
      </c>
      <c r="D1995" t="s">
        <v>528</v>
      </c>
      <c r="E1995" t="s">
        <v>19463</v>
      </c>
      <c r="F1995" t="s">
        <v>2205</v>
      </c>
      <c r="G1995" t="s">
        <v>2402</v>
      </c>
      <c r="H1995" t="s">
        <v>10430</v>
      </c>
      <c r="I1995" t="s">
        <v>10430</v>
      </c>
      <c r="J1995" t="s">
        <v>16371</v>
      </c>
      <c r="K1995" t="s">
        <v>16516</v>
      </c>
      <c r="L1995" t="s">
        <v>10430</v>
      </c>
      <c r="M1995" t="s">
        <v>10430</v>
      </c>
      <c r="N1995"/>
      <c r="O1995" t="s">
        <v>16482</v>
      </c>
    </row>
    <row r="1996" spans="2:1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c r="B1998" t="s">
        <v>19464</v>
      </c>
      <c r="C1998">
        <v>115503004</v>
      </c>
      <c r="D1998" t="s">
        <v>214</v>
      </c>
      <c r="E1998" t="s">
        <v>19465</v>
      </c>
      <c r="F1998" t="s">
        <v>1201</v>
      </c>
      <c r="G1998" t="s">
        <v>2402</v>
      </c>
      <c r="H1998"/>
      <c r="I1998" t="s">
        <v>10430</v>
      </c>
      <c r="J1998" t="s">
        <v>10430</v>
      </c>
      <c r="K1998" t="s">
        <v>16519</v>
      </c>
      <c r="L1998" t="s">
        <v>10430</v>
      </c>
      <c r="M1998" t="s">
        <v>10430</v>
      </c>
      <c r="N1998"/>
      <c r="O1998" t="s">
        <v>16435</v>
      </c>
    </row>
    <row r="1999" spans="2:15">
      <c r="B1999" t="s">
        <v>14037</v>
      </c>
      <c r="C1999">
        <v>115503004</v>
      </c>
      <c r="D1999" t="s">
        <v>214</v>
      </c>
      <c r="E1999" t="s">
        <v>1202</v>
      </c>
      <c r="F1999" t="s">
        <v>1203</v>
      </c>
      <c r="G1999" t="s">
        <v>2882</v>
      </c>
      <c r="H1999"/>
      <c r="I1999" t="s">
        <v>10430</v>
      </c>
      <c r="J1999"/>
      <c r="K1999" t="s">
        <v>16333</v>
      </c>
      <c r="L1999"/>
      <c r="M1999" t="s">
        <v>10430</v>
      </c>
      <c r="N1999"/>
      <c r="O1999" t="s">
        <v>16373</v>
      </c>
    </row>
    <row r="2000" spans="2:15">
      <c r="B2000" t="s">
        <v>14038</v>
      </c>
      <c r="C2000">
        <v>115503004</v>
      </c>
      <c r="D2000" t="s">
        <v>214</v>
      </c>
      <c r="E2000" t="s">
        <v>1202</v>
      </c>
      <c r="F2000" t="s">
        <v>1203</v>
      </c>
      <c r="G2000" t="s">
        <v>2883</v>
      </c>
      <c r="H2000"/>
      <c r="I2000"/>
      <c r="J2000"/>
      <c r="K2000" t="s">
        <v>16316</v>
      </c>
      <c r="L2000"/>
      <c r="M2000"/>
      <c r="N2000"/>
      <c r="O2000" t="s">
        <v>16316</v>
      </c>
    </row>
    <row r="2001" spans="2:15">
      <c r="B2001" t="s">
        <v>19466</v>
      </c>
      <c r="C2001">
        <v>115503004</v>
      </c>
      <c r="D2001" t="s">
        <v>214</v>
      </c>
      <c r="E2001" t="s">
        <v>19467</v>
      </c>
      <c r="F2001" t="s">
        <v>1203</v>
      </c>
      <c r="G2001" t="s">
        <v>2402</v>
      </c>
      <c r="H2001"/>
      <c r="I2001" t="s">
        <v>10430</v>
      </c>
      <c r="J2001"/>
      <c r="K2001" t="s">
        <v>16600</v>
      </c>
      <c r="L2001"/>
      <c r="M2001" t="s">
        <v>10430</v>
      </c>
      <c r="N2001"/>
      <c r="O2001" t="s">
        <v>16462</v>
      </c>
    </row>
    <row r="2002" spans="2:15">
      <c r="B2002" t="s">
        <v>14547</v>
      </c>
      <c r="C2002">
        <v>115504003</v>
      </c>
      <c r="D2002" t="s">
        <v>338</v>
      </c>
      <c r="E2002" t="s">
        <v>1600</v>
      </c>
      <c r="F2002" t="s">
        <v>1601</v>
      </c>
      <c r="G2002" t="s">
        <v>2882</v>
      </c>
      <c r="H2002"/>
      <c r="I2002"/>
      <c r="J2002" t="s">
        <v>10430</v>
      </c>
      <c r="K2002" t="s">
        <v>16518</v>
      </c>
      <c r="L2002" t="s">
        <v>10430</v>
      </c>
      <c r="M2002"/>
      <c r="N2002"/>
      <c r="O2002" t="s">
        <v>16554</v>
      </c>
    </row>
    <row r="2003" spans="2:1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c r="B2004" t="s">
        <v>19468</v>
      </c>
      <c r="C2004">
        <v>115504003</v>
      </c>
      <c r="D2004" t="s">
        <v>338</v>
      </c>
      <c r="E2004" t="s">
        <v>19469</v>
      </c>
      <c r="F2004" t="s">
        <v>1601</v>
      </c>
      <c r="G2004" t="s">
        <v>2402</v>
      </c>
      <c r="H2004" t="s">
        <v>10430</v>
      </c>
      <c r="I2004"/>
      <c r="J2004" t="s">
        <v>16325</v>
      </c>
      <c r="K2004" t="s">
        <v>16675</v>
      </c>
      <c r="L2004" t="s">
        <v>10430</v>
      </c>
      <c r="M2004"/>
      <c r="N2004"/>
      <c r="O2004" t="s">
        <v>16548</v>
      </c>
    </row>
    <row r="2005" spans="2:15">
      <c r="B2005" t="s">
        <v>14549</v>
      </c>
      <c r="C2005">
        <v>115504003</v>
      </c>
      <c r="D2005" t="s">
        <v>338</v>
      </c>
      <c r="E2005" t="s">
        <v>1602</v>
      </c>
      <c r="F2005" t="s">
        <v>1603</v>
      </c>
      <c r="G2005" t="s">
        <v>2882</v>
      </c>
      <c r="H2005"/>
      <c r="I2005"/>
      <c r="J2005" t="s">
        <v>10430</v>
      </c>
      <c r="K2005" t="s">
        <v>16634</v>
      </c>
      <c r="L2005" t="s">
        <v>10430</v>
      </c>
      <c r="M2005"/>
      <c r="N2005"/>
      <c r="O2005" t="s">
        <v>16707</v>
      </c>
    </row>
    <row r="2006" spans="2:1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c r="B2007" t="s">
        <v>19470</v>
      </c>
      <c r="C2007">
        <v>115504003</v>
      </c>
      <c r="D2007" t="s">
        <v>338</v>
      </c>
      <c r="E2007" t="s">
        <v>19471</v>
      </c>
      <c r="F2007" t="s">
        <v>1603</v>
      </c>
      <c r="G2007" t="s">
        <v>2402</v>
      </c>
      <c r="H2007"/>
      <c r="I2007" t="s">
        <v>10430</v>
      </c>
      <c r="J2007" t="s">
        <v>10430</v>
      </c>
      <c r="K2007" t="s">
        <v>16411</v>
      </c>
      <c r="L2007" t="s">
        <v>10430</v>
      </c>
      <c r="M2007"/>
      <c r="N2007"/>
      <c r="O2007" t="s">
        <v>16565</v>
      </c>
    </row>
    <row r="2008" spans="2:1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c r="B2010" t="s">
        <v>19472</v>
      </c>
      <c r="C2010">
        <v>115506003</v>
      </c>
      <c r="D2010" t="s">
        <v>503</v>
      </c>
      <c r="E2010" t="s">
        <v>19473</v>
      </c>
      <c r="F2010" t="s">
        <v>2124</v>
      </c>
      <c r="G2010" t="s">
        <v>2402</v>
      </c>
      <c r="H2010" t="s">
        <v>10430</v>
      </c>
      <c r="I2010" t="s">
        <v>10430</v>
      </c>
      <c r="J2010" t="s">
        <v>16371</v>
      </c>
      <c r="K2010" t="s">
        <v>16820</v>
      </c>
      <c r="L2010" t="s">
        <v>16477</v>
      </c>
      <c r="M2010" t="s">
        <v>10430</v>
      </c>
      <c r="N2010" t="s">
        <v>10430</v>
      </c>
      <c r="O2010" t="s">
        <v>16802</v>
      </c>
    </row>
    <row r="2011" spans="2:1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c r="B2013" t="s">
        <v>19474</v>
      </c>
      <c r="C2013">
        <v>115506003</v>
      </c>
      <c r="D2013" t="s">
        <v>503</v>
      </c>
      <c r="E2013" t="s">
        <v>19475</v>
      </c>
      <c r="F2013" t="s">
        <v>2126</v>
      </c>
      <c r="G2013" t="s">
        <v>2402</v>
      </c>
      <c r="H2013"/>
      <c r="I2013" t="s">
        <v>10430</v>
      </c>
      <c r="J2013" t="s">
        <v>16335</v>
      </c>
      <c r="K2013" t="s">
        <v>16559</v>
      </c>
      <c r="L2013" t="s">
        <v>16357</v>
      </c>
      <c r="M2013" t="s">
        <v>10430</v>
      </c>
      <c r="N2013"/>
      <c r="O2013" t="s">
        <v>16719</v>
      </c>
    </row>
    <row r="2014" spans="2:1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c r="B2016" t="s">
        <v>19476</v>
      </c>
      <c r="C2016">
        <v>115508003</v>
      </c>
      <c r="D2016" t="s">
        <v>554</v>
      </c>
      <c r="E2016" t="s">
        <v>19477</v>
      </c>
      <c r="F2016" t="s">
        <v>2312</v>
      </c>
      <c r="G2016" t="s">
        <v>2402</v>
      </c>
      <c r="H2016"/>
      <c r="I2016" t="s">
        <v>10430</v>
      </c>
      <c r="J2016" t="s">
        <v>16326</v>
      </c>
      <c r="K2016" t="s">
        <v>16988</v>
      </c>
      <c r="L2016" t="s">
        <v>16341</v>
      </c>
      <c r="M2016" t="s">
        <v>10430</v>
      </c>
      <c r="N2016" t="s">
        <v>10430</v>
      </c>
      <c r="O2016" t="s">
        <v>16692</v>
      </c>
    </row>
    <row r="2017" spans="2:15">
      <c r="B2017" t="s">
        <v>15774</v>
      </c>
      <c r="C2017">
        <v>115508003</v>
      </c>
      <c r="D2017" t="s">
        <v>554</v>
      </c>
      <c r="E2017" t="s">
        <v>2309</v>
      </c>
      <c r="F2017" t="s">
        <v>2310</v>
      </c>
      <c r="G2017" t="s">
        <v>2882</v>
      </c>
      <c r="H2017"/>
      <c r="I2017"/>
      <c r="J2017" t="s">
        <v>10430</v>
      </c>
      <c r="K2017" t="s">
        <v>16408</v>
      </c>
      <c r="L2017" t="s">
        <v>10430</v>
      </c>
      <c r="M2017"/>
      <c r="N2017"/>
      <c r="O2017" t="s">
        <v>16677</v>
      </c>
    </row>
    <row r="2018" spans="2:15">
      <c r="B2018" t="s">
        <v>15775</v>
      </c>
      <c r="C2018">
        <v>115508003</v>
      </c>
      <c r="D2018" t="s">
        <v>554</v>
      </c>
      <c r="E2018" t="s">
        <v>2309</v>
      </c>
      <c r="F2018" t="s">
        <v>2310</v>
      </c>
      <c r="G2018" t="s">
        <v>2883</v>
      </c>
      <c r="H2018"/>
      <c r="I2018"/>
      <c r="J2018" t="s">
        <v>10430</v>
      </c>
      <c r="K2018" t="s">
        <v>16367</v>
      </c>
      <c r="L2018" t="s">
        <v>10430</v>
      </c>
      <c r="M2018"/>
      <c r="N2018"/>
      <c r="O2018" t="s">
        <v>16458</v>
      </c>
    </row>
    <row r="2019" spans="2:15">
      <c r="B2019" t="s">
        <v>19478</v>
      </c>
      <c r="C2019">
        <v>115508003</v>
      </c>
      <c r="D2019" t="s">
        <v>554</v>
      </c>
      <c r="E2019" t="s">
        <v>19479</v>
      </c>
      <c r="F2019" t="s">
        <v>2310</v>
      </c>
      <c r="G2019" t="s">
        <v>2402</v>
      </c>
      <c r="H2019"/>
      <c r="I2019"/>
      <c r="J2019" t="s">
        <v>16341</v>
      </c>
      <c r="K2019" t="s">
        <v>16759</v>
      </c>
      <c r="L2019" t="s">
        <v>10430</v>
      </c>
      <c r="M2019"/>
      <c r="N2019"/>
      <c r="O2019" t="s">
        <v>16855</v>
      </c>
    </row>
    <row r="2020" spans="2:1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c r="B2022" t="s">
        <v>19480</v>
      </c>
      <c r="C2022">
        <v>115674603</v>
      </c>
      <c r="D2022" t="s">
        <v>357</v>
      </c>
      <c r="E2022" t="s">
        <v>19481</v>
      </c>
      <c r="F2022" t="s">
        <v>1669</v>
      </c>
      <c r="G2022" t="s">
        <v>2402</v>
      </c>
      <c r="H2022" t="s">
        <v>10430</v>
      </c>
      <c r="I2022" t="s">
        <v>16326</v>
      </c>
      <c r="J2022" t="s">
        <v>16465</v>
      </c>
      <c r="K2022" t="s">
        <v>16989</v>
      </c>
      <c r="L2022" t="s">
        <v>16315</v>
      </c>
      <c r="M2022" t="s">
        <v>16315</v>
      </c>
      <c r="N2022" t="s">
        <v>10430</v>
      </c>
      <c r="O2022" t="s">
        <v>21075</v>
      </c>
    </row>
    <row r="2023" spans="2:1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c r="B2025" t="s">
        <v>19482</v>
      </c>
      <c r="C2025">
        <v>115674603</v>
      </c>
      <c r="D2025" t="s">
        <v>357</v>
      </c>
      <c r="E2025" t="s">
        <v>19483</v>
      </c>
      <c r="F2025" t="s">
        <v>1671</v>
      </c>
      <c r="G2025" t="s">
        <v>2402</v>
      </c>
      <c r="H2025" t="s">
        <v>10430</v>
      </c>
      <c r="I2025" t="s">
        <v>10430</v>
      </c>
      <c r="J2025" t="s">
        <v>16315</v>
      </c>
      <c r="K2025" t="s">
        <v>16761</v>
      </c>
      <c r="L2025" t="s">
        <v>16325</v>
      </c>
      <c r="M2025" t="s">
        <v>16325</v>
      </c>
      <c r="N2025" t="s">
        <v>10430</v>
      </c>
      <c r="O2025" t="s">
        <v>16895</v>
      </c>
    </row>
    <row r="2026" spans="2:15">
      <c r="B2026" t="s">
        <v>13396</v>
      </c>
      <c r="C2026">
        <v>116191004</v>
      </c>
      <c r="D2026" t="s">
        <v>50</v>
      </c>
      <c r="E2026" t="s">
        <v>13204</v>
      </c>
      <c r="F2026" t="s">
        <v>13203</v>
      </c>
      <c r="G2026" t="s">
        <v>2882</v>
      </c>
      <c r="H2026"/>
      <c r="I2026" t="s">
        <v>10430</v>
      </c>
      <c r="J2026" t="s">
        <v>10430</v>
      </c>
      <c r="K2026" t="s">
        <v>16375</v>
      </c>
      <c r="L2026"/>
      <c r="M2026"/>
      <c r="N2026"/>
      <c r="O2026" t="s">
        <v>16500</v>
      </c>
    </row>
    <row r="2027" spans="2:15">
      <c r="B2027" t="s">
        <v>13397</v>
      </c>
      <c r="C2027">
        <v>116191004</v>
      </c>
      <c r="D2027" t="s">
        <v>50</v>
      </c>
      <c r="E2027" t="s">
        <v>13204</v>
      </c>
      <c r="F2027" t="s">
        <v>13203</v>
      </c>
      <c r="G2027" t="s">
        <v>2883</v>
      </c>
      <c r="H2027"/>
      <c r="I2027" t="s">
        <v>10430</v>
      </c>
      <c r="J2027"/>
      <c r="K2027" t="s">
        <v>16481</v>
      </c>
      <c r="L2027"/>
      <c r="M2027"/>
      <c r="N2027"/>
      <c r="O2027" t="s">
        <v>16373</v>
      </c>
    </row>
    <row r="2028" spans="2:15">
      <c r="B2028" t="s">
        <v>19484</v>
      </c>
      <c r="C2028">
        <v>116191004</v>
      </c>
      <c r="D2028" t="s">
        <v>50</v>
      </c>
      <c r="E2028" t="s">
        <v>19485</v>
      </c>
      <c r="F2028" t="s">
        <v>13203</v>
      </c>
      <c r="G2028" t="s">
        <v>2402</v>
      </c>
      <c r="H2028"/>
      <c r="I2028" t="s">
        <v>10430</v>
      </c>
      <c r="J2028" t="s">
        <v>10430</v>
      </c>
      <c r="K2028" t="s">
        <v>16600</v>
      </c>
      <c r="L2028"/>
      <c r="M2028"/>
      <c r="N2028"/>
      <c r="O2028" t="s">
        <v>16339</v>
      </c>
    </row>
    <row r="2029" spans="2:15">
      <c r="B2029" t="s">
        <v>13394</v>
      </c>
      <c r="C2029">
        <v>116191004</v>
      </c>
      <c r="D2029" t="s">
        <v>50</v>
      </c>
      <c r="E2029" t="s">
        <v>13201</v>
      </c>
      <c r="F2029" t="s">
        <v>13200</v>
      </c>
      <c r="G2029" t="s">
        <v>2882</v>
      </c>
      <c r="H2029"/>
      <c r="I2029" t="s">
        <v>10430</v>
      </c>
      <c r="J2029" t="s">
        <v>10430</v>
      </c>
      <c r="K2029" t="s">
        <v>16342</v>
      </c>
      <c r="L2029"/>
      <c r="M2029"/>
      <c r="N2029"/>
      <c r="O2029" t="s">
        <v>16600</v>
      </c>
    </row>
    <row r="2030" spans="2:1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c r="B2031" t="s">
        <v>19486</v>
      </c>
      <c r="C2031">
        <v>116191004</v>
      </c>
      <c r="D2031" t="s">
        <v>50</v>
      </c>
      <c r="E2031" t="s">
        <v>19487</v>
      </c>
      <c r="F2031" t="s">
        <v>13200</v>
      </c>
      <c r="G2031" t="s">
        <v>2402</v>
      </c>
      <c r="H2031"/>
      <c r="I2031" t="s">
        <v>10430</v>
      </c>
      <c r="J2031" t="s">
        <v>10430</v>
      </c>
      <c r="K2031" t="s">
        <v>16439</v>
      </c>
      <c r="L2031" t="s">
        <v>10430</v>
      </c>
      <c r="M2031"/>
      <c r="N2031"/>
      <c r="O2031" t="s">
        <v>16618</v>
      </c>
    </row>
    <row r="2032" spans="2:1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c r="B2034" t="s">
        <v>19488</v>
      </c>
      <c r="C2034">
        <v>116191103</v>
      </c>
      <c r="D2034" t="s">
        <v>54</v>
      </c>
      <c r="E2034" t="s">
        <v>19489</v>
      </c>
      <c r="F2034" t="s">
        <v>700</v>
      </c>
      <c r="G2034" t="s">
        <v>2402</v>
      </c>
      <c r="H2034"/>
      <c r="I2034" t="s">
        <v>16328</v>
      </c>
      <c r="J2034" t="s">
        <v>16760</v>
      </c>
      <c r="K2034" t="s">
        <v>16562</v>
      </c>
      <c r="L2034" t="s">
        <v>16325</v>
      </c>
      <c r="M2034" t="s">
        <v>10430</v>
      </c>
      <c r="N2034"/>
      <c r="O2034" t="s">
        <v>16428</v>
      </c>
    </row>
    <row r="2035" spans="2:1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c r="B2037" t="s">
        <v>19490</v>
      </c>
      <c r="C2037">
        <v>116191103</v>
      </c>
      <c r="D2037" t="s">
        <v>54</v>
      </c>
      <c r="E2037" t="s">
        <v>19491</v>
      </c>
      <c r="F2037" t="s">
        <v>702</v>
      </c>
      <c r="G2037" t="s">
        <v>2402</v>
      </c>
      <c r="H2037" t="s">
        <v>10430</v>
      </c>
      <c r="I2037" t="s">
        <v>16335</v>
      </c>
      <c r="J2037" t="s">
        <v>16470</v>
      </c>
      <c r="K2037" t="s">
        <v>16352</v>
      </c>
      <c r="L2037" t="s">
        <v>10430</v>
      </c>
      <c r="M2037"/>
      <c r="N2037"/>
      <c r="O2037" t="s">
        <v>16508</v>
      </c>
    </row>
    <row r="2038" spans="2:1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c r="B2040" t="s">
        <v>19492</v>
      </c>
      <c r="C2040">
        <v>116191203</v>
      </c>
      <c r="D2040" t="s">
        <v>62</v>
      </c>
      <c r="E2040" t="s">
        <v>19493</v>
      </c>
      <c r="F2040" t="s">
        <v>734</v>
      </c>
      <c r="G2040" t="s">
        <v>2402</v>
      </c>
      <c r="H2040"/>
      <c r="I2040" t="s">
        <v>16360</v>
      </c>
      <c r="J2040" t="s">
        <v>16329</v>
      </c>
      <c r="K2040" t="s">
        <v>16522</v>
      </c>
      <c r="L2040" t="s">
        <v>16337</v>
      </c>
      <c r="M2040" t="s">
        <v>10430</v>
      </c>
      <c r="N2040"/>
      <c r="O2040" t="s">
        <v>16701</v>
      </c>
    </row>
    <row r="2041" spans="2:1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c r="B2043" t="s">
        <v>19494</v>
      </c>
      <c r="C2043">
        <v>116191203</v>
      </c>
      <c r="D2043" t="s">
        <v>62</v>
      </c>
      <c r="E2043" t="s">
        <v>19495</v>
      </c>
      <c r="F2043" t="s">
        <v>732</v>
      </c>
      <c r="G2043" t="s">
        <v>2402</v>
      </c>
      <c r="H2043"/>
      <c r="I2043" t="s">
        <v>16335</v>
      </c>
      <c r="J2043" t="s">
        <v>16477</v>
      </c>
      <c r="K2043" t="s">
        <v>16451</v>
      </c>
      <c r="L2043" t="s">
        <v>16350</v>
      </c>
      <c r="M2043" t="s">
        <v>10430</v>
      </c>
      <c r="N2043" t="s">
        <v>10430</v>
      </c>
      <c r="O2043" t="s">
        <v>16369</v>
      </c>
    </row>
    <row r="2044" spans="2:1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c r="B2046" t="s">
        <v>19496</v>
      </c>
      <c r="C2046">
        <v>116191503</v>
      </c>
      <c r="D2046" t="s">
        <v>94</v>
      </c>
      <c r="E2046" t="s">
        <v>19497</v>
      </c>
      <c r="F2046" t="s">
        <v>841</v>
      </c>
      <c r="G2046" t="s">
        <v>2402</v>
      </c>
      <c r="H2046" t="s">
        <v>10430</v>
      </c>
      <c r="I2046" t="s">
        <v>10430</v>
      </c>
      <c r="J2046" t="s">
        <v>16351</v>
      </c>
      <c r="K2046" t="s">
        <v>16811</v>
      </c>
      <c r="L2046" t="s">
        <v>16335</v>
      </c>
      <c r="M2046" t="s">
        <v>16341</v>
      </c>
      <c r="N2046"/>
      <c r="O2046" t="s">
        <v>16828</v>
      </c>
    </row>
    <row r="2047" spans="2:1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c r="B2049" t="s">
        <v>19498</v>
      </c>
      <c r="C2049">
        <v>116191503</v>
      </c>
      <c r="D2049" t="s">
        <v>94</v>
      </c>
      <c r="E2049" t="s">
        <v>19499</v>
      </c>
      <c r="F2049" t="s">
        <v>839</v>
      </c>
      <c r="G2049" t="s">
        <v>2402</v>
      </c>
      <c r="H2049" t="s">
        <v>10430</v>
      </c>
      <c r="I2049"/>
      <c r="J2049" t="s">
        <v>10430</v>
      </c>
      <c r="K2049" t="s">
        <v>16559</v>
      </c>
      <c r="L2049" t="s">
        <v>16329</v>
      </c>
      <c r="M2049" t="s">
        <v>10430</v>
      </c>
      <c r="N2049" t="s">
        <v>10430</v>
      </c>
      <c r="O2049" t="s">
        <v>16610</v>
      </c>
    </row>
    <row r="2050" spans="2:1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c r="B2052" t="s">
        <v>19500</v>
      </c>
      <c r="C2052">
        <v>116191757</v>
      </c>
      <c r="D2052" t="s">
        <v>121</v>
      </c>
      <c r="E2052" t="s">
        <v>19501</v>
      </c>
      <c r="F2052" t="s">
        <v>2855</v>
      </c>
      <c r="G2052" t="s">
        <v>2402</v>
      </c>
      <c r="H2052" t="s">
        <v>10430</v>
      </c>
      <c r="I2052" t="s">
        <v>16325</v>
      </c>
      <c r="J2052" t="s">
        <v>16477</v>
      </c>
      <c r="K2052" t="s">
        <v>16562</v>
      </c>
      <c r="L2052" t="s">
        <v>16379</v>
      </c>
      <c r="M2052"/>
      <c r="N2052" t="s">
        <v>10430</v>
      </c>
      <c r="O2052" t="s">
        <v>16988</v>
      </c>
    </row>
    <row r="2053" spans="2:15">
      <c r="B2053" t="s">
        <v>14449</v>
      </c>
      <c r="C2053">
        <v>116195004</v>
      </c>
      <c r="D2053" t="s">
        <v>310</v>
      </c>
      <c r="E2053" t="s">
        <v>1518</v>
      </c>
      <c r="F2053" t="s">
        <v>1519</v>
      </c>
      <c r="G2053" t="s">
        <v>2882</v>
      </c>
      <c r="H2053"/>
      <c r="I2053"/>
      <c r="J2053" t="s">
        <v>10430</v>
      </c>
      <c r="K2053" t="s">
        <v>16473</v>
      </c>
      <c r="L2053" t="s">
        <v>10430</v>
      </c>
      <c r="M2053"/>
      <c r="N2053"/>
      <c r="O2053" t="s">
        <v>16686</v>
      </c>
    </row>
    <row r="2054" spans="2:1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c r="B2055" t="s">
        <v>19502</v>
      </c>
      <c r="C2055">
        <v>116195004</v>
      </c>
      <c r="D2055" t="s">
        <v>310</v>
      </c>
      <c r="E2055" t="s">
        <v>19503</v>
      </c>
      <c r="F2055" t="s">
        <v>1519</v>
      </c>
      <c r="G2055" t="s">
        <v>2402</v>
      </c>
      <c r="H2055"/>
      <c r="I2055" t="s">
        <v>10430</v>
      </c>
      <c r="J2055" t="s">
        <v>10430</v>
      </c>
      <c r="K2055" t="s">
        <v>16519</v>
      </c>
      <c r="L2055" t="s">
        <v>10430</v>
      </c>
      <c r="M2055" t="s">
        <v>10430</v>
      </c>
      <c r="N2055" t="s">
        <v>10430</v>
      </c>
      <c r="O2055" t="s">
        <v>16632</v>
      </c>
    </row>
    <row r="2056" spans="2:1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c r="B2058" t="s">
        <v>19504</v>
      </c>
      <c r="C2058">
        <v>116197503</v>
      </c>
      <c r="D2058" t="s">
        <v>480</v>
      </c>
      <c r="E2058" t="s">
        <v>19505</v>
      </c>
      <c r="F2058" t="s">
        <v>2054</v>
      </c>
      <c r="G2058" t="s">
        <v>2402</v>
      </c>
      <c r="H2058"/>
      <c r="I2058" t="s">
        <v>10430</v>
      </c>
      <c r="J2058" t="s">
        <v>16325</v>
      </c>
      <c r="K2058" t="s">
        <v>16557</v>
      </c>
      <c r="L2058" t="s">
        <v>10430</v>
      </c>
      <c r="M2058" t="s">
        <v>10430</v>
      </c>
      <c r="N2058"/>
      <c r="O2058" t="s">
        <v>16556</v>
      </c>
    </row>
    <row r="2059" spans="2:15">
      <c r="B2059" t="s">
        <v>15472</v>
      </c>
      <c r="C2059">
        <v>116197503</v>
      </c>
      <c r="D2059" t="s">
        <v>480</v>
      </c>
      <c r="E2059" t="s">
        <v>2055</v>
      </c>
      <c r="F2059" t="s">
        <v>2056</v>
      </c>
      <c r="G2059" t="s">
        <v>2882</v>
      </c>
      <c r="H2059"/>
      <c r="I2059"/>
      <c r="J2059" t="s">
        <v>10430</v>
      </c>
      <c r="K2059" t="s">
        <v>16466</v>
      </c>
      <c r="L2059" t="s">
        <v>10430</v>
      </c>
      <c r="M2059"/>
      <c r="N2059"/>
      <c r="O2059" t="s">
        <v>16509</v>
      </c>
    </row>
    <row r="2060" spans="2:15">
      <c r="B2060" t="s">
        <v>15473</v>
      </c>
      <c r="C2060">
        <v>116197503</v>
      </c>
      <c r="D2060" t="s">
        <v>480</v>
      </c>
      <c r="E2060" t="s">
        <v>2055</v>
      </c>
      <c r="F2060" t="s">
        <v>2056</v>
      </c>
      <c r="G2060" t="s">
        <v>2883</v>
      </c>
      <c r="H2060"/>
      <c r="I2060"/>
      <c r="J2060" t="s">
        <v>10430</v>
      </c>
      <c r="K2060" t="s">
        <v>16338</v>
      </c>
      <c r="L2060" t="s">
        <v>10430</v>
      </c>
      <c r="M2060"/>
      <c r="N2060"/>
      <c r="O2060" t="s">
        <v>16339</v>
      </c>
    </row>
    <row r="2061" spans="2:15">
      <c r="B2061" t="s">
        <v>19506</v>
      </c>
      <c r="C2061">
        <v>116197503</v>
      </c>
      <c r="D2061" t="s">
        <v>480</v>
      </c>
      <c r="E2061" t="s">
        <v>19507</v>
      </c>
      <c r="F2061" t="s">
        <v>2056</v>
      </c>
      <c r="G2061" t="s">
        <v>2402</v>
      </c>
      <c r="H2061"/>
      <c r="I2061"/>
      <c r="J2061" t="s">
        <v>10430</v>
      </c>
      <c r="K2061" t="s">
        <v>16400</v>
      </c>
      <c r="L2061" t="s">
        <v>10430</v>
      </c>
      <c r="M2061"/>
      <c r="N2061"/>
      <c r="O2061" t="s">
        <v>16412</v>
      </c>
    </row>
    <row r="2062" spans="2:1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c r="B2064" t="s">
        <v>19508</v>
      </c>
      <c r="C2064">
        <v>116471803</v>
      </c>
      <c r="D2064" t="s">
        <v>144</v>
      </c>
      <c r="E2064" t="s">
        <v>19509</v>
      </c>
      <c r="F2064" t="s">
        <v>988</v>
      </c>
      <c r="G2064" t="s">
        <v>2402</v>
      </c>
      <c r="H2064"/>
      <c r="I2064" t="s">
        <v>10430</v>
      </c>
      <c r="J2064" t="s">
        <v>16360</v>
      </c>
      <c r="K2064" t="s">
        <v>16716</v>
      </c>
      <c r="L2064" t="s">
        <v>10430</v>
      </c>
      <c r="M2064" t="s">
        <v>10430</v>
      </c>
      <c r="N2064"/>
      <c r="O2064" t="s">
        <v>16556</v>
      </c>
    </row>
    <row r="2065" spans="2:1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c r="B2067" t="s">
        <v>19510</v>
      </c>
      <c r="C2067">
        <v>116471803</v>
      </c>
      <c r="D2067" t="s">
        <v>144</v>
      </c>
      <c r="E2067" t="s">
        <v>19511</v>
      </c>
      <c r="F2067" t="s">
        <v>990</v>
      </c>
      <c r="G2067" t="s">
        <v>2402</v>
      </c>
      <c r="H2067"/>
      <c r="I2067" t="s">
        <v>16346</v>
      </c>
      <c r="J2067" t="s">
        <v>16360</v>
      </c>
      <c r="K2067" t="s">
        <v>16699</v>
      </c>
      <c r="L2067" t="s">
        <v>16477</v>
      </c>
      <c r="M2067" t="s">
        <v>16429</v>
      </c>
      <c r="N2067" t="s">
        <v>10430</v>
      </c>
      <c r="O2067" t="s">
        <v>21205</v>
      </c>
    </row>
    <row r="2068" spans="2:15">
      <c r="B2068" t="s">
        <v>14315</v>
      </c>
      <c r="C2068">
        <v>116493503</v>
      </c>
      <c r="D2068" t="s">
        <v>277</v>
      </c>
      <c r="E2068" t="s">
        <v>10268</v>
      </c>
      <c r="F2068" t="s">
        <v>1413</v>
      </c>
      <c r="G2068" t="s">
        <v>2882</v>
      </c>
      <c r="H2068"/>
      <c r="I2068"/>
      <c r="J2068" t="s">
        <v>10430</v>
      </c>
      <c r="K2068" t="s">
        <v>16552</v>
      </c>
      <c r="L2068" t="s">
        <v>10430</v>
      </c>
      <c r="M2068"/>
      <c r="N2068"/>
      <c r="O2068" t="s">
        <v>16594</v>
      </c>
    </row>
    <row r="2069" spans="2:1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c r="B2070" t="s">
        <v>19512</v>
      </c>
      <c r="C2070">
        <v>116493503</v>
      </c>
      <c r="D2070" t="s">
        <v>277</v>
      </c>
      <c r="E2070" t="s">
        <v>19513</v>
      </c>
      <c r="F2070" t="s">
        <v>1413</v>
      </c>
      <c r="G2070" t="s">
        <v>2402</v>
      </c>
      <c r="H2070"/>
      <c r="I2070" t="s">
        <v>10430</v>
      </c>
      <c r="J2070" t="s">
        <v>10430</v>
      </c>
      <c r="K2070" t="s">
        <v>16545</v>
      </c>
      <c r="L2070" t="s">
        <v>10430</v>
      </c>
      <c r="M2070" t="s">
        <v>10430</v>
      </c>
      <c r="N2070"/>
      <c r="O2070" t="s">
        <v>16682</v>
      </c>
    </row>
    <row r="2071" spans="2:15">
      <c r="B2071" t="s">
        <v>14317</v>
      </c>
      <c r="C2071">
        <v>116493503</v>
      </c>
      <c r="D2071" t="s">
        <v>277</v>
      </c>
      <c r="E2071" t="s">
        <v>10270</v>
      </c>
      <c r="F2071" t="s">
        <v>10269</v>
      </c>
      <c r="G2071" t="s">
        <v>2882</v>
      </c>
      <c r="H2071"/>
      <c r="I2071"/>
      <c r="J2071" t="s">
        <v>10430</v>
      </c>
      <c r="K2071" t="s">
        <v>16409</v>
      </c>
      <c r="L2071" t="s">
        <v>10430</v>
      </c>
      <c r="M2071"/>
      <c r="N2071"/>
      <c r="O2071" t="s">
        <v>16634</v>
      </c>
    </row>
    <row r="2072" spans="2:15">
      <c r="B2072" t="s">
        <v>14318</v>
      </c>
      <c r="C2072">
        <v>116493503</v>
      </c>
      <c r="D2072" t="s">
        <v>277</v>
      </c>
      <c r="E2072" t="s">
        <v>10270</v>
      </c>
      <c r="F2072" t="s">
        <v>10269</v>
      </c>
      <c r="G2072" t="s">
        <v>2883</v>
      </c>
      <c r="H2072"/>
      <c r="I2072"/>
      <c r="J2072" t="s">
        <v>10430</v>
      </c>
      <c r="K2072" t="s">
        <v>16410</v>
      </c>
      <c r="L2072"/>
      <c r="M2072"/>
      <c r="N2072"/>
      <c r="O2072" t="s">
        <v>16680</v>
      </c>
    </row>
    <row r="2073" spans="2:15">
      <c r="B2073" t="s">
        <v>19514</v>
      </c>
      <c r="C2073">
        <v>116493503</v>
      </c>
      <c r="D2073" t="s">
        <v>277</v>
      </c>
      <c r="E2073" t="s">
        <v>19515</v>
      </c>
      <c r="F2073" t="s">
        <v>10269</v>
      </c>
      <c r="G2073" t="s">
        <v>2402</v>
      </c>
      <c r="H2073"/>
      <c r="I2073"/>
      <c r="J2073" t="s">
        <v>10430</v>
      </c>
      <c r="K2073" t="s">
        <v>16411</v>
      </c>
      <c r="L2073" t="s">
        <v>10430</v>
      </c>
      <c r="M2073"/>
      <c r="N2073"/>
      <c r="O2073" t="s">
        <v>16490</v>
      </c>
    </row>
    <row r="2074" spans="2:1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c r="B2076" t="s">
        <v>19516</v>
      </c>
      <c r="C2076">
        <v>116495003</v>
      </c>
      <c r="D2076" t="s">
        <v>311</v>
      </c>
      <c r="E2076" t="s">
        <v>19517</v>
      </c>
      <c r="F2076" t="s">
        <v>1523</v>
      </c>
      <c r="G2076" t="s">
        <v>2402</v>
      </c>
      <c r="H2076" t="s">
        <v>10430</v>
      </c>
      <c r="I2076" t="s">
        <v>16346</v>
      </c>
      <c r="J2076" t="s">
        <v>16385</v>
      </c>
      <c r="K2076" t="s">
        <v>16897</v>
      </c>
      <c r="L2076" t="s">
        <v>16371</v>
      </c>
      <c r="M2076" t="s">
        <v>10430</v>
      </c>
      <c r="N2076"/>
      <c r="O2076" t="s">
        <v>16603</v>
      </c>
    </row>
    <row r="2077" spans="2:1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c r="B2079" t="s">
        <v>19518</v>
      </c>
      <c r="C2079">
        <v>116495003</v>
      </c>
      <c r="D2079" t="s">
        <v>311</v>
      </c>
      <c r="E2079" t="s">
        <v>19519</v>
      </c>
      <c r="F2079" t="s">
        <v>1521</v>
      </c>
      <c r="G2079" t="s">
        <v>2402</v>
      </c>
      <c r="H2079"/>
      <c r="I2079" t="s">
        <v>10430</v>
      </c>
      <c r="J2079" t="s">
        <v>16348</v>
      </c>
      <c r="K2079" t="s">
        <v>16443</v>
      </c>
      <c r="L2079" t="s">
        <v>16328</v>
      </c>
      <c r="M2079" t="s">
        <v>10430</v>
      </c>
      <c r="N2079"/>
      <c r="O2079" t="s">
        <v>16459</v>
      </c>
    </row>
    <row r="2080" spans="2:1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c r="B2082" t="s">
        <v>19520</v>
      </c>
      <c r="C2082">
        <v>116495103</v>
      </c>
      <c r="D2082" t="s">
        <v>323</v>
      </c>
      <c r="E2082" t="s">
        <v>19521</v>
      </c>
      <c r="F2082" t="s">
        <v>1550</v>
      </c>
      <c r="G2082" t="s">
        <v>2402</v>
      </c>
      <c r="H2082"/>
      <c r="I2082" t="s">
        <v>16328</v>
      </c>
      <c r="J2082" t="s">
        <v>16778</v>
      </c>
      <c r="K2082" t="s">
        <v>16789</v>
      </c>
      <c r="L2082" t="s">
        <v>16337</v>
      </c>
      <c r="M2082" t="s">
        <v>10430</v>
      </c>
      <c r="N2082"/>
      <c r="O2082" t="s">
        <v>21108</v>
      </c>
    </row>
    <row r="2083" spans="2:1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c r="B2085" t="s">
        <v>19522</v>
      </c>
      <c r="C2085">
        <v>116495103</v>
      </c>
      <c r="D2085" t="s">
        <v>323</v>
      </c>
      <c r="E2085" t="s">
        <v>19523</v>
      </c>
      <c r="F2085" t="s">
        <v>1552</v>
      </c>
      <c r="G2085" t="s">
        <v>2402</v>
      </c>
      <c r="H2085"/>
      <c r="I2085" t="s">
        <v>10430</v>
      </c>
      <c r="J2085" t="s">
        <v>16438</v>
      </c>
      <c r="K2085" t="s">
        <v>16415</v>
      </c>
      <c r="L2085" t="s">
        <v>16341</v>
      </c>
      <c r="M2085" t="s">
        <v>10430</v>
      </c>
      <c r="N2085"/>
      <c r="O2085" t="s">
        <v>16651</v>
      </c>
    </row>
    <row r="2086" spans="2:1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c r="B2088" t="s">
        <v>19524</v>
      </c>
      <c r="C2088">
        <v>116496503</v>
      </c>
      <c r="D2088" t="s">
        <v>456</v>
      </c>
      <c r="E2088" t="s">
        <v>19525</v>
      </c>
      <c r="F2088" t="s">
        <v>1975</v>
      </c>
      <c r="G2088" t="s">
        <v>2402</v>
      </c>
      <c r="H2088" t="s">
        <v>10430</v>
      </c>
      <c r="I2088" t="s">
        <v>16335</v>
      </c>
      <c r="J2088" t="s">
        <v>16353</v>
      </c>
      <c r="K2088" t="s">
        <v>16382</v>
      </c>
      <c r="L2088" t="s">
        <v>16325</v>
      </c>
      <c r="M2088" t="s">
        <v>10430</v>
      </c>
      <c r="N2088"/>
      <c r="O2088" t="s">
        <v>16427</v>
      </c>
    </row>
    <row r="2089" spans="2:1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c r="B2091" t="s">
        <v>19526</v>
      </c>
      <c r="C2091">
        <v>116496503</v>
      </c>
      <c r="D2091" t="s">
        <v>456</v>
      </c>
      <c r="E2091" t="s">
        <v>19527</v>
      </c>
      <c r="F2091" t="s">
        <v>1973</v>
      </c>
      <c r="G2091" t="s">
        <v>2402</v>
      </c>
      <c r="H2091" t="s">
        <v>10430</v>
      </c>
      <c r="I2091" t="s">
        <v>16426</v>
      </c>
      <c r="J2091" t="s">
        <v>16432</v>
      </c>
      <c r="K2091" t="s">
        <v>17008</v>
      </c>
      <c r="L2091" t="s">
        <v>16329</v>
      </c>
      <c r="M2091" t="s">
        <v>10430</v>
      </c>
      <c r="N2091"/>
      <c r="O2091" t="s">
        <v>17003</v>
      </c>
    </row>
    <row r="2092" spans="2:1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c r="B2094" t="s">
        <v>19528</v>
      </c>
      <c r="C2094">
        <v>116496603</v>
      </c>
      <c r="D2094" t="s">
        <v>462</v>
      </c>
      <c r="E2094" t="s">
        <v>19529</v>
      </c>
      <c r="F2094" t="s">
        <v>1989</v>
      </c>
      <c r="G2094" t="s">
        <v>2402</v>
      </c>
      <c r="H2094" t="s">
        <v>10430</v>
      </c>
      <c r="I2094" t="s">
        <v>16379</v>
      </c>
      <c r="J2094" t="s">
        <v>16497</v>
      </c>
      <c r="K2094" t="s">
        <v>16904</v>
      </c>
      <c r="L2094" t="s">
        <v>16365</v>
      </c>
      <c r="M2094" t="s">
        <v>10430</v>
      </c>
      <c r="N2094"/>
      <c r="O2094" t="s">
        <v>21206</v>
      </c>
    </row>
    <row r="2095" spans="2:1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c r="B2097" t="s">
        <v>19530</v>
      </c>
      <c r="C2097">
        <v>116496603</v>
      </c>
      <c r="D2097" t="s">
        <v>462</v>
      </c>
      <c r="E2097" t="s">
        <v>19531</v>
      </c>
      <c r="F2097" t="s">
        <v>13076</v>
      </c>
      <c r="G2097" t="s">
        <v>2402</v>
      </c>
      <c r="H2097"/>
      <c r="I2097" t="s">
        <v>16315</v>
      </c>
      <c r="J2097" t="s">
        <v>16365</v>
      </c>
      <c r="K2097" t="s">
        <v>16451</v>
      </c>
      <c r="L2097" t="s">
        <v>16503</v>
      </c>
      <c r="M2097" t="s">
        <v>10430</v>
      </c>
      <c r="N2097"/>
      <c r="O2097" t="s">
        <v>16827</v>
      </c>
    </row>
    <row r="2098" spans="2:1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c r="B2100" t="s">
        <v>19532</v>
      </c>
      <c r="C2100">
        <v>116498003</v>
      </c>
      <c r="D2100" t="s">
        <v>538</v>
      </c>
      <c r="E2100" t="s">
        <v>19533</v>
      </c>
      <c r="F2100" t="s">
        <v>2251</v>
      </c>
      <c r="G2100" t="s">
        <v>2402</v>
      </c>
      <c r="H2100"/>
      <c r="I2100" t="s">
        <v>10430</v>
      </c>
      <c r="J2100" t="s">
        <v>16335</v>
      </c>
      <c r="K2100" t="s">
        <v>16930</v>
      </c>
      <c r="L2100" t="s">
        <v>16325</v>
      </c>
      <c r="M2100" t="s">
        <v>10430</v>
      </c>
      <c r="N2100"/>
      <c r="O2100" t="s">
        <v>16705</v>
      </c>
    </row>
    <row r="2101" spans="2:1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c r="B2103" t="s">
        <v>19534</v>
      </c>
      <c r="C2103">
        <v>116555003</v>
      </c>
      <c r="D2103" t="s">
        <v>304</v>
      </c>
      <c r="E2103" t="s">
        <v>19535</v>
      </c>
      <c r="F2103" t="s">
        <v>1493</v>
      </c>
      <c r="G2103" t="s">
        <v>2402</v>
      </c>
      <c r="H2103"/>
      <c r="I2103"/>
      <c r="J2103" t="s">
        <v>10430</v>
      </c>
      <c r="K2103" t="s">
        <v>16990</v>
      </c>
      <c r="L2103" t="s">
        <v>10430</v>
      </c>
      <c r="M2103" t="s">
        <v>10430</v>
      </c>
      <c r="N2103"/>
      <c r="O2103" t="s">
        <v>21207</v>
      </c>
    </row>
    <row r="2104" spans="2:15">
      <c r="B2104" t="s">
        <v>14423</v>
      </c>
      <c r="C2104">
        <v>116555003</v>
      </c>
      <c r="D2104" t="s">
        <v>304</v>
      </c>
      <c r="E2104" t="s">
        <v>2728</v>
      </c>
      <c r="F2104" t="s">
        <v>1491</v>
      </c>
      <c r="G2104" t="s">
        <v>2882</v>
      </c>
      <c r="H2104"/>
      <c r="I2104" t="s">
        <v>10430</v>
      </c>
      <c r="J2104"/>
      <c r="K2104" t="s">
        <v>16470</v>
      </c>
      <c r="L2104" t="s">
        <v>10430</v>
      </c>
      <c r="M2104"/>
      <c r="N2104"/>
      <c r="O2104" t="s">
        <v>16583</v>
      </c>
    </row>
    <row r="2105" spans="2:15">
      <c r="B2105" t="s">
        <v>14424</v>
      </c>
      <c r="C2105">
        <v>116555003</v>
      </c>
      <c r="D2105" t="s">
        <v>304</v>
      </c>
      <c r="E2105" t="s">
        <v>2728</v>
      </c>
      <c r="F2105" t="s">
        <v>1491</v>
      </c>
      <c r="G2105" t="s">
        <v>2883</v>
      </c>
      <c r="H2105"/>
      <c r="I2105"/>
      <c r="J2105"/>
      <c r="K2105" t="s">
        <v>16492</v>
      </c>
      <c r="L2105" t="s">
        <v>10430</v>
      </c>
      <c r="M2105"/>
      <c r="N2105"/>
      <c r="O2105" t="s">
        <v>16498</v>
      </c>
    </row>
    <row r="2106" spans="2:15">
      <c r="B2106" t="s">
        <v>19536</v>
      </c>
      <c r="C2106">
        <v>116555003</v>
      </c>
      <c r="D2106" t="s">
        <v>304</v>
      </c>
      <c r="E2106" t="s">
        <v>19537</v>
      </c>
      <c r="F2106" t="s">
        <v>1491</v>
      </c>
      <c r="G2106" t="s">
        <v>2402</v>
      </c>
      <c r="H2106"/>
      <c r="I2106" t="s">
        <v>10430</v>
      </c>
      <c r="J2106"/>
      <c r="K2106" t="s">
        <v>16362</v>
      </c>
      <c r="L2106" t="s">
        <v>10430</v>
      </c>
      <c r="M2106"/>
      <c r="N2106"/>
      <c r="O2106" t="s">
        <v>16395</v>
      </c>
    </row>
    <row r="2107" spans="2:1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c r="B2109" t="s">
        <v>19538</v>
      </c>
      <c r="C2109">
        <v>116557103</v>
      </c>
      <c r="D2109" t="s">
        <v>452</v>
      </c>
      <c r="E2109" t="s">
        <v>19539</v>
      </c>
      <c r="F2109" t="s">
        <v>1962</v>
      </c>
      <c r="G2109" t="s">
        <v>2402</v>
      </c>
      <c r="H2109"/>
      <c r="I2109" t="s">
        <v>16360</v>
      </c>
      <c r="J2109" t="s">
        <v>16388</v>
      </c>
      <c r="K2109" t="s">
        <v>16398</v>
      </c>
      <c r="L2109" t="s">
        <v>16319</v>
      </c>
      <c r="M2109" t="s">
        <v>10430</v>
      </c>
      <c r="N2109"/>
      <c r="O2109" t="s">
        <v>16835</v>
      </c>
    </row>
    <row r="2110" spans="2:1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c r="B2112" t="s">
        <v>19540</v>
      </c>
      <c r="C2112">
        <v>116557103</v>
      </c>
      <c r="D2112" t="s">
        <v>452</v>
      </c>
      <c r="E2112" t="s">
        <v>19541</v>
      </c>
      <c r="F2112" t="s">
        <v>1964</v>
      </c>
      <c r="G2112" t="s">
        <v>2402</v>
      </c>
      <c r="H2112"/>
      <c r="I2112" t="s">
        <v>10430</v>
      </c>
      <c r="J2112" t="s">
        <v>16360</v>
      </c>
      <c r="K2112" t="s">
        <v>16873</v>
      </c>
      <c r="L2112" t="s">
        <v>16337</v>
      </c>
      <c r="M2112" t="s">
        <v>10430</v>
      </c>
      <c r="N2112"/>
      <c r="O2112" t="s">
        <v>16556</v>
      </c>
    </row>
    <row r="2113" spans="2:1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c r="B2115" t="s">
        <v>19542</v>
      </c>
      <c r="C2115">
        <v>116604003</v>
      </c>
      <c r="D2115" t="s">
        <v>274</v>
      </c>
      <c r="E2115" t="s">
        <v>19543</v>
      </c>
      <c r="F2115" t="s">
        <v>1406</v>
      </c>
      <c r="G2115" t="s">
        <v>2402</v>
      </c>
      <c r="H2115" t="s">
        <v>10430</v>
      </c>
      <c r="I2115" t="s">
        <v>16388</v>
      </c>
      <c r="J2115" t="s">
        <v>16500</v>
      </c>
      <c r="K2115" t="s">
        <v>16542</v>
      </c>
      <c r="L2115" t="s">
        <v>16426</v>
      </c>
      <c r="M2115" t="s">
        <v>16344</v>
      </c>
      <c r="N2115"/>
      <c r="O2115" t="s">
        <v>16846</v>
      </c>
    </row>
    <row r="2116" spans="2:1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c r="B2118" t="s">
        <v>19544</v>
      </c>
      <c r="C2118">
        <v>116604003</v>
      </c>
      <c r="D2118" t="s">
        <v>274</v>
      </c>
      <c r="E2118" t="s">
        <v>19545</v>
      </c>
      <c r="F2118" t="s">
        <v>1404</v>
      </c>
      <c r="G2118" t="s">
        <v>2402</v>
      </c>
      <c r="H2118"/>
      <c r="I2118" t="s">
        <v>16341</v>
      </c>
      <c r="J2118" t="s">
        <v>16477</v>
      </c>
      <c r="K2118" t="s">
        <v>16608</v>
      </c>
      <c r="L2118" t="s">
        <v>16360</v>
      </c>
      <c r="M2118" t="s">
        <v>16341</v>
      </c>
      <c r="N2118"/>
      <c r="O2118" t="s">
        <v>16459</v>
      </c>
    </row>
    <row r="2119" spans="2:1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c r="B2121" t="s">
        <v>19546</v>
      </c>
      <c r="C2121">
        <v>116605003</v>
      </c>
      <c r="D2121" t="s">
        <v>307</v>
      </c>
      <c r="E2121" t="s">
        <v>19547</v>
      </c>
      <c r="F2121" t="s">
        <v>1505</v>
      </c>
      <c r="G2121" t="s">
        <v>2402</v>
      </c>
      <c r="H2121"/>
      <c r="I2121" t="s">
        <v>10430</v>
      </c>
      <c r="J2121" t="s">
        <v>16331</v>
      </c>
      <c r="K2121" t="s">
        <v>16742</v>
      </c>
      <c r="L2121" t="s">
        <v>16346</v>
      </c>
      <c r="M2121"/>
      <c r="N2121"/>
      <c r="O2121" t="s">
        <v>16757</v>
      </c>
    </row>
    <row r="2122" spans="2:15">
      <c r="B2122" t="s">
        <v>14433</v>
      </c>
      <c r="C2122">
        <v>116605003</v>
      </c>
      <c r="D2122" t="s">
        <v>307</v>
      </c>
      <c r="E2122" t="s">
        <v>1502</v>
      </c>
      <c r="F2122" t="s">
        <v>1503</v>
      </c>
      <c r="G2122" t="s">
        <v>2882</v>
      </c>
      <c r="H2122"/>
      <c r="I2122" t="s">
        <v>10430</v>
      </c>
      <c r="J2122" t="s">
        <v>10430</v>
      </c>
      <c r="K2122" t="s">
        <v>16497</v>
      </c>
      <c r="L2122"/>
      <c r="M2122"/>
      <c r="N2122"/>
      <c r="O2122" t="s">
        <v>16710</v>
      </c>
    </row>
    <row r="2123" spans="2:1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c r="B2124" t="s">
        <v>19548</v>
      </c>
      <c r="C2124">
        <v>116605003</v>
      </c>
      <c r="D2124" t="s">
        <v>307</v>
      </c>
      <c r="E2124" t="s">
        <v>19549</v>
      </c>
      <c r="F2124" t="s">
        <v>1503</v>
      </c>
      <c r="G2124" t="s">
        <v>2402</v>
      </c>
      <c r="H2124"/>
      <c r="I2124" t="s">
        <v>10430</v>
      </c>
      <c r="J2124" t="s">
        <v>16329</v>
      </c>
      <c r="K2124" t="s">
        <v>16502</v>
      </c>
      <c r="L2124" t="s">
        <v>10430</v>
      </c>
      <c r="M2124" t="s">
        <v>10430</v>
      </c>
      <c r="N2124"/>
      <c r="O2124" t="s">
        <v>16696</v>
      </c>
    </row>
    <row r="2125" spans="2:1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c r="B2127" t="s">
        <v>19550</v>
      </c>
      <c r="C2127">
        <v>117080503</v>
      </c>
      <c r="D2127" t="s">
        <v>34</v>
      </c>
      <c r="E2127" t="s">
        <v>19551</v>
      </c>
      <c r="F2127" t="s">
        <v>642</v>
      </c>
      <c r="G2127" t="s">
        <v>2402</v>
      </c>
      <c r="H2127" t="s">
        <v>10430</v>
      </c>
      <c r="I2127" t="s">
        <v>10430</v>
      </c>
      <c r="J2127" t="s">
        <v>16350</v>
      </c>
      <c r="K2127" t="s">
        <v>16927</v>
      </c>
      <c r="L2127" t="s">
        <v>16337</v>
      </c>
      <c r="M2127" t="s">
        <v>16346</v>
      </c>
      <c r="N2127" t="s">
        <v>10430</v>
      </c>
      <c r="O2127" t="s">
        <v>16905</v>
      </c>
    </row>
    <row r="2128" spans="2:1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c r="B2130" t="s">
        <v>19552</v>
      </c>
      <c r="C2130">
        <v>117080503</v>
      </c>
      <c r="D2130" t="s">
        <v>34</v>
      </c>
      <c r="E2130" t="s">
        <v>19553</v>
      </c>
      <c r="F2130" t="s">
        <v>2730</v>
      </c>
      <c r="G2130" t="s">
        <v>2402</v>
      </c>
      <c r="H2130"/>
      <c r="I2130" t="s">
        <v>16325</v>
      </c>
      <c r="J2130" t="s">
        <v>16315</v>
      </c>
      <c r="K2130" t="s">
        <v>16791</v>
      </c>
      <c r="L2130" t="s">
        <v>10430</v>
      </c>
      <c r="M2130" t="s">
        <v>10430</v>
      </c>
      <c r="N2130"/>
      <c r="O2130" t="s">
        <v>16683</v>
      </c>
    </row>
    <row r="2131" spans="2:1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c r="B2133" t="s">
        <v>19554</v>
      </c>
      <c r="C2133">
        <v>117081003</v>
      </c>
      <c r="D2133" t="s">
        <v>84</v>
      </c>
      <c r="E2133" t="s">
        <v>19555</v>
      </c>
      <c r="F2133" t="s">
        <v>797</v>
      </c>
      <c r="G2133" t="s">
        <v>2402</v>
      </c>
      <c r="H2133" t="s">
        <v>10430</v>
      </c>
      <c r="I2133" t="s">
        <v>10430</v>
      </c>
      <c r="J2133" t="s">
        <v>16337</v>
      </c>
      <c r="K2133" t="s">
        <v>16717</v>
      </c>
      <c r="L2133" t="s">
        <v>10430</v>
      </c>
      <c r="M2133"/>
      <c r="N2133"/>
      <c r="O2133" t="s">
        <v>16586</v>
      </c>
    </row>
    <row r="2134" spans="2:15">
      <c r="B2134" t="s">
        <v>14601</v>
      </c>
      <c r="C2134">
        <v>117083004</v>
      </c>
      <c r="D2134" t="s">
        <v>349</v>
      </c>
      <c r="E2134" t="s">
        <v>1648</v>
      </c>
      <c r="F2134" t="s">
        <v>1649</v>
      </c>
      <c r="G2134" t="s">
        <v>2882</v>
      </c>
      <c r="H2134"/>
      <c r="I2134"/>
      <c r="J2134" t="s">
        <v>16341</v>
      </c>
      <c r="K2134" t="s">
        <v>16390</v>
      </c>
      <c r="L2134" t="s">
        <v>10430</v>
      </c>
      <c r="M2134"/>
      <c r="N2134"/>
      <c r="O2134" t="s">
        <v>16433</v>
      </c>
    </row>
    <row r="2135" spans="2:1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c r="B2136" t="s">
        <v>19556</v>
      </c>
      <c r="C2136">
        <v>117083004</v>
      </c>
      <c r="D2136" t="s">
        <v>349</v>
      </c>
      <c r="E2136" t="s">
        <v>19557</v>
      </c>
      <c r="F2136" t="s">
        <v>1649</v>
      </c>
      <c r="G2136" t="s">
        <v>2402</v>
      </c>
      <c r="H2136"/>
      <c r="I2136" t="s">
        <v>10430</v>
      </c>
      <c r="J2136" t="s">
        <v>16346</v>
      </c>
      <c r="K2136" t="s">
        <v>16545</v>
      </c>
      <c r="L2136" t="s">
        <v>10430</v>
      </c>
      <c r="M2136"/>
      <c r="N2136"/>
      <c r="O2136" t="s">
        <v>16668</v>
      </c>
    </row>
    <row r="2137" spans="2:1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c r="B2139" t="s">
        <v>19558</v>
      </c>
      <c r="C2139">
        <v>117086003</v>
      </c>
      <c r="D2139" t="s">
        <v>447</v>
      </c>
      <c r="E2139" t="s">
        <v>19559</v>
      </c>
      <c r="F2139" t="s">
        <v>1941</v>
      </c>
      <c r="G2139" t="s">
        <v>2402</v>
      </c>
      <c r="H2139"/>
      <c r="I2139" t="s">
        <v>16346</v>
      </c>
      <c r="J2139" t="s">
        <v>16337</v>
      </c>
      <c r="K2139" t="s">
        <v>16830</v>
      </c>
      <c r="L2139" t="s">
        <v>10430</v>
      </c>
      <c r="M2139" t="s">
        <v>10430</v>
      </c>
      <c r="N2139"/>
      <c r="O2139" t="s">
        <v>16653</v>
      </c>
    </row>
    <row r="2140" spans="2:1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c r="B2142" t="s">
        <v>19560</v>
      </c>
      <c r="C2142">
        <v>117086503</v>
      </c>
      <c r="D2142" t="s">
        <v>507</v>
      </c>
      <c r="E2142" t="s">
        <v>19561</v>
      </c>
      <c r="F2142" t="s">
        <v>2138</v>
      </c>
      <c r="G2142" t="s">
        <v>2402</v>
      </c>
      <c r="H2142" t="s">
        <v>10430</v>
      </c>
      <c r="I2142" t="s">
        <v>10430</v>
      </c>
      <c r="J2142" t="s">
        <v>16325</v>
      </c>
      <c r="K2142" t="s">
        <v>17003</v>
      </c>
      <c r="L2142" t="s">
        <v>10430</v>
      </c>
      <c r="M2142" t="s">
        <v>10430</v>
      </c>
      <c r="N2142"/>
      <c r="O2142" t="s">
        <v>21208</v>
      </c>
    </row>
    <row r="2143" spans="2:1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c r="B2145" t="s">
        <v>19562</v>
      </c>
      <c r="C2145">
        <v>117086653</v>
      </c>
      <c r="D2145" t="s">
        <v>511</v>
      </c>
      <c r="E2145" t="s">
        <v>19563</v>
      </c>
      <c r="F2145" t="s">
        <v>2152</v>
      </c>
      <c r="G2145" t="s">
        <v>2402</v>
      </c>
      <c r="H2145"/>
      <c r="I2145" t="s">
        <v>10430</v>
      </c>
      <c r="J2145" t="s">
        <v>10430</v>
      </c>
      <c r="K2145" t="s">
        <v>17039</v>
      </c>
      <c r="L2145" t="s">
        <v>10430</v>
      </c>
      <c r="M2145" t="s">
        <v>10430</v>
      </c>
      <c r="N2145"/>
      <c r="O2145" t="s">
        <v>17013</v>
      </c>
    </row>
    <row r="2146" spans="2:1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c r="B2148" t="s">
        <v>19564</v>
      </c>
      <c r="C2148">
        <v>117089003</v>
      </c>
      <c r="D2148" t="s">
        <v>573</v>
      </c>
      <c r="E2148" t="s">
        <v>19565</v>
      </c>
      <c r="F2148" t="s">
        <v>2368</v>
      </c>
      <c r="G2148" t="s">
        <v>2402</v>
      </c>
      <c r="H2148"/>
      <c r="I2148" t="s">
        <v>10430</v>
      </c>
      <c r="J2148" t="s">
        <v>16344</v>
      </c>
      <c r="K2148" t="s">
        <v>16452</v>
      </c>
      <c r="L2148" t="s">
        <v>16341</v>
      </c>
      <c r="M2148" t="s">
        <v>10430</v>
      </c>
      <c r="N2148"/>
      <c r="O2148" t="s">
        <v>21101</v>
      </c>
    </row>
    <row r="2149" spans="2:1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c r="B2151" t="s">
        <v>19566</v>
      </c>
      <c r="C2151">
        <v>117412003</v>
      </c>
      <c r="D2151" t="s">
        <v>155</v>
      </c>
      <c r="E2151" t="s">
        <v>19567</v>
      </c>
      <c r="F2151" t="s">
        <v>1027</v>
      </c>
      <c r="G2151" t="s">
        <v>2402</v>
      </c>
      <c r="H2151" t="s">
        <v>10430</v>
      </c>
      <c r="I2151" t="s">
        <v>10430</v>
      </c>
      <c r="J2151" t="s">
        <v>10430</v>
      </c>
      <c r="K2151" t="s">
        <v>16880</v>
      </c>
      <c r="L2151" t="s">
        <v>16350</v>
      </c>
      <c r="M2151" t="s">
        <v>10430</v>
      </c>
      <c r="N2151" t="s">
        <v>10430</v>
      </c>
      <c r="O2151" t="s">
        <v>21082</v>
      </c>
    </row>
    <row r="2152" spans="2:1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c r="B2154" t="s">
        <v>19568</v>
      </c>
      <c r="C2154">
        <v>117414003</v>
      </c>
      <c r="D2154" t="s">
        <v>246</v>
      </c>
      <c r="E2154" t="s">
        <v>19569</v>
      </c>
      <c r="F2154" t="s">
        <v>1318</v>
      </c>
      <c r="G2154" t="s">
        <v>2402</v>
      </c>
      <c r="H2154" t="s">
        <v>10430</v>
      </c>
      <c r="I2154" t="s">
        <v>10430</v>
      </c>
      <c r="J2154" t="s">
        <v>10430</v>
      </c>
      <c r="K2154" t="s">
        <v>16610</v>
      </c>
      <c r="L2154" t="s">
        <v>10430</v>
      </c>
      <c r="M2154"/>
      <c r="N2154"/>
      <c r="O2154" t="s">
        <v>16716</v>
      </c>
    </row>
    <row r="2155" spans="2:1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c r="B2157" t="s">
        <v>19570</v>
      </c>
      <c r="C2157">
        <v>117414003</v>
      </c>
      <c r="D2157" t="s">
        <v>246</v>
      </c>
      <c r="E2157" t="s">
        <v>19571</v>
      </c>
      <c r="F2157" t="s">
        <v>1316</v>
      </c>
      <c r="G2157" t="s">
        <v>2402</v>
      </c>
      <c r="H2157" t="s">
        <v>10430</v>
      </c>
      <c r="I2157" t="s">
        <v>10430</v>
      </c>
      <c r="J2157" t="s">
        <v>10430</v>
      </c>
      <c r="K2157" t="s">
        <v>16654</v>
      </c>
      <c r="L2157" t="s">
        <v>16326</v>
      </c>
      <c r="M2157"/>
      <c r="N2157"/>
      <c r="O2157" t="s">
        <v>21054</v>
      </c>
    </row>
    <row r="2158" spans="2:1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c r="B2160" t="s">
        <v>19572</v>
      </c>
      <c r="C2160">
        <v>117414203</v>
      </c>
      <c r="D2160" t="s">
        <v>282</v>
      </c>
      <c r="E2160" t="s">
        <v>19573</v>
      </c>
      <c r="F2160" t="s">
        <v>1431</v>
      </c>
      <c r="G2160" t="s">
        <v>2402</v>
      </c>
      <c r="H2160"/>
      <c r="I2160" t="s">
        <v>16341</v>
      </c>
      <c r="J2160" t="s">
        <v>16337</v>
      </c>
      <c r="K2160" t="s">
        <v>16565</v>
      </c>
      <c r="L2160" t="s">
        <v>16315</v>
      </c>
      <c r="M2160" t="s">
        <v>16325</v>
      </c>
      <c r="N2160" t="s">
        <v>10430</v>
      </c>
      <c r="O2160" t="s">
        <v>16566</v>
      </c>
    </row>
    <row r="2161" spans="2:1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c r="B2163" t="s">
        <v>19574</v>
      </c>
      <c r="C2163">
        <v>117414203</v>
      </c>
      <c r="D2163" t="s">
        <v>282</v>
      </c>
      <c r="E2163" t="s">
        <v>19575</v>
      </c>
      <c r="F2163" t="s">
        <v>1433</v>
      </c>
      <c r="G2163" t="s">
        <v>2402</v>
      </c>
      <c r="H2163" t="s">
        <v>10430</v>
      </c>
      <c r="I2163" t="s">
        <v>16350</v>
      </c>
      <c r="J2163" t="s">
        <v>16326</v>
      </c>
      <c r="K2163" t="s">
        <v>16717</v>
      </c>
      <c r="L2163" t="s">
        <v>16461</v>
      </c>
      <c r="M2163" t="s">
        <v>16325</v>
      </c>
      <c r="N2163"/>
      <c r="O2163" t="s">
        <v>16907</v>
      </c>
    </row>
    <row r="2164" spans="2:1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c r="B2166" t="s">
        <v>19576</v>
      </c>
      <c r="C2166">
        <v>117415004</v>
      </c>
      <c r="D2166" t="s">
        <v>316</v>
      </c>
      <c r="E2166" t="s">
        <v>19577</v>
      </c>
      <c r="F2166" t="s">
        <v>1533</v>
      </c>
      <c r="G2166" t="s">
        <v>2402</v>
      </c>
      <c r="H2166"/>
      <c r="I2166" t="s">
        <v>10430</v>
      </c>
      <c r="J2166" t="s">
        <v>16360</v>
      </c>
      <c r="K2166" t="s">
        <v>16752</v>
      </c>
      <c r="L2166" t="s">
        <v>10430</v>
      </c>
      <c r="M2166" t="s">
        <v>10430</v>
      </c>
      <c r="N2166"/>
      <c r="O2166" t="s">
        <v>16772</v>
      </c>
    </row>
    <row r="2167" spans="2:1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c r="B2169" t="s">
        <v>19578</v>
      </c>
      <c r="C2169">
        <v>117415103</v>
      </c>
      <c r="D2169" t="s">
        <v>318</v>
      </c>
      <c r="E2169" t="s">
        <v>19579</v>
      </c>
      <c r="F2169" t="s">
        <v>1541</v>
      </c>
      <c r="G2169" t="s">
        <v>2402</v>
      </c>
      <c r="H2169"/>
      <c r="I2169"/>
      <c r="J2169" t="s">
        <v>16357</v>
      </c>
      <c r="K2169" t="s">
        <v>20979</v>
      </c>
      <c r="L2169" t="s">
        <v>16328</v>
      </c>
      <c r="M2169" t="s">
        <v>10430</v>
      </c>
      <c r="N2169"/>
      <c r="O2169" t="s">
        <v>21119</v>
      </c>
    </row>
    <row r="2170" spans="2:1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c r="B2171" t="s">
        <v>14474</v>
      </c>
      <c r="C2171">
        <v>117415103</v>
      </c>
      <c r="D2171" t="s">
        <v>318</v>
      </c>
      <c r="E2171" t="s">
        <v>1538</v>
      </c>
      <c r="F2171" t="s">
        <v>1539</v>
      </c>
      <c r="G2171" t="s">
        <v>2883</v>
      </c>
      <c r="H2171"/>
      <c r="I2171"/>
      <c r="J2171" t="s">
        <v>10430</v>
      </c>
      <c r="K2171" t="s">
        <v>16342</v>
      </c>
      <c r="L2171" t="s">
        <v>10430</v>
      </c>
      <c r="M2171"/>
      <c r="N2171"/>
      <c r="O2171" t="s">
        <v>16462</v>
      </c>
    </row>
    <row r="2172" spans="2:15">
      <c r="B2172" t="s">
        <v>19580</v>
      </c>
      <c r="C2172">
        <v>117415103</v>
      </c>
      <c r="D2172" t="s">
        <v>318</v>
      </c>
      <c r="E2172" t="s">
        <v>19581</v>
      </c>
      <c r="F2172" t="s">
        <v>1539</v>
      </c>
      <c r="G2172" t="s">
        <v>2402</v>
      </c>
      <c r="H2172"/>
      <c r="I2172" t="s">
        <v>10430</v>
      </c>
      <c r="J2172" t="s">
        <v>10430</v>
      </c>
      <c r="K2172" t="s">
        <v>16442</v>
      </c>
      <c r="L2172" t="s">
        <v>10430</v>
      </c>
      <c r="M2172" t="s">
        <v>10430</v>
      </c>
      <c r="N2172"/>
      <c r="O2172" t="s">
        <v>16538</v>
      </c>
    </row>
    <row r="2173" spans="2:1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c r="B2175" t="s">
        <v>19582</v>
      </c>
      <c r="C2175">
        <v>117415303</v>
      </c>
      <c r="D2175" t="s">
        <v>329</v>
      </c>
      <c r="E2175" t="s">
        <v>19583</v>
      </c>
      <c r="F2175" t="s">
        <v>1574</v>
      </c>
      <c r="G2175" t="s">
        <v>2402</v>
      </c>
      <c r="H2175"/>
      <c r="I2175" t="s">
        <v>10430</v>
      </c>
      <c r="J2175" t="s">
        <v>16325</v>
      </c>
      <c r="K2175" t="s">
        <v>16762</v>
      </c>
      <c r="L2175" t="s">
        <v>16346</v>
      </c>
      <c r="M2175" t="s">
        <v>10430</v>
      </c>
      <c r="N2175"/>
      <c r="O2175" t="s">
        <v>16987</v>
      </c>
    </row>
    <row r="2176" spans="2:1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c r="B2178" t="s">
        <v>19584</v>
      </c>
      <c r="C2178">
        <v>117416103</v>
      </c>
      <c r="D2178" t="s">
        <v>477</v>
      </c>
      <c r="E2178" t="s">
        <v>19585</v>
      </c>
      <c r="F2178" t="s">
        <v>2040</v>
      </c>
      <c r="G2178" t="s">
        <v>2402</v>
      </c>
      <c r="H2178" t="s">
        <v>10430</v>
      </c>
      <c r="I2178" t="s">
        <v>16344</v>
      </c>
      <c r="J2178" t="s">
        <v>10430</v>
      </c>
      <c r="K2178" t="s">
        <v>16721</v>
      </c>
      <c r="L2178" t="s">
        <v>16357</v>
      </c>
      <c r="M2178" t="s">
        <v>10430</v>
      </c>
      <c r="N2178"/>
      <c r="O2178" t="s">
        <v>16812</v>
      </c>
    </row>
    <row r="2179" spans="2:1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c r="B2181" t="s">
        <v>19586</v>
      </c>
      <c r="C2181">
        <v>117417202</v>
      </c>
      <c r="D2181" t="s">
        <v>566</v>
      </c>
      <c r="E2181" t="s">
        <v>19587</v>
      </c>
      <c r="F2181" t="s">
        <v>2345</v>
      </c>
      <c r="G2181" t="s">
        <v>2402</v>
      </c>
      <c r="H2181" t="s">
        <v>10430</v>
      </c>
      <c r="I2181" t="s">
        <v>16419</v>
      </c>
      <c r="J2181" t="s">
        <v>16499</v>
      </c>
      <c r="K2181" t="s">
        <v>16883</v>
      </c>
      <c r="L2181" t="s">
        <v>16519</v>
      </c>
      <c r="M2181" t="s">
        <v>16337</v>
      </c>
      <c r="N2181" t="s">
        <v>10430</v>
      </c>
      <c r="O2181" t="s">
        <v>21209</v>
      </c>
    </row>
    <row r="2182" spans="2:1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c r="B2184" t="s">
        <v>19588</v>
      </c>
      <c r="C2184">
        <v>117417202</v>
      </c>
      <c r="D2184" t="s">
        <v>566</v>
      </c>
      <c r="E2184" t="s">
        <v>19589</v>
      </c>
      <c r="F2184" t="s">
        <v>10331</v>
      </c>
      <c r="G2184" t="s">
        <v>2402</v>
      </c>
      <c r="H2184"/>
      <c r="I2184" t="s">
        <v>16710</v>
      </c>
      <c r="J2184" t="s">
        <v>16316</v>
      </c>
      <c r="K2184" t="s">
        <v>16678</v>
      </c>
      <c r="L2184" t="s">
        <v>16686</v>
      </c>
      <c r="M2184" t="s">
        <v>10430</v>
      </c>
      <c r="N2184" t="s">
        <v>10430</v>
      </c>
      <c r="O2184" t="s">
        <v>16990</v>
      </c>
    </row>
    <row r="2185" spans="2:1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c r="B2187" t="s">
        <v>19590</v>
      </c>
      <c r="C2187">
        <v>117576303</v>
      </c>
      <c r="D2187" t="s">
        <v>500</v>
      </c>
      <c r="E2187" t="s">
        <v>19591</v>
      </c>
      <c r="F2187" t="s">
        <v>2116</v>
      </c>
      <c r="G2187" t="s">
        <v>2402</v>
      </c>
      <c r="H2187"/>
      <c r="I2187" t="s">
        <v>10430</v>
      </c>
      <c r="J2187" t="s">
        <v>10430</v>
      </c>
      <c r="K2187" t="s">
        <v>16364</v>
      </c>
      <c r="L2187" t="s">
        <v>10430</v>
      </c>
      <c r="M2187"/>
      <c r="N2187"/>
      <c r="O2187" t="s">
        <v>16602</v>
      </c>
    </row>
    <row r="2188" spans="2:1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c r="B2189" t="s">
        <v>14624</v>
      </c>
      <c r="C2189">
        <v>117596003</v>
      </c>
      <c r="D2189" t="s">
        <v>356</v>
      </c>
      <c r="E2189" t="s">
        <v>1664</v>
      </c>
      <c r="F2189" t="s">
        <v>1665</v>
      </c>
      <c r="G2189" t="s">
        <v>2883</v>
      </c>
      <c r="H2189"/>
      <c r="I2189"/>
      <c r="J2189" t="s">
        <v>10430</v>
      </c>
      <c r="K2189" t="s">
        <v>16643</v>
      </c>
      <c r="L2189" t="s">
        <v>10430</v>
      </c>
      <c r="M2189"/>
      <c r="N2189"/>
      <c r="O2189" t="s">
        <v>16618</v>
      </c>
    </row>
    <row r="2190" spans="2:15">
      <c r="B2190" t="s">
        <v>19592</v>
      </c>
      <c r="C2190">
        <v>117596003</v>
      </c>
      <c r="D2190" t="s">
        <v>356</v>
      </c>
      <c r="E2190" t="s">
        <v>19593</v>
      </c>
      <c r="F2190" t="s">
        <v>1665</v>
      </c>
      <c r="G2190" t="s">
        <v>2402</v>
      </c>
      <c r="H2190"/>
      <c r="I2190" t="s">
        <v>10430</v>
      </c>
      <c r="J2190" t="s">
        <v>10430</v>
      </c>
      <c r="K2190" t="s">
        <v>16891</v>
      </c>
      <c r="L2190" t="s">
        <v>10430</v>
      </c>
      <c r="M2190"/>
      <c r="N2190" t="s">
        <v>10430</v>
      </c>
      <c r="O2190" t="s">
        <v>16372</v>
      </c>
    </row>
    <row r="2191" spans="2:15">
      <c r="B2191" t="s">
        <v>14625</v>
      </c>
      <c r="C2191">
        <v>117596003</v>
      </c>
      <c r="D2191" t="s">
        <v>356</v>
      </c>
      <c r="E2191" t="s">
        <v>1666</v>
      </c>
      <c r="F2191" t="s">
        <v>1667</v>
      </c>
      <c r="G2191" t="s">
        <v>2882</v>
      </c>
      <c r="H2191"/>
      <c r="I2191"/>
      <c r="J2191" t="s">
        <v>10430</v>
      </c>
      <c r="K2191" t="s">
        <v>16474</v>
      </c>
      <c r="L2191" t="s">
        <v>10430</v>
      </c>
      <c r="M2191"/>
      <c r="N2191"/>
      <c r="O2191" t="s">
        <v>16627</v>
      </c>
    </row>
    <row r="2192" spans="2:15">
      <c r="B2192" t="s">
        <v>14626</v>
      </c>
      <c r="C2192">
        <v>117596003</v>
      </c>
      <c r="D2192" t="s">
        <v>356</v>
      </c>
      <c r="E2192" t="s">
        <v>1666</v>
      </c>
      <c r="F2192" t="s">
        <v>1667</v>
      </c>
      <c r="G2192" t="s">
        <v>2883</v>
      </c>
      <c r="H2192"/>
      <c r="I2192"/>
      <c r="J2192" t="s">
        <v>10430</v>
      </c>
      <c r="K2192" t="s">
        <v>16691</v>
      </c>
      <c r="L2192" t="s">
        <v>10430</v>
      </c>
      <c r="M2192"/>
      <c r="N2192"/>
      <c r="O2192" t="s">
        <v>16568</v>
      </c>
    </row>
    <row r="2193" spans="2:15">
      <c r="B2193" t="s">
        <v>19594</v>
      </c>
      <c r="C2193">
        <v>117596003</v>
      </c>
      <c r="D2193" t="s">
        <v>356</v>
      </c>
      <c r="E2193" t="s">
        <v>19595</v>
      </c>
      <c r="F2193" t="s">
        <v>1667</v>
      </c>
      <c r="G2193" t="s">
        <v>2402</v>
      </c>
      <c r="H2193"/>
      <c r="I2193"/>
      <c r="J2193" t="s">
        <v>16346</v>
      </c>
      <c r="K2193" t="s">
        <v>16560</v>
      </c>
      <c r="L2193" t="s">
        <v>16335</v>
      </c>
      <c r="M2193"/>
      <c r="N2193"/>
      <c r="O2193" t="s">
        <v>16754</v>
      </c>
    </row>
    <row r="2194" spans="2:1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c r="B2196" t="s">
        <v>19596</v>
      </c>
      <c r="C2196">
        <v>117597003</v>
      </c>
      <c r="D2196" t="s">
        <v>484</v>
      </c>
      <c r="E2196" t="s">
        <v>19597</v>
      </c>
      <c r="F2196" t="s">
        <v>2065</v>
      </c>
      <c r="G2196" t="s">
        <v>2402</v>
      </c>
      <c r="H2196" t="s">
        <v>10430</v>
      </c>
      <c r="I2196" t="s">
        <v>10430</v>
      </c>
      <c r="J2196" t="s">
        <v>10430</v>
      </c>
      <c r="K2196" t="s">
        <v>16566</v>
      </c>
      <c r="L2196" t="s">
        <v>10430</v>
      </c>
      <c r="M2196"/>
      <c r="N2196"/>
      <c r="O2196" t="s">
        <v>16402</v>
      </c>
    </row>
    <row r="2197" spans="2:1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c r="B2199" t="s">
        <v>19598</v>
      </c>
      <c r="C2199">
        <v>117597003</v>
      </c>
      <c r="D2199" t="s">
        <v>484</v>
      </c>
      <c r="E2199" t="s">
        <v>19599</v>
      </c>
      <c r="F2199" t="s">
        <v>2066</v>
      </c>
      <c r="G2199" t="s">
        <v>2402</v>
      </c>
      <c r="H2199" t="s">
        <v>10430</v>
      </c>
      <c r="I2199" t="s">
        <v>10430</v>
      </c>
      <c r="J2199" t="s">
        <v>16335</v>
      </c>
      <c r="K2199" t="s">
        <v>16702</v>
      </c>
      <c r="L2199" t="s">
        <v>16325</v>
      </c>
      <c r="M2199" t="s">
        <v>10430</v>
      </c>
      <c r="N2199"/>
      <c r="O2199" t="s">
        <v>16754</v>
      </c>
    </row>
    <row r="2200" spans="2:15">
      <c r="B2200" t="s">
        <v>15738</v>
      </c>
      <c r="C2200">
        <v>117598503</v>
      </c>
      <c r="D2200" t="s">
        <v>545</v>
      </c>
      <c r="E2200" t="s">
        <v>2278</v>
      </c>
      <c r="F2200" t="s">
        <v>2279</v>
      </c>
      <c r="G2200" t="s">
        <v>2882</v>
      </c>
      <c r="H2200"/>
      <c r="I2200"/>
      <c r="J2200" t="s">
        <v>10430</v>
      </c>
      <c r="K2200" t="s">
        <v>16770</v>
      </c>
      <c r="L2200" t="s">
        <v>10430</v>
      </c>
      <c r="M2200"/>
      <c r="N2200"/>
      <c r="O2200" t="s">
        <v>16473</v>
      </c>
    </row>
    <row r="2201" spans="2:1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c r="B2202" t="s">
        <v>19600</v>
      </c>
      <c r="C2202">
        <v>117598503</v>
      </c>
      <c r="D2202" t="s">
        <v>545</v>
      </c>
      <c r="E2202" t="s">
        <v>19601</v>
      </c>
      <c r="F2202" t="s">
        <v>2279</v>
      </c>
      <c r="G2202" t="s">
        <v>2402</v>
      </c>
      <c r="H2202"/>
      <c r="I2202"/>
      <c r="J2202" t="s">
        <v>10430</v>
      </c>
      <c r="K2202" t="s">
        <v>16676</v>
      </c>
      <c r="L2202" t="s">
        <v>10430</v>
      </c>
      <c r="M2202" t="s">
        <v>10430</v>
      </c>
      <c r="N2202"/>
      <c r="O2202" t="s">
        <v>16693</v>
      </c>
    </row>
    <row r="2203" spans="2:1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c r="B2205" t="s">
        <v>19602</v>
      </c>
      <c r="C2205">
        <v>117598503</v>
      </c>
      <c r="D2205" t="s">
        <v>545</v>
      </c>
      <c r="E2205" t="s">
        <v>19603</v>
      </c>
      <c r="F2205" t="s">
        <v>2281</v>
      </c>
      <c r="G2205" t="s">
        <v>2402</v>
      </c>
      <c r="H2205"/>
      <c r="I2205" t="s">
        <v>10430</v>
      </c>
      <c r="J2205" t="s">
        <v>10430</v>
      </c>
      <c r="K2205" t="s">
        <v>16505</v>
      </c>
      <c r="L2205" t="s">
        <v>16335</v>
      </c>
      <c r="M2205" t="s">
        <v>10430</v>
      </c>
      <c r="N2205"/>
      <c r="O2205" t="s">
        <v>16713</v>
      </c>
    </row>
    <row r="2206" spans="2:1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c r="B2208" t="s">
        <v>19604</v>
      </c>
      <c r="C2208">
        <v>118400001</v>
      </c>
      <c r="D2208" t="s">
        <v>43</v>
      </c>
      <c r="E2208" t="s">
        <v>19605</v>
      </c>
      <c r="F2208" t="s">
        <v>661</v>
      </c>
      <c r="G2208" t="s">
        <v>2402</v>
      </c>
      <c r="H2208"/>
      <c r="I2208" t="s">
        <v>10430</v>
      </c>
      <c r="J2208" t="s">
        <v>10430</v>
      </c>
      <c r="K2208" t="s">
        <v>16571</v>
      </c>
      <c r="L2208" t="s">
        <v>10430</v>
      </c>
      <c r="M2208" t="s">
        <v>10430</v>
      </c>
      <c r="N2208"/>
      <c r="O2208" t="s">
        <v>16700</v>
      </c>
    </row>
    <row r="2209" spans="2:1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c r="B2210" t="s">
        <v>13746</v>
      </c>
      <c r="C2210">
        <v>118401403</v>
      </c>
      <c r="D2210" t="s">
        <v>138</v>
      </c>
      <c r="E2210" t="s">
        <v>13209</v>
      </c>
      <c r="F2210" t="s">
        <v>13208</v>
      </c>
      <c r="G2210" t="s">
        <v>2883</v>
      </c>
      <c r="H2210"/>
      <c r="I2210" t="s">
        <v>16346</v>
      </c>
      <c r="J2210" t="s">
        <v>16348</v>
      </c>
      <c r="K2210" t="s">
        <v>16928</v>
      </c>
      <c r="L2210" t="s">
        <v>10430</v>
      </c>
      <c r="M2210" t="s">
        <v>16348</v>
      </c>
      <c r="N2210"/>
      <c r="O2210" t="s">
        <v>20342</v>
      </c>
    </row>
    <row r="2211" spans="2:15">
      <c r="B2211" t="s">
        <v>19606</v>
      </c>
      <c r="C2211">
        <v>118401403</v>
      </c>
      <c r="D2211" t="s">
        <v>138</v>
      </c>
      <c r="E2211" t="s">
        <v>19607</v>
      </c>
      <c r="F2211" t="s">
        <v>13208</v>
      </c>
      <c r="G2211" t="s">
        <v>2402</v>
      </c>
      <c r="H2211" t="s">
        <v>10430</v>
      </c>
      <c r="I2211" t="s">
        <v>16319</v>
      </c>
      <c r="J2211" t="s">
        <v>16389</v>
      </c>
      <c r="K2211" t="s">
        <v>20980</v>
      </c>
      <c r="L2211" t="s">
        <v>16335</v>
      </c>
      <c r="M2211" t="s">
        <v>16320</v>
      </c>
      <c r="N2211"/>
      <c r="O2211" t="s">
        <v>21138</v>
      </c>
    </row>
    <row r="2212" spans="2:1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c r="B2214" t="s">
        <v>19609</v>
      </c>
      <c r="C2214">
        <v>118401603</v>
      </c>
      <c r="D2214" t="s">
        <v>141</v>
      </c>
      <c r="E2214" t="s">
        <v>19610</v>
      </c>
      <c r="F2214" t="s">
        <v>978</v>
      </c>
      <c r="G2214" t="s">
        <v>2402</v>
      </c>
      <c r="H2214"/>
      <c r="I2214" t="s">
        <v>10430</v>
      </c>
      <c r="J2214" t="s">
        <v>16461</v>
      </c>
      <c r="K2214" t="s">
        <v>16428</v>
      </c>
      <c r="L2214" t="s">
        <v>16344</v>
      </c>
      <c r="M2214" t="s">
        <v>16346</v>
      </c>
      <c r="N2214"/>
      <c r="O2214" t="s">
        <v>21210</v>
      </c>
    </row>
    <row r="2215" spans="2:1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c r="B2217" t="s">
        <v>19611</v>
      </c>
      <c r="C2217">
        <v>118401603</v>
      </c>
      <c r="D2217" t="s">
        <v>141</v>
      </c>
      <c r="E2217" t="s">
        <v>19612</v>
      </c>
      <c r="F2217" t="s">
        <v>976</v>
      </c>
      <c r="G2217" t="s">
        <v>2402</v>
      </c>
      <c r="H2217"/>
      <c r="I2217" t="s">
        <v>10430</v>
      </c>
      <c r="J2217" t="s">
        <v>16371</v>
      </c>
      <c r="K2217" t="s">
        <v>16372</v>
      </c>
      <c r="L2217" t="s">
        <v>10430</v>
      </c>
      <c r="M2217" t="s">
        <v>10430</v>
      </c>
      <c r="N2217"/>
      <c r="O2217" t="s">
        <v>16496</v>
      </c>
    </row>
    <row r="2218" spans="2:1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c r="B2220" t="s">
        <v>19613</v>
      </c>
      <c r="C2220">
        <v>118402603</v>
      </c>
      <c r="D2220" t="s">
        <v>209</v>
      </c>
      <c r="E2220" t="s">
        <v>19614</v>
      </c>
      <c r="F2220" t="s">
        <v>1188</v>
      </c>
      <c r="G2220" t="s">
        <v>2402</v>
      </c>
      <c r="H2220" t="s">
        <v>10430</v>
      </c>
      <c r="I2220" t="s">
        <v>16353</v>
      </c>
      <c r="J2220" t="s">
        <v>16457</v>
      </c>
      <c r="K2220" t="s">
        <v>16706</v>
      </c>
      <c r="L2220" t="s">
        <v>16426</v>
      </c>
      <c r="M2220" t="s">
        <v>10430</v>
      </c>
      <c r="N2220" t="s">
        <v>10430</v>
      </c>
      <c r="O2220" t="s">
        <v>16423</v>
      </c>
    </row>
    <row r="2221" spans="2:1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c r="B2223" t="s">
        <v>19615</v>
      </c>
      <c r="C2223">
        <v>118402603</v>
      </c>
      <c r="D2223" t="s">
        <v>209</v>
      </c>
      <c r="E2223" t="s">
        <v>19616</v>
      </c>
      <c r="F2223" t="s">
        <v>13211</v>
      </c>
      <c r="G2223" t="s">
        <v>2402</v>
      </c>
      <c r="H2223"/>
      <c r="I2223" t="s">
        <v>16426</v>
      </c>
      <c r="J2223" t="s">
        <v>16410</v>
      </c>
      <c r="K2223" t="s">
        <v>16720</v>
      </c>
      <c r="L2223" t="s">
        <v>16341</v>
      </c>
      <c r="M2223" t="s">
        <v>10430</v>
      </c>
      <c r="N2223"/>
      <c r="O2223" t="s">
        <v>16851</v>
      </c>
    </row>
    <row r="2224" spans="2:1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c r="B2225" t="s">
        <v>14056</v>
      </c>
      <c r="C2225">
        <v>118403003</v>
      </c>
      <c r="D2225" t="s">
        <v>219</v>
      </c>
      <c r="E2225" t="s">
        <v>1220</v>
      </c>
      <c r="F2225" t="s">
        <v>1221</v>
      </c>
      <c r="G2225" t="s">
        <v>2883</v>
      </c>
      <c r="H2225"/>
      <c r="I2225" t="s">
        <v>16495</v>
      </c>
      <c r="J2225" t="s">
        <v>16599</v>
      </c>
      <c r="K2225" t="s">
        <v>16679</v>
      </c>
      <c r="L2225" t="s">
        <v>16331</v>
      </c>
      <c r="M2225" t="s">
        <v>10430</v>
      </c>
      <c r="N2225"/>
      <c r="O2225" t="s">
        <v>21211</v>
      </c>
    </row>
    <row r="2226" spans="2:15">
      <c r="B2226" t="s">
        <v>19617</v>
      </c>
      <c r="C2226">
        <v>118403003</v>
      </c>
      <c r="D2226" t="s">
        <v>219</v>
      </c>
      <c r="E2226" t="s">
        <v>19618</v>
      </c>
      <c r="F2226" t="s">
        <v>1221</v>
      </c>
      <c r="G2226" t="s">
        <v>2402</v>
      </c>
      <c r="H2226"/>
      <c r="I2226" t="s">
        <v>16599</v>
      </c>
      <c r="J2226" t="s">
        <v>16631</v>
      </c>
      <c r="K2226" t="s">
        <v>16958</v>
      </c>
      <c r="L2226" t="s">
        <v>16378</v>
      </c>
      <c r="M2226" t="s">
        <v>10430</v>
      </c>
      <c r="N2226"/>
      <c r="O2226" t="s">
        <v>18975</v>
      </c>
    </row>
    <row r="2227" spans="2:15">
      <c r="B2227" t="s">
        <v>18109</v>
      </c>
      <c r="C2227">
        <v>118403003</v>
      </c>
      <c r="D2227" t="s">
        <v>219</v>
      </c>
      <c r="E2227" t="s">
        <v>17970</v>
      </c>
      <c r="F2227" t="s">
        <v>18110</v>
      </c>
      <c r="G2227" t="s">
        <v>2883</v>
      </c>
      <c r="H2227"/>
      <c r="I2227"/>
      <c r="J2227"/>
      <c r="K2227" t="s">
        <v>10430</v>
      </c>
      <c r="L2227"/>
      <c r="M2227"/>
      <c r="N2227"/>
      <c r="O2227" t="s">
        <v>10430</v>
      </c>
    </row>
    <row r="2228" spans="2:15">
      <c r="B2228" t="s">
        <v>20981</v>
      </c>
      <c r="C2228">
        <v>118403003</v>
      </c>
      <c r="D2228" t="s">
        <v>219</v>
      </c>
      <c r="E2228" t="s">
        <v>20982</v>
      </c>
      <c r="F2228" t="s">
        <v>18110</v>
      </c>
      <c r="G2228" t="s">
        <v>2402</v>
      </c>
      <c r="H2228"/>
      <c r="I2228"/>
      <c r="J2228"/>
      <c r="K2228" t="s">
        <v>10430</v>
      </c>
      <c r="L2228"/>
      <c r="M2228"/>
      <c r="N2228"/>
      <c r="O2228" t="s">
        <v>10430</v>
      </c>
    </row>
    <row r="2229" spans="2:1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c r="B2231" t="s">
        <v>19619</v>
      </c>
      <c r="C2231">
        <v>118403302</v>
      </c>
      <c r="D2231" t="s">
        <v>226</v>
      </c>
      <c r="E2231" t="s">
        <v>19620</v>
      </c>
      <c r="F2231" t="s">
        <v>1244</v>
      </c>
      <c r="G2231" t="s">
        <v>2402</v>
      </c>
      <c r="H2231" t="s">
        <v>10430</v>
      </c>
      <c r="I2231" t="s">
        <v>10430</v>
      </c>
      <c r="J2231" t="s">
        <v>16518</v>
      </c>
      <c r="K2231" t="s">
        <v>16466</v>
      </c>
      <c r="L2231" t="s">
        <v>10430</v>
      </c>
      <c r="M2231" t="s">
        <v>10430</v>
      </c>
      <c r="N2231"/>
      <c r="O2231" t="s">
        <v>16440</v>
      </c>
    </row>
    <row r="2232" spans="2:1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c r="B2233" t="s">
        <v>14098</v>
      </c>
      <c r="C2233">
        <v>118403302</v>
      </c>
      <c r="D2233" t="s">
        <v>226</v>
      </c>
      <c r="E2233" t="s">
        <v>1249</v>
      </c>
      <c r="F2233" t="s">
        <v>1250</v>
      </c>
      <c r="G2233" t="s">
        <v>2883</v>
      </c>
      <c r="H2233"/>
      <c r="I2233"/>
      <c r="J2233" t="s">
        <v>16547</v>
      </c>
      <c r="K2233" t="s">
        <v>10430</v>
      </c>
      <c r="L2233"/>
      <c r="M2233"/>
      <c r="N2233" t="s">
        <v>10430</v>
      </c>
      <c r="O2233" t="s">
        <v>16787</v>
      </c>
    </row>
    <row r="2234" spans="2:15">
      <c r="B2234" t="s">
        <v>19621</v>
      </c>
      <c r="C2234">
        <v>118403302</v>
      </c>
      <c r="D2234" t="s">
        <v>226</v>
      </c>
      <c r="E2234" t="s">
        <v>19622</v>
      </c>
      <c r="F2234" t="s">
        <v>1250</v>
      </c>
      <c r="G2234" t="s">
        <v>2402</v>
      </c>
      <c r="H2234"/>
      <c r="I2234" t="s">
        <v>10430</v>
      </c>
      <c r="J2234" t="s">
        <v>16480</v>
      </c>
      <c r="K2234" t="s">
        <v>16344</v>
      </c>
      <c r="L2234"/>
      <c r="M2234" t="s">
        <v>10430</v>
      </c>
      <c r="N2234" t="s">
        <v>10430</v>
      </c>
      <c r="O2234" t="s">
        <v>16364</v>
      </c>
    </row>
    <row r="2235" spans="2:1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c r="B2237" t="s">
        <v>19623</v>
      </c>
      <c r="C2237">
        <v>118403302</v>
      </c>
      <c r="D2237" t="s">
        <v>226</v>
      </c>
      <c r="E2237" t="s">
        <v>19624</v>
      </c>
      <c r="F2237" t="s">
        <v>1252</v>
      </c>
      <c r="G2237" t="s">
        <v>2402</v>
      </c>
      <c r="H2237" t="s">
        <v>10430</v>
      </c>
      <c r="I2237" t="s">
        <v>10430</v>
      </c>
      <c r="J2237" t="s">
        <v>16429</v>
      </c>
      <c r="K2237" t="s">
        <v>16629</v>
      </c>
      <c r="L2237" t="s">
        <v>10430</v>
      </c>
      <c r="M2237" t="s">
        <v>10430</v>
      </c>
      <c r="N2237"/>
      <c r="O2237" t="s">
        <v>16440</v>
      </c>
    </row>
    <row r="2238" spans="2:1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21212</v>
      </c>
    </row>
    <row r="2239" spans="2:1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21213</v>
      </c>
    </row>
    <row r="2240" spans="2:15">
      <c r="B2240" t="s">
        <v>19625</v>
      </c>
      <c r="C2240">
        <v>118403302</v>
      </c>
      <c r="D2240" t="s">
        <v>226</v>
      </c>
      <c r="E2240" t="s">
        <v>19626</v>
      </c>
      <c r="F2240" t="s">
        <v>1246</v>
      </c>
      <c r="G2240" t="s">
        <v>2402</v>
      </c>
      <c r="H2240" t="s">
        <v>10430</v>
      </c>
      <c r="I2240" t="s">
        <v>16517</v>
      </c>
      <c r="J2240" t="s">
        <v>20983</v>
      </c>
      <c r="K2240" t="s">
        <v>19080</v>
      </c>
      <c r="L2240" t="s">
        <v>16351</v>
      </c>
      <c r="M2240" t="s">
        <v>16329</v>
      </c>
      <c r="N2240" t="s">
        <v>10430</v>
      </c>
      <c r="O2240" t="s">
        <v>21214</v>
      </c>
    </row>
    <row r="2241" spans="2:1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c r="B2242" t="s">
        <v>14106</v>
      </c>
      <c r="C2242">
        <v>118403302</v>
      </c>
      <c r="D2242" t="s">
        <v>226</v>
      </c>
      <c r="E2242" t="s">
        <v>1253</v>
      </c>
      <c r="F2242" t="s">
        <v>1254</v>
      </c>
      <c r="G2242" t="s">
        <v>2883</v>
      </c>
      <c r="H2242"/>
      <c r="I2242"/>
      <c r="J2242" t="s">
        <v>16520</v>
      </c>
      <c r="K2242" t="s">
        <v>10430</v>
      </c>
      <c r="L2242"/>
      <c r="M2242"/>
      <c r="N2242"/>
      <c r="O2242" t="s">
        <v>16623</v>
      </c>
    </row>
    <row r="2243" spans="2:15">
      <c r="B2243" t="s">
        <v>19627</v>
      </c>
      <c r="C2243">
        <v>118403302</v>
      </c>
      <c r="D2243" t="s">
        <v>226</v>
      </c>
      <c r="E2243" t="s">
        <v>19628</v>
      </c>
      <c r="F2243" t="s">
        <v>1254</v>
      </c>
      <c r="G2243" t="s">
        <v>2402</v>
      </c>
      <c r="H2243" t="s">
        <v>10430</v>
      </c>
      <c r="I2243" t="s">
        <v>10430</v>
      </c>
      <c r="J2243" t="s">
        <v>16376</v>
      </c>
      <c r="K2243" t="s">
        <v>10430</v>
      </c>
      <c r="L2243" t="s">
        <v>10430</v>
      </c>
      <c r="M2243"/>
      <c r="N2243"/>
      <c r="O2243" t="s">
        <v>16488</v>
      </c>
    </row>
    <row r="2244" spans="2:1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c r="B2246" t="s">
        <v>19629</v>
      </c>
      <c r="C2246">
        <v>118403302</v>
      </c>
      <c r="D2246" t="s">
        <v>226</v>
      </c>
      <c r="E2246" t="s">
        <v>19630</v>
      </c>
      <c r="F2246" t="s">
        <v>1242</v>
      </c>
      <c r="G2246" t="s">
        <v>2402</v>
      </c>
      <c r="H2246"/>
      <c r="I2246" t="s">
        <v>10430</v>
      </c>
      <c r="J2246" t="s">
        <v>16375</v>
      </c>
      <c r="K2246" t="s">
        <v>16334</v>
      </c>
      <c r="L2246" t="s">
        <v>10430</v>
      </c>
      <c r="M2246" t="s">
        <v>10430</v>
      </c>
      <c r="N2246" t="s">
        <v>10430</v>
      </c>
      <c r="O2246" t="s">
        <v>16572</v>
      </c>
    </row>
    <row r="2247" spans="2:1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c r="B2249" t="s">
        <v>19631</v>
      </c>
      <c r="C2249">
        <v>118403302</v>
      </c>
      <c r="D2249" t="s">
        <v>226</v>
      </c>
      <c r="E2249" t="s">
        <v>19632</v>
      </c>
      <c r="F2249" t="s">
        <v>1248</v>
      </c>
      <c r="G2249" t="s">
        <v>2402</v>
      </c>
      <c r="H2249" t="s">
        <v>10430</v>
      </c>
      <c r="I2249" t="s">
        <v>10430</v>
      </c>
      <c r="J2249" t="s">
        <v>16679</v>
      </c>
      <c r="K2249" t="s">
        <v>16329</v>
      </c>
      <c r="L2249" t="s">
        <v>10430</v>
      </c>
      <c r="M2249"/>
      <c r="N2249"/>
      <c r="O2249" t="s">
        <v>16796</v>
      </c>
    </row>
    <row r="2250" spans="2:15">
      <c r="B2250" t="s">
        <v>14101</v>
      </c>
      <c r="C2250">
        <v>118403302</v>
      </c>
      <c r="D2250" t="s">
        <v>226</v>
      </c>
      <c r="E2250" t="s">
        <v>2731</v>
      </c>
      <c r="F2250" t="s">
        <v>2732</v>
      </c>
      <c r="G2250" t="s">
        <v>2882</v>
      </c>
      <c r="H2250"/>
      <c r="I2250"/>
      <c r="J2250" t="s">
        <v>16389</v>
      </c>
      <c r="K2250" t="s">
        <v>16379</v>
      </c>
      <c r="L2250"/>
      <c r="M2250" t="s">
        <v>10430</v>
      </c>
      <c r="N2250"/>
      <c r="O2250" t="s">
        <v>16600</v>
      </c>
    </row>
    <row r="2251" spans="2:1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c r="B2252" t="s">
        <v>19633</v>
      </c>
      <c r="C2252">
        <v>118403302</v>
      </c>
      <c r="D2252" t="s">
        <v>226</v>
      </c>
      <c r="E2252" t="s">
        <v>19634</v>
      </c>
      <c r="F2252" t="s">
        <v>2732</v>
      </c>
      <c r="G2252" t="s">
        <v>2402</v>
      </c>
      <c r="H2252"/>
      <c r="I2252" t="s">
        <v>10430</v>
      </c>
      <c r="J2252" t="s">
        <v>16630</v>
      </c>
      <c r="K2252" t="s">
        <v>16389</v>
      </c>
      <c r="L2252" t="s">
        <v>10430</v>
      </c>
      <c r="M2252" t="s">
        <v>10430</v>
      </c>
      <c r="N2252"/>
      <c r="O2252" t="s">
        <v>16589</v>
      </c>
    </row>
    <row r="2253" spans="2:1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c r="B2255" t="s">
        <v>19635</v>
      </c>
      <c r="C2255">
        <v>118403302</v>
      </c>
      <c r="D2255" t="s">
        <v>226</v>
      </c>
      <c r="E2255" t="s">
        <v>19636</v>
      </c>
      <c r="F2255" t="s">
        <v>11300</v>
      </c>
      <c r="G2255" t="s">
        <v>2402</v>
      </c>
      <c r="H2255"/>
      <c r="I2255" t="s">
        <v>10430</v>
      </c>
      <c r="J2255" t="s">
        <v>16873</v>
      </c>
      <c r="K2255" t="s">
        <v>16331</v>
      </c>
      <c r="L2255" t="s">
        <v>10430</v>
      </c>
      <c r="M2255" t="s">
        <v>10430</v>
      </c>
      <c r="N2255"/>
      <c r="O2255" t="s">
        <v>16377</v>
      </c>
    </row>
    <row r="2256" spans="2:1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c r="B2258" t="s">
        <v>19637</v>
      </c>
      <c r="C2258">
        <v>118403903</v>
      </c>
      <c r="D2258" t="s">
        <v>262</v>
      </c>
      <c r="E2258" t="s">
        <v>19638</v>
      </c>
      <c r="F2258" t="s">
        <v>1373</v>
      </c>
      <c r="G2258" t="s">
        <v>2402</v>
      </c>
      <c r="H2258" t="s">
        <v>10430</v>
      </c>
      <c r="I2258" t="s">
        <v>10430</v>
      </c>
      <c r="J2258" t="s">
        <v>16371</v>
      </c>
      <c r="K2258" t="s">
        <v>17006</v>
      </c>
      <c r="L2258" t="s">
        <v>16341</v>
      </c>
      <c r="M2258" t="s">
        <v>10430</v>
      </c>
      <c r="N2258"/>
      <c r="O2258" t="s">
        <v>21215</v>
      </c>
    </row>
    <row r="2259" spans="2:1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c r="B2261" t="s">
        <v>19639</v>
      </c>
      <c r="C2261">
        <v>118406003</v>
      </c>
      <c r="D2261" t="s">
        <v>359</v>
      </c>
      <c r="E2261" t="s">
        <v>19640</v>
      </c>
      <c r="F2261" t="s">
        <v>1674</v>
      </c>
      <c r="G2261" t="s">
        <v>2402</v>
      </c>
      <c r="H2261"/>
      <c r="I2261" t="s">
        <v>10430</v>
      </c>
      <c r="J2261" t="s">
        <v>10430</v>
      </c>
      <c r="K2261" t="s">
        <v>18467</v>
      </c>
      <c r="L2261" t="s">
        <v>16346</v>
      </c>
      <c r="M2261" t="s">
        <v>10430</v>
      </c>
      <c r="N2261"/>
      <c r="O2261" t="s">
        <v>16441</v>
      </c>
    </row>
    <row r="2262" spans="2:1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c r="B2264" t="s">
        <v>19641</v>
      </c>
      <c r="C2264">
        <v>118406602</v>
      </c>
      <c r="D2264" t="s">
        <v>405</v>
      </c>
      <c r="E2264" t="s">
        <v>19642</v>
      </c>
      <c r="F2264" t="s">
        <v>1823</v>
      </c>
      <c r="G2264" t="s">
        <v>2402</v>
      </c>
      <c r="H2264"/>
      <c r="I2264" t="s">
        <v>16375</v>
      </c>
      <c r="J2264" t="s">
        <v>16629</v>
      </c>
      <c r="K2264" t="s">
        <v>20984</v>
      </c>
      <c r="L2264" t="s">
        <v>16331</v>
      </c>
      <c r="M2264" t="s">
        <v>16335</v>
      </c>
      <c r="N2264" t="s">
        <v>10430</v>
      </c>
      <c r="O2264" t="s">
        <v>20940</v>
      </c>
    </row>
    <row r="2265" spans="2:1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c r="B2267" t="s">
        <v>19643</v>
      </c>
      <c r="C2267">
        <v>118406602</v>
      </c>
      <c r="D2267" t="s">
        <v>405</v>
      </c>
      <c r="E2267" t="s">
        <v>19644</v>
      </c>
      <c r="F2267" t="s">
        <v>1821</v>
      </c>
      <c r="G2267" t="s">
        <v>2402</v>
      </c>
      <c r="H2267"/>
      <c r="I2267" t="s">
        <v>16438</v>
      </c>
      <c r="J2267" t="s">
        <v>16680</v>
      </c>
      <c r="K2267" t="s">
        <v>16587</v>
      </c>
      <c r="L2267" t="s">
        <v>16315</v>
      </c>
      <c r="M2267" t="s">
        <v>10430</v>
      </c>
      <c r="N2267" t="s">
        <v>10430</v>
      </c>
      <c r="O2267" t="s">
        <v>16914</v>
      </c>
    </row>
    <row r="2268" spans="2:1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c r="B2270" t="s">
        <v>19645</v>
      </c>
      <c r="C2270">
        <v>118408707</v>
      </c>
      <c r="D2270" t="s">
        <v>556</v>
      </c>
      <c r="E2270" t="s">
        <v>19646</v>
      </c>
      <c r="F2270" t="s">
        <v>2879</v>
      </c>
      <c r="G2270" t="s">
        <v>2402</v>
      </c>
      <c r="H2270"/>
      <c r="I2270" t="s">
        <v>16316</v>
      </c>
      <c r="J2270" t="s">
        <v>16420</v>
      </c>
      <c r="K2270" t="s">
        <v>16889</v>
      </c>
      <c r="L2270" t="s">
        <v>16315</v>
      </c>
      <c r="M2270" t="s">
        <v>10430</v>
      </c>
      <c r="N2270"/>
      <c r="O2270" t="s">
        <v>16699</v>
      </c>
    </row>
    <row r="2271" spans="2:1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c r="B2273" t="s">
        <v>19647</v>
      </c>
      <c r="C2273">
        <v>118408852</v>
      </c>
      <c r="D2273" t="s">
        <v>562</v>
      </c>
      <c r="E2273" t="s">
        <v>19648</v>
      </c>
      <c r="F2273" t="s">
        <v>2336</v>
      </c>
      <c r="G2273" t="s">
        <v>2402</v>
      </c>
      <c r="H2273"/>
      <c r="I2273" t="s">
        <v>16669</v>
      </c>
      <c r="J2273" t="s">
        <v>16947</v>
      </c>
      <c r="K2273" t="s">
        <v>16462</v>
      </c>
      <c r="L2273" t="s">
        <v>16465</v>
      </c>
      <c r="M2273" t="s">
        <v>10430</v>
      </c>
      <c r="N2273"/>
      <c r="O2273" t="s">
        <v>21216</v>
      </c>
    </row>
    <row r="2274" spans="2:1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c r="B2276" t="s">
        <v>19649</v>
      </c>
      <c r="C2276">
        <v>118408852</v>
      </c>
      <c r="D2276" t="s">
        <v>562</v>
      </c>
      <c r="E2276" t="s">
        <v>19650</v>
      </c>
      <c r="F2276" t="s">
        <v>2337</v>
      </c>
      <c r="G2276" t="s">
        <v>2402</v>
      </c>
      <c r="H2276"/>
      <c r="I2276" t="s">
        <v>16323</v>
      </c>
      <c r="J2276" t="s">
        <v>16532</v>
      </c>
      <c r="K2276" t="s">
        <v>16780</v>
      </c>
      <c r="L2276" t="s">
        <v>16388</v>
      </c>
      <c r="M2276" t="s">
        <v>10430</v>
      </c>
      <c r="N2276" t="s">
        <v>10430</v>
      </c>
      <c r="O2276" t="s">
        <v>16949</v>
      </c>
    </row>
    <row r="2277" spans="2:15">
      <c r="B2277" t="s">
        <v>15812</v>
      </c>
      <c r="C2277">
        <v>118408852</v>
      </c>
      <c r="D2277" t="s">
        <v>562</v>
      </c>
      <c r="E2277" t="s">
        <v>17972</v>
      </c>
      <c r="F2277" t="s">
        <v>13233</v>
      </c>
      <c r="G2277" t="s">
        <v>2882</v>
      </c>
      <c r="H2277"/>
      <c r="I2277" t="s">
        <v>10430</v>
      </c>
      <c r="J2277" t="s">
        <v>16325</v>
      </c>
      <c r="K2277" t="s">
        <v>16438</v>
      </c>
      <c r="L2277" t="s">
        <v>10430</v>
      </c>
      <c r="M2277" t="s">
        <v>10430</v>
      </c>
      <c r="N2277"/>
      <c r="O2277" t="s">
        <v>16378</v>
      </c>
    </row>
    <row r="2278" spans="2:15">
      <c r="B2278" t="s">
        <v>15813</v>
      </c>
      <c r="C2278">
        <v>118408852</v>
      </c>
      <c r="D2278" t="s">
        <v>562</v>
      </c>
      <c r="E2278" t="s">
        <v>17972</v>
      </c>
      <c r="F2278" t="s">
        <v>13233</v>
      </c>
      <c r="G2278" t="s">
        <v>2883</v>
      </c>
      <c r="H2278"/>
      <c r="I2278" t="s">
        <v>10430</v>
      </c>
      <c r="J2278" t="s">
        <v>10430</v>
      </c>
      <c r="K2278" t="s">
        <v>16361</v>
      </c>
      <c r="L2278" t="s">
        <v>10430</v>
      </c>
      <c r="M2278" t="s">
        <v>10430</v>
      </c>
      <c r="N2278"/>
      <c r="O2278" t="s">
        <v>16333</v>
      </c>
    </row>
    <row r="2279" spans="2:15">
      <c r="B2279" t="s">
        <v>19651</v>
      </c>
      <c r="C2279">
        <v>118408852</v>
      </c>
      <c r="D2279" t="s">
        <v>562</v>
      </c>
      <c r="E2279" t="s">
        <v>19652</v>
      </c>
      <c r="F2279" t="s">
        <v>13233</v>
      </c>
      <c r="G2279" t="s">
        <v>2402</v>
      </c>
      <c r="H2279"/>
      <c r="I2279" t="s">
        <v>10430</v>
      </c>
      <c r="J2279" t="s">
        <v>16335</v>
      </c>
      <c r="K2279" t="s">
        <v>16394</v>
      </c>
      <c r="L2279" t="s">
        <v>10430</v>
      </c>
      <c r="M2279" t="s">
        <v>10430</v>
      </c>
      <c r="N2279"/>
      <c r="O2279" t="s">
        <v>16605</v>
      </c>
    </row>
    <row r="2280" spans="2:1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21217</v>
      </c>
    </row>
    <row r="2281" spans="2:15">
      <c r="B2281" t="s">
        <v>16101</v>
      </c>
      <c r="C2281">
        <v>118408852</v>
      </c>
      <c r="D2281" t="s">
        <v>562</v>
      </c>
      <c r="E2281" t="s">
        <v>16079</v>
      </c>
      <c r="F2281" t="s">
        <v>16080</v>
      </c>
      <c r="G2281" t="s">
        <v>2883</v>
      </c>
      <c r="H2281" t="s">
        <v>10430</v>
      </c>
      <c r="I2281" t="s">
        <v>16521</v>
      </c>
      <c r="J2281" t="s">
        <v>18078</v>
      </c>
      <c r="K2281" t="s">
        <v>16763</v>
      </c>
      <c r="L2281" t="s">
        <v>16343</v>
      </c>
      <c r="M2281" t="s">
        <v>16346</v>
      </c>
      <c r="N2281"/>
      <c r="O2281" t="s">
        <v>21218</v>
      </c>
    </row>
    <row r="2282" spans="2:15">
      <c r="B2282" t="s">
        <v>19653</v>
      </c>
      <c r="C2282">
        <v>118408852</v>
      </c>
      <c r="D2282" t="s">
        <v>562</v>
      </c>
      <c r="E2282" t="s">
        <v>19654</v>
      </c>
      <c r="F2282" t="s">
        <v>16080</v>
      </c>
      <c r="G2282" t="s">
        <v>2402</v>
      </c>
      <c r="H2282" t="s">
        <v>10430</v>
      </c>
      <c r="I2282" t="s">
        <v>16752</v>
      </c>
      <c r="J2282" t="s">
        <v>20985</v>
      </c>
      <c r="K2282" t="s">
        <v>17013</v>
      </c>
      <c r="L2282" t="s">
        <v>16629</v>
      </c>
      <c r="M2282" t="s">
        <v>16331</v>
      </c>
      <c r="N2282" t="s">
        <v>10430</v>
      </c>
      <c r="O2282" t="s">
        <v>21219</v>
      </c>
    </row>
    <row r="2283" spans="2:1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c r="B2285" t="s">
        <v>19655</v>
      </c>
      <c r="C2285">
        <v>118409203</v>
      </c>
      <c r="D2285" t="s">
        <v>574</v>
      </c>
      <c r="E2285" t="s">
        <v>19656</v>
      </c>
      <c r="F2285" t="s">
        <v>2370</v>
      </c>
      <c r="G2285" t="s">
        <v>2402</v>
      </c>
      <c r="H2285"/>
      <c r="I2285" t="s">
        <v>16503</v>
      </c>
      <c r="J2285" t="s">
        <v>16342</v>
      </c>
      <c r="K2285" t="s">
        <v>18712</v>
      </c>
      <c r="L2285" t="s">
        <v>16387</v>
      </c>
      <c r="M2285" t="s">
        <v>10430</v>
      </c>
      <c r="N2285" t="s">
        <v>10430</v>
      </c>
      <c r="O2285" t="s">
        <v>21220</v>
      </c>
    </row>
    <row r="2286" spans="2:1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21082</v>
      </c>
    </row>
    <row r="2287" spans="2:1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c r="B2288" t="s">
        <v>19658</v>
      </c>
      <c r="C2288">
        <v>118409302</v>
      </c>
      <c r="D2288" t="s">
        <v>575</v>
      </c>
      <c r="E2288" t="s">
        <v>19659</v>
      </c>
      <c r="F2288" t="s">
        <v>2374</v>
      </c>
      <c r="G2288" t="s">
        <v>2402</v>
      </c>
      <c r="H2288" t="s">
        <v>10430</v>
      </c>
      <c r="I2288" t="s">
        <v>16479</v>
      </c>
      <c r="J2288" t="s">
        <v>16729</v>
      </c>
      <c r="K2288" t="s">
        <v>17020</v>
      </c>
      <c r="L2288" t="s">
        <v>16579</v>
      </c>
      <c r="M2288" t="s">
        <v>16325</v>
      </c>
      <c r="N2288" t="s">
        <v>10430</v>
      </c>
      <c r="O2288" t="s">
        <v>1175</v>
      </c>
    </row>
    <row r="2289" spans="2:1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c r="B2291" t="s">
        <v>19660</v>
      </c>
      <c r="C2291">
        <v>118409302</v>
      </c>
      <c r="D2291" t="s">
        <v>575</v>
      </c>
      <c r="E2291" t="s">
        <v>19661</v>
      </c>
      <c r="F2291" t="s">
        <v>2372</v>
      </c>
      <c r="G2291" t="s">
        <v>2402</v>
      </c>
      <c r="H2291"/>
      <c r="I2291" t="s">
        <v>16520</v>
      </c>
      <c r="J2291" t="s">
        <v>16619</v>
      </c>
      <c r="K2291" t="s">
        <v>16773</v>
      </c>
      <c r="L2291" t="s">
        <v>16420</v>
      </c>
      <c r="M2291" t="s">
        <v>10430</v>
      </c>
      <c r="N2291" t="s">
        <v>10430</v>
      </c>
      <c r="O2291" t="s">
        <v>21221</v>
      </c>
    </row>
    <row r="2292" spans="2:1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c r="B2294" t="s">
        <v>19662</v>
      </c>
      <c r="C2294">
        <v>118667503</v>
      </c>
      <c r="D2294" t="s">
        <v>513</v>
      </c>
      <c r="E2294" t="s">
        <v>19663</v>
      </c>
      <c r="F2294" t="s">
        <v>2155</v>
      </c>
      <c r="G2294" t="s">
        <v>2402</v>
      </c>
      <c r="H2294"/>
      <c r="I2294" t="s">
        <v>10430</v>
      </c>
      <c r="J2294" t="s">
        <v>10430</v>
      </c>
      <c r="K2294" t="s">
        <v>16728</v>
      </c>
      <c r="L2294" t="s">
        <v>16350</v>
      </c>
      <c r="M2294" t="s">
        <v>10430</v>
      </c>
      <c r="N2294" t="s">
        <v>10430</v>
      </c>
      <c r="O2294" t="s">
        <v>19657</v>
      </c>
    </row>
    <row r="2295" spans="2:1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c r="B2297" t="s">
        <v>19665</v>
      </c>
      <c r="C2297">
        <v>118667503</v>
      </c>
      <c r="D2297" t="s">
        <v>513</v>
      </c>
      <c r="E2297" t="s">
        <v>19666</v>
      </c>
      <c r="F2297" t="s">
        <v>13227</v>
      </c>
      <c r="G2297" t="s">
        <v>2402</v>
      </c>
      <c r="H2297" t="s">
        <v>10430</v>
      </c>
      <c r="I2297" t="s">
        <v>10430</v>
      </c>
      <c r="J2297" t="s">
        <v>10430</v>
      </c>
      <c r="K2297" t="s">
        <v>16403</v>
      </c>
      <c r="L2297" t="s">
        <v>10430</v>
      </c>
      <c r="M2297"/>
      <c r="N2297" t="s">
        <v>10430</v>
      </c>
      <c r="O2297" t="s">
        <v>16390</v>
      </c>
    </row>
    <row r="2298" spans="2:15">
      <c r="B2298" t="s">
        <v>13917</v>
      </c>
      <c r="C2298">
        <v>119350001</v>
      </c>
      <c r="D2298" t="s">
        <v>177</v>
      </c>
      <c r="E2298" t="s">
        <v>177</v>
      </c>
      <c r="F2298" t="s">
        <v>1106</v>
      </c>
      <c r="G2298" t="s">
        <v>2882</v>
      </c>
      <c r="H2298"/>
      <c r="I2298" t="s">
        <v>10430</v>
      </c>
      <c r="J2298" t="s">
        <v>10430</v>
      </c>
      <c r="K2298" t="s">
        <v>10430</v>
      </c>
      <c r="L2298"/>
      <c r="M2298"/>
      <c r="N2298"/>
      <c r="O2298" t="s">
        <v>10430</v>
      </c>
    </row>
    <row r="2299" spans="2:15">
      <c r="B2299" t="s">
        <v>13918</v>
      </c>
      <c r="C2299">
        <v>119350001</v>
      </c>
      <c r="D2299" t="s">
        <v>177</v>
      </c>
      <c r="E2299" t="s">
        <v>177</v>
      </c>
      <c r="F2299" t="s">
        <v>1106</v>
      </c>
      <c r="G2299" t="s">
        <v>2883</v>
      </c>
      <c r="H2299"/>
      <c r="I2299"/>
      <c r="J2299" t="s">
        <v>10430</v>
      </c>
      <c r="K2299" t="s">
        <v>10430</v>
      </c>
      <c r="L2299"/>
      <c r="M2299"/>
      <c r="N2299"/>
      <c r="O2299" t="s">
        <v>16325</v>
      </c>
    </row>
    <row r="2300" spans="2:15">
      <c r="B2300" t="s">
        <v>19667</v>
      </c>
      <c r="C2300">
        <v>119350001</v>
      </c>
      <c r="D2300" t="s">
        <v>177</v>
      </c>
      <c r="E2300" t="s">
        <v>19668</v>
      </c>
      <c r="F2300" t="s">
        <v>1106</v>
      </c>
      <c r="G2300" t="s">
        <v>2402</v>
      </c>
      <c r="H2300"/>
      <c r="I2300" t="s">
        <v>10430</v>
      </c>
      <c r="J2300" t="s">
        <v>10430</v>
      </c>
      <c r="K2300" t="s">
        <v>16335</v>
      </c>
      <c r="L2300"/>
      <c r="M2300"/>
      <c r="N2300"/>
      <c r="O2300" t="s">
        <v>16315</v>
      </c>
    </row>
    <row r="2301" spans="2:1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c r="B2303" t="s">
        <v>19669</v>
      </c>
      <c r="C2303">
        <v>119350303</v>
      </c>
      <c r="D2303" t="s">
        <v>17</v>
      </c>
      <c r="E2303" t="s">
        <v>19670</v>
      </c>
      <c r="F2303" t="s">
        <v>586</v>
      </c>
      <c r="G2303" t="s">
        <v>2402</v>
      </c>
      <c r="H2303" t="s">
        <v>10430</v>
      </c>
      <c r="I2303" t="s">
        <v>16331</v>
      </c>
      <c r="J2303" t="s">
        <v>16549</v>
      </c>
      <c r="K2303" t="s">
        <v>16948</v>
      </c>
      <c r="L2303" t="s">
        <v>16357</v>
      </c>
      <c r="M2303" t="s">
        <v>16549</v>
      </c>
      <c r="N2303" t="s">
        <v>10430</v>
      </c>
      <c r="O2303" t="s">
        <v>1773</v>
      </c>
    </row>
    <row r="2304" spans="2:1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c r="B2306" t="s">
        <v>19671</v>
      </c>
      <c r="C2306">
        <v>119350303</v>
      </c>
      <c r="D2306" t="s">
        <v>17</v>
      </c>
      <c r="E2306" t="s">
        <v>19672</v>
      </c>
      <c r="F2306" t="s">
        <v>588</v>
      </c>
      <c r="G2306" t="s">
        <v>2402</v>
      </c>
      <c r="H2306"/>
      <c r="I2306" t="s">
        <v>10430</v>
      </c>
      <c r="J2306" t="s">
        <v>16388</v>
      </c>
      <c r="K2306" t="s">
        <v>16636</v>
      </c>
      <c r="L2306" t="s">
        <v>16346</v>
      </c>
      <c r="M2306" t="s">
        <v>16503</v>
      </c>
      <c r="N2306" t="s">
        <v>10430</v>
      </c>
      <c r="O2306" t="s">
        <v>16754</v>
      </c>
    </row>
    <row r="2307" spans="2:1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c r="B2309" t="s">
        <v>19673</v>
      </c>
      <c r="C2309">
        <v>119351303</v>
      </c>
      <c r="D2309" t="s">
        <v>86</v>
      </c>
      <c r="E2309" t="s">
        <v>19674</v>
      </c>
      <c r="F2309" t="s">
        <v>799</v>
      </c>
      <c r="G2309" t="s">
        <v>2402</v>
      </c>
      <c r="H2309"/>
      <c r="I2309" t="s">
        <v>16553</v>
      </c>
      <c r="J2309" t="s">
        <v>16457</v>
      </c>
      <c r="K2309" t="s">
        <v>16958</v>
      </c>
      <c r="L2309" t="s">
        <v>16348</v>
      </c>
      <c r="M2309" t="s">
        <v>10430</v>
      </c>
      <c r="N2309"/>
      <c r="O2309" t="s">
        <v>21082</v>
      </c>
    </row>
    <row r="2310" spans="2:1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c r="B2312" t="s">
        <v>19675</v>
      </c>
      <c r="C2312">
        <v>119352203</v>
      </c>
      <c r="D2312" t="s">
        <v>153</v>
      </c>
      <c r="E2312" t="s">
        <v>19676</v>
      </c>
      <c r="F2312" t="s">
        <v>10338</v>
      </c>
      <c r="G2312" t="s">
        <v>2402</v>
      </c>
      <c r="H2312"/>
      <c r="I2312" t="s">
        <v>16387</v>
      </c>
      <c r="J2312" t="s">
        <v>16495</v>
      </c>
      <c r="K2312" t="s">
        <v>16738</v>
      </c>
      <c r="L2312" t="s">
        <v>16350</v>
      </c>
      <c r="M2312" t="s">
        <v>16387</v>
      </c>
      <c r="N2312" t="s">
        <v>10430</v>
      </c>
      <c r="O2312" t="s">
        <v>21176</v>
      </c>
    </row>
    <row r="2313" spans="2:1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c r="B2315" t="s">
        <v>19677</v>
      </c>
      <c r="C2315">
        <v>119354603</v>
      </c>
      <c r="D2315" t="s">
        <v>261</v>
      </c>
      <c r="E2315" t="s">
        <v>19678</v>
      </c>
      <c r="F2315" t="s">
        <v>1371</v>
      </c>
      <c r="G2315" t="s">
        <v>2402</v>
      </c>
      <c r="H2315"/>
      <c r="I2315" t="s">
        <v>16344</v>
      </c>
      <c r="J2315" t="s">
        <v>16388</v>
      </c>
      <c r="K2315" t="s">
        <v>16848</v>
      </c>
      <c r="L2315" t="s">
        <v>10430</v>
      </c>
      <c r="M2315" t="s">
        <v>10430</v>
      </c>
      <c r="N2315"/>
      <c r="O2315" t="s">
        <v>19726</v>
      </c>
    </row>
    <row r="2316" spans="2:15">
      <c r="B2316" t="s">
        <v>14141</v>
      </c>
      <c r="C2316">
        <v>119355028</v>
      </c>
      <c r="D2316" t="s">
        <v>2733</v>
      </c>
      <c r="E2316" t="s">
        <v>17974</v>
      </c>
      <c r="F2316" t="s">
        <v>2734</v>
      </c>
      <c r="G2316" t="s">
        <v>2882</v>
      </c>
      <c r="H2316"/>
      <c r="I2316" t="s">
        <v>10430</v>
      </c>
      <c r="J2316" t="s">
        <v>10430</v>
      </c>
      <c r="K2316" t="s">
        <v>16379</v>
      </c>
      <c r="L2316"/>
      <c r="M2316" t="s">
        <v>10430</v>
      </c>
      <c r="N2316"/>
      <c r="O2316" t="s">
        <v>16361</v>
      </c>
    </row>
    <row r="2317" spans="2:15">
      <c r="B2317" t="s">
        <v>14142</v>
      </c>
      <c r="C2317">
        <v>119355028</v>
      </c>
      <c r="D2317" t="s">
        <v>2733</v>
      </c>
      <c r="E2317" t="s">
        <v>17974</v>
      </c>
      <c r="F2317" t="s">
        <v>2734</v>
      </c>
      <c r="G2317" t="s">
        <v>2883</v>
      </c>
      <c r="H2317"/>
      <c r="I2317" t="s">
        <v>10430</v>
      </c>
      <c r="J2317" t="s">
        <v>10430</v>
      </c>
      <c r="K2317" t="s">
        <v>16379</v>
      </c>
      <c r="L2317"/>
      <c r="M2317" t="s">
        <v>10430</v>
      </c>
      <c r="N2317"/>
      <c r="O2317" t="s">
        <v>16426</v>
      </c>
    </row>
    <row r="2318" spans="2:15">
      <c r="B2318" t="s">
        <v>19679</v>
      </c>
      <c r="C2318">
        <v>119355028</v>
      </c>
      <c r="D2318" t="s">
        <v>2733</v>
      </c>
      <c r="E2318" t="s">
        <v>19680</v>
      </c>
      <c r="F2318" t="s">
        <v>2734</v>
      </c>
      <c r="G2318" t="s">
        <v>2402</v>
      </c>
      <c r="H2318"/>
      <c r="I2318" t="s">
        <v>10430</v>
      </c>
      <c r="J2318" t="s">
        <v>10430</v>
      </c>
      <c r="K2318" t="s">
        <v>16475</v>
      </c>
      <c r="L2318"/>
      <c r="M2318" t="s">
        <v>10430</v>
      </c>
      <c r="N2318"/>
      <c r="O2318" t="s">
        <v>16424</v>
      </c>
    </row>
    <row r="2319" spans="2:1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c r="B2321" t="s">
        <v>19681</v>
      </c>
      <c r="C2321">
        <v>119355503</v>
      </c>
      <c r="D2321" t="s">
        <v>302</v>
      </c>
      <c r="E2321" t="s">
        <v>19682</v>
      </c>
      <c r="F2321" t="s">
        <v>10276</v>
      </c>
      <c r="G2321" t="s">
        <v>2402</v>
      </c>
      <c r="H2321" t="s">
        <v>10430</v>
      </c>
      <c r="I2321" t="s">
        <v>16332</v>
      </c>
      <c r="J2321" t="s">
        <v>16770</v>
      </c>
      <c r="K2321" t="s">
        <v>19115</v>
      </c>
      <c r="L2321" t="s">
        <v>16464</v>
      </c>
      <c r="M2321" t="s">
        <v>16346</v>
      </c>
      <c r="N2321" t="s">
        <v>10430</v>
      </c>
      <c r="O2321" t="s">
        <v>21222</v>
      </c>
    </row>
    <row r="2322" spans="2:1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c r="B2324" t="s">
        <v>19683</v>
      </c>
      <c r="C2324">
        <v>119356503</v>
      </c>
      <c r="D2324" t="s">
        <v>345</v>
      </c>
      <c r="E2324" t="s">
        <v>19684</v>
      </c>
      <c r="F2324" t="s">
        <v>1636</v>
      </c>
      <c r="G2324" t="s">
        <v>2402</v>
      </c>
      <c r="H2324"/>
      <c r="I2324" t="s">
        <v>16325</v>
      </c>
      <c r="J2324" t="s">
        <v>16503</v>
      </c>
      <c r="K2324" t="s">
        <v>19657</v>
      </c>
      <c r="L2324" t="s">
        <v>16553</v>
      </c>
      <c r="M2324" t="s">
        <v>10430</v>
      </c>
      <c r="N2324" t="s">
        <v>10430</v>
      </c>
      <c r="O2324" t="s">
        <v>17040</v>
      </c>
    </row>
    <row r="2325" spans="2:1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c r="B2327" t="s">
        <v>19685</v>
      </c>
      <c r="C2327">
        <v>119356503</v>
      </c>
      <c r="D2327" t="s">
        <v>345</v>
      </c>
      <c r="E2327" t="s">
        <v>19686</v>
      </c>
      <c r="F2327" t="s">
        <v>1638</v>
      </c>
      <c r="G2327" t="s">
        <v>2402</v>
      </c>
      <c r="H2327"/>
      <c r="I2327" t="s">
        <v>10430</v>
      </c>
      <c r="J2327" t="s">
        <v>16337</v>
      </c>
      <c r="K2327" t="s">
        <v>16496</v>
      </c>
      <c r="L2327" t="s">
        <v>16350</v>
      </c>
      <c r="M2327" t="s">
        <v>10430</v>
      </c>
      <c r="N2327" t="s">
        <v>10430</v>
      </c>
      <c r="O2327" t="s">
        <v>16444</v>
      </c>
    </row>
    <row r="2328" spans="2:1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c r="B2330" t="s">
        <v>19687</v>
      </c>
      <c r="C2330">
        <v>119356603</v>
      </c>
      <c r="D2330" t="s">
        <v>365</v>
      </c>
      <c r="E2330" t="s">
        <v>19688</v>
      </c>
      <c r="F2330" t="s">
        <v>1695</v>
      </c>
      <c r="G2330" t="s">
        <v>2402</v>
      </c>
      <c r="H2330"/>
      <c r="I2330" t="s">
        <v>16357</v>
      </c>
      <c r="J2330" t="s">
        <v>16625</v>
      </c>
      <c r="K2330" t="s">
        <v>16685</v>
      </c>
      <c r="L2330" t="s">
        <v>16331</v>
      </c>
      <c r="M2330" t="s">
        <v>16341</v>
      </c>
      <c r="N2330" t="s">
        <v>10430</v>
      </c>
      <c r="O2330" t="s">
        <v>16539</v>
      </c>
    </row>
    <row r="2331" spans="2:1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c r="B2333" t="s">
        <v>19689</v>
      </c>
      <c r="C2333">
        <v>119357003</v>
      </c>
      <c r="D2333" t="s">
        <v>435</v>
      </c>
      <c r="E2333" t="s">
        <v>19690</v>
      </c>
      <c r="F2333" t="s">
        <v>1913</v>
      </c>
      <c r="G2333" t="s">
        <v>2402</v>
      </c>
      <c r="H2333" t="s">
        <v>10430</v>
      </c>
      <c r="I2333" t="s">
        <v>16385</v>
      </c>
      <c r="J2333" t="s">
        <v>16710</v>
      </c>
      <c r="K2333" t="s">
        <v>16636</v>
      </c>
      <c r="L2333" t="s">
        <v>16331</v>
      </c>
      <c r="M2333" t="s">
        <v>16328</v>
      </c>
      <c r="N2333"/>
      <c r="O2333" t="s">
        <v>21020</v>
      </c>
    </row>
    <row r="2334" spans="2:1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c r="B2336" t="s">
        <v>19691</v>
      </c>
      <c r="C2336">
        <v>119357402</v>
      </c>
      <c r="D2336" t="s">
        <v>451</v>
      </c>
      <c r="E2336" t="s">
        <v>19692</v>
      </c>
      <c r="F2336" t="s">
        <v>1956</v>
      </c>
      <c r="G2336" t="s">
        <v>2402</v>
      </c>
      <c r="H2336" t="s">
        <v>10430</v>
      </c>
      <c r="I2336" t="s">
        <v>16365</v>
      </c>
      <c r="J2336" t="s">
        <v>16494</v>
      </c>
      <c r="K2336" t="s">
        <v>16517</v>
      </c>
      <c r="L2336" t="s">
        <v>16315</v>
      </c>
      <c r="M2336" t="s">
        <v>16331</v>
      </c>
      <c r="N2336"/>
      <c r="O2336" t="s">
        <v>16684</v>
      </c>
    </row>
    <row r="2337" spans="2:1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21042</v>
      </c>
    </row>
    <row r="2339" spans="2:15">
      <c r="B2339" t="s">
        <v>19693</v>
      </c>
      <c r="C2339">
        <v>119357402</v>
      </c>
      <c r="D2339" t="s">
        <v>451</v>
      </c>
      <c r="E2339" t="s">
        <v>19694</v>
      </c>
      <c r="F2339" t="s">
        <v>1958</v>
      </c>
      <c r="G2339" t="s">
        <v>2402</v>
      </c>
      <c r="H2339" t="s">
        <v>10430</v>
      </c>
      <c r="I2339" t="s">
        <v>16845</v>
      </c>
      <c r="J2339" t="s">
        <v>16888</v>
      </c>
      <c r="K2339" t="s">
        <v>16327</v>
      </c>
      <c r="L2339" t="s">
        <v>16425</v>
      </c>
      <c r="M2339" t="s">
        <v>16373</v>
      </c>
      <c r="N2339" t="s">
        <v>10430</v>
      </c>
      <c r="O2339" t="s">
        <v>17012</v>
      </c>
    </row>
    <row r="2340" spans="2:1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21223</v>
      </c>
    </row>
    <row r="2341" spans="2:1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21224</v>
      </c>
    </row>
    <row r="2342" spans="2:15">
      <c r="B2342" t="s">
        <v>19695</v>
      </c>
      <c r="C2342">
        <v>119357402</v>
      </c>
      <c r="D2342" t="s">
        <v>451</v>
      </c>
      <c r="E2342" t="s">
        <v>19696</v>
      </c>
      <c r="F2342" t="s">
        <v>1954</v>
      </c>
      <c r="G2342" t="s">
        <v>2402</v>
      </c>
      <c r="H2342" t="s">
        <v>10430</v>
      </c>
      <c r="I2342" t="s">
        <v>16696</v>
      </c>
      <c r="J2342" t="s">
        <v>20342</v>
      </c>
      <c r="K2342" t="s">
        <v>16485</v>
      </c>
      <c r="L2342" t="s">
        <v>16445</v>
      </c>
      <c r="M2342" t="s">
        <v>16445</v>
      </c>
      <c r="N2342" t="s">
        <v>10430</v>
      </c>
      <c r="O2342" t="s">
        <v>21225</v>
      </c>
    </row>
    <row r="2343" spans="2:1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c r="B2345" t="s">
        <v>19697</v>
      </c>
      <c r="C2345">
        <v>119357402</v>
      </c>
      <c r="D2345" t="s">
        <v>451</v>
      </c>
      <c r="E2345" t="s">
        <v>19698</v>
      </c>
      <c r="F2345" t="s">
        <v>1960</v>
      </c>
      <c r="G2345" t="s">
        <v>2402</v>
      </c>
      <c r="H2345"/>
      <c r="I2345" t="s">
        <v>16320</v>
      </c>
      <c r="J2345" t="s">
        <v>16745</v>
      </c>
      <c r="K2345" t="s">
        <v>16554</v>
      </c>
      <c r="L2345" t="s">
        <v>16379</v>
      </c>
      <c r="M2345" t="s">
        <v>16346</v>
      </c>
      <c r="N2345" t="s">
        <v>10430</v>
      </c>
      <c r="O2345" t="s">
        <v>16748</v>
      </c>
    </row>
    <row r="2346" spans="2:1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c r="B2348" t="s">
        <v>19699</v>
      </c>
      <c r="C2348">
        <v>119357402</v>
      </c>
      <c r="D2348" t="s">
        <v>451</v>
      </c>
      <c r="E2348" t="s">
        <v>19700</v>
      </c>
      <c r="F2348" t="s">
        <v>1952</v>
      </c>
      <c r="G2348" t="s">
        <v>2402</v>
      </c>
      <c r="H2348"/>
      <c r="I2348" t="s">
        <v>16634</v>
      </c>
      <c r="J2348" t="s">
        <v>16404</v>
      </c>
      <c r="K2348" t="s">
        <v>16760</v>
      </c>
      <c r="L2348" t="s">
        <v>16379</v>
      </c>
      <c r="M2348" t="s">
        <v>16331</v>
      </c>
      <c r="N2348"/>
      <c r="O2348" t="s">
        <v>16761</v>
      </c>
    </row>
    <row r="2349" spans="2:1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c r="B2351" t="s">
        <v>19701</v>
      </c>
      <c r="C2351">
        <v>119358403</v>
      </c>
      <c r="D2351" t="s">
        <v>534</v>
      </c>
      <c r="E2351" t="s">
        <v>19702</v>
      </c>
      <c r="F2351" t="s">
        <v>2231</v>
      </c>
      <c r="G2351" t="s">
        <v>2402</v>
      </c>
      <c r="H2351" t="s">
        <v>10430</v>
      </c>
      <c r="I2351" t="s">
        <v>16438</v>
      </c>
      <c r="J2351" t="s">
        <v>16393</v>
      </c>
      <c r="K2351" t="s">
        <v>16662</v>
      </c>
      <c r="L2351" t="s">
        <v>16344</v>
      </c>
      <c r="M2351" t="s">
        <v>16335</v>
      </c>
      <c r="N2351" t="s">
        <v>10430</v>
      </c>
      <c r="O2351" t="s">
        <v>17049</v>
      </c>
    </row>
    <row r="2352" spans="2:1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c r="B2354" t="s">
        <v>19703</v>
      </c>
      <c r="C2354">
        <v>119358403</v>
      </c>
      <c r="D2354" t="s">
        <v>534</v>
      </c>
      <c r="E2354" t="s">
        <v>19704</v>
      </c>
      <c r="F2354" t="s">
        <v>2233</v>
      </c>
      <c r="G2354" t="s">
        <v>2402</v>
      </c>
      <c r="H2354" t="s">
        <v>10430</v>
      </c>
      <c r="I2354" t="s">
        <v>10430</v>
      </c>
      <c r="J2354" t="s">
        <v>16426</v>
      </c>
      <c r="K2354" t="s">
        <v>16759</v>
      </c>
      <c r="L2354" t="s">
        <v>10430</v>
      </c>
      <c r="M2354" t="s">
        <v>10430</v>
      </c>
      <c r="N2354" t="s">
        <v>10430</v>
      </c>
      <c r="O2354" t="s">
        <v>16321</v>
      </c>
    </row>
    <row r="2355" spans="2:1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c r="B2357" t="s">
        <v>19705</v>
      </c>
      <c r="C2357">
        <v>119581003</v>
      </c>
      <c r="D2357" t="s">
        <v>64</v>
      </c>
      <c r="E2357" t="s">
        <v>19706</v>
      </c>
      <c r="F2357" t="s">
        <v>740</v>
      </c>
      <c r="G2357" t="s">
        <v>2402</v>
      </c>
      <c r="H2357" t="s">
        <v>10430</v>
      </c>
      <c r="I2357" t="s">
        <v>10430</v>
      </c>
      <c r="J2357" t="s">
        <v>16325</v>
      </c>
      <c r="K2357" t="s">
        <v>16392</v>
      </c>
      <c r="L2357" t="s">
        <v>10430</v>
      </c>
      <c r="M2357" t="s">
        <v>10430</v>
      </c>
      <c r="N2357"/>
      <c r="O2357" t="s">
        <v>16791</v>
      </c>
    </row>
    <row r="2358" spans="2:15">
      <c r="B2358" t="s">
        <v>13456</v>
      </c>
      <c r="C2358">
        <v>119581003</v>
      </c>
      <c r="D2358" t="s">
        <v>64</v>
      </c>
      <c r="E2358" t="s">
        <v>741</v>
      </c>
      <c r="F2358" t="s">
        <v>742</v>
      </c>
      <c r="G2358" t="s">
        <v>2882</v>
      </c>
      <c r="H2358"/>
      <c r="I2358" t="s">
        <v>10430</v>
      </c>
      <c r="J2358" t="s">
        <v>10430</v>
      </c>
      <c r="K2358" t="s">
        <v>16394</v>
      </c>
      <c r="L2358"/>
      <c r="M2358"/>
      <c r="N2358"/>
      <c r="O2358" t="s">
        <v>16495</v>
      </c>
    </row>
    <row r="2359" spans="2:15">
      <c r="B2359" t="s">
        <v>13457</v>
      </c>
      <c r="C2359">
        <v>119581003</v>
      </c>
      <c r="D2359" t="s">
        <v>64</v>
      </c>
      <c r="E2359" t="s">
        <v>741</v>
      </c>
      <c r="F2359" t="s">
        <v>742</v>
      </c>
      <c r="G2359" t="s">
        <v>2883</v>
      </c>
      <c r="H2359"/>
      <c r="I2359"/>
      <c r="J2359" t="s">
        <v>10430</v>
      </c>
      <c r="K2359" t="s">
        <v>16432</v>
      </c>
      <c r="L2359" t="s">
        <v>10430</v>
      </c>
      <c r="M2359"/>
      <c r="N2359"/>
      <c r="O2359" t="s">
        <v>16498</v>
      </c>
    </row>
    <row r="2360" spans="2:15">
      <c r="B2360" t="s">
        <v>19707</v>
      </c>
      <c r="C2360">
        <v>119581003</v>
      </c>
      <c r="D2360" t="s">
        <v>64</v>
      </c>
      <c r="E2360" t="s">
        <v>19708</v>
      </c>
      <c r="F2360" t="s">
        <v>742</v>
      </c>
      <c r="G2360" t="s">
        <v>2402</v>
      </c>
      <c r="H2360"/>
      <c r="I2360" t="s">
        <v>10430</v>
      </c>
      <c r="J2360" t="s">
        <v>10430</v>
      </c>
      <c r="K2360" t="s">
        <v>16367</v>
      </c>
      <c r="L2360" t="s">
        <v>10430</v>
      </c>
      <c r="M2360"/>
      <c r="N2360"/>
      <c r="O2360" t="s">
        <v>16552</v>
      </c>
    </row>
    <row r="2361" spans="2:1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c r="B2362" t="s">
        <v>13866</v>
      </c>
      <c r="C2362">
        <v>119582503</v>
      </c>
      <c r="D2362" t="s">
        <v>165</v>
      </c>
      <c r="E2362" t="s">
        <v>1068</v>
      </c>
      <c r="F2362" t="s">
        <v>1069</v>
      </c>
      <c r="G2362" t="s">
        <v>2883</v>
      </c>
      <c r="H2362"/>
      <c r="I2362"/>
      <c r="J2362" t="s">
        <v>16350</v>
      </c>
      <c r="K2362" t="s">
        <v>16608</v>
      </c>
      <c r="L2362" t="s">
        <v>10430</v>
      </c>
      <c r="M2362"/>
      <c r="N2362"/>
      <c r="O2362" t="s">
        <v>16512</v>
      </c>
    </row>
    <row r="2363" spans="2:15">
      <c r="B2363" t="s">
        <v>19709</v>
      </c>
      <c r="C2363">
        <v>119582503</v>
      </c>
      <c r="D2363" t="s">
        <v>165</v>
      </c>
      <c r="E2363" t="s">
        <v>19710</v>
      </c>
      <c r="F2363" t="s">
        <v>1069</v>
      </c>
      <c r="G2363" t="s">
        <v>2402</v>
      </c>
      <c r="H2363"/>
      <c r="I2363" t="s">
        <v>10430</v>
      </c>
      <c r="J2363" t="s">
        <v>16422</v>
      </c>
      <c r="K2363" t="s">
        <v>16820</v>
      </c>
      <c r="L2363" t="s">
        <v>16344</v>
      </c>
      <c r="M2363" t="s">
        <v>10430</v>
      </c>
      <c r="N2363"/>
      <c r="O2363" t="s">
        <v>16949</v>
      </c>
    </row>
    <row r="2364" spans="2:1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c r="B2366" t="s">
        <v>19711</v>
      </c>
      <c r="C2366">
        <v>119583003</v>
      </c>
      <c r="D2366" t="s">
        <v>183</v>
      </c>
      <c r="E2366" t="s">
        <v>19712</v>
      </c>
      <c r="F2366" t="s">
        <v>1122</v>
      </c>
      <c r="G2366" t="s">
        <v>2402</v>
      </c>
      <c r="H2366"/>
      <c r="I2366" t="s">
        <v>10430</v>
      </c>
      <c r="J2366" t="s">
        <v>16360</v>
      </c>
      <c r="K2366" t="s">
        <v>16682</v>
      </c>
      <c r="L2366" t="s">
        <v>16341</v>
      </c>
      <c r="M2366" t="s">
        <v>10430</v>
      </c>
      <c r="N2366"/>
      <c r="O2366" t="s">
        <v>16556</v>
      </c>
    </row>
    <row r="2367" spans="2:1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c r="B2368" t="s">
        <v>14478</v>
      </c>
      <c r="C2368">
        <v>119584503</v>
      </c>
      <c r="D2368" t="s">
        <v>319</v>
      </c>
      <c r="E2368" t="s">
        <v>1542</v>
      </c>
      <c r="F2368" t="s">
        <v>1543</v>
      </c>
      <c r="G2368" t="s">
        <v>2883</v>
      </c>
      <c r="H2368"/>
      <c r="I2368" t="s">
        <v>10430</v>
      </c>
      <c r="J2368" t="s">
        <v>16337</v>
      </c>
      <c r="K2368" t="s">
        <v>16480</v>
      </c>
      <c r="L2368"/>
      <c r="M2368"/>
      <c r="N2368"/>
      <c r="O2368" t="s">
        <v>16545</v>
      </c>
    </row>
    <row r="2369" spans="2:15">
      <c r="B2369" t="s">
        <v>19713</v>
      </c>
      <c r="C2369">
        <v>119584503</v>
      </c>
      <c r="D2369" t="s">
        <v>319</v>
      </c>
      <c r="E2369" t="s">
        <v>19714</v>
      </c>
      <c r="F2369" t="s">
        <v>1543</v>
      </c>
      <c r="G2369" t="s">
        <v>2402</v>
      </c>
      <c r="H2369"/>
      <c r="I2369" t="s">
        <v>10430</v>
      </c>
      <c r="J2369" t="s">
        <v>16331</v>
      </c>
      <c r="K2369" t="s">
        <v>16597</v>
      </c>
      <c r="L2369"/>
      <c r="M2369" t="s">
        <v>10430</v>
      </c>
      <c r="N2369" t="s">
        <v>10430</v>
      </c>
      <c r="O2369" t="s">
        <v>16535</v>
      </c>
    </row>
    <row r="2370" spans="2:1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c r="B2372" t="s">
        <v>19715</v>
      </c>
      <c r="C2372">
        <v>119584603</v>
      </c>
      <c r="D2372" t="s">
        <v>326</v>
      </c>
      <c r="E2372" t="s">
        <v>19716</v>
      </c>
      <c r="F2372" t="s">
        <v>1562</v>
      </c>
      <c r="G2372" t="s">
        <v>2402</v>
      </c>
      <c r="H2372"/>
      <c r="I2372" t="s">
        <v>10430</v>
      </c>
      <c r="J2372" t="s">
        <v>10430</v>
      </c>
      <c r="K2372" t="s">
        <v>16714</v>
      </c>
      <c r="L2372" t="s">
        <v>10430</v>
      </c>
      <c r="M2372" t="s">
        <v>10430</v>
      </c>
      <c r="N2372" t="s">
        <v>10430</v>
      </c>
      <c r="O2372" t="s">
        <v>16773</v>
      </c>
    </row>
    <row r="2373" spans="2:1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c r="B2375" t="s">
        <v>19717</v>
      </c>
      <c r="C2375">
        <v>119586503</v>
      </c>
      <c r="D2375" t="s">
        <v>501</v>
      </c>
      <c r="E2375" t="s">
        <v>19718</v>
      </c>
      <c r="F2375" t="s">
        <v>2118</v>
      </c>
      <c r="G2375" t="s">
        <v>2402</v>
      </c>
      <c r="H2375"/>
      <c r="I2375" t="s">
        <v>10430</v>
      </c>
      <c r="J2375" t="s">
        <v>10430</v>
      </c>
      <c r="K2375" t="s">
        <v>16396</v>
      </c>
      <c r="L2375" t="s">
        <v>10430</v>
      </c>
      <c r="M2375" t="s">
        <v>10430</v>
      </c>
      <c r="N2375"/>
      <c r="O2375" t="s">
        <v>16555</v>
      </c>
    </row>
    <row r="2376" spans="2:1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c r="B2378" t="s">
        <v>19719</v>
      </c>
      <c r="C2378">
        <v>119648303</v>
      </c>
      <c r="D2378" t="s">
        <v>535</v>
      </c>
      <c r="E2378" t="s">
        <v>19720</v>
      </c>
      <c r="F2378" t="s">
        <v>2235</v>
      </c>
      <c r="G2378" t="s">
        <v>2402</v>
      </c>
      <c r="H2378" t="s">
        <v>10430</v>
      </c>
      <c r="I2378" t="s">
        <v>16477</v>
      </c>
      <c r="J2378" t="s">
        <v>16406</v>
      </c>
      <c r="K2378" t="s">
        <v>18130</v>
      </c>
      <c r="L2378" t="s">
        <v>16319</v>
      </c>
      <c r="M2378" t="s">
        <v>10430</v>
      </c>
      <c r="N2378" t="s">
        <v>10430</v>
      </c>
      <c r="O2378" t="s">
        <v>21226</v>
      </c>
    </row>
    <row r="2379" spans="2:1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c r="B2381" t="s">
        <v>19722</v>
      </c>
      <c r="C2381">
        <v>119648303</v>
      </c>
      <c r="D2381" t="s">
        <v>535</v>
      </c>
      <c r="E2381" t="s">
        <v>19723</v>
      </c>
      <c r="F2381" t="s">
        <v>2237</v>
      </c>
      <c r="G2381" t="s">
        <v>2402</v>
      </c>
      <c r="H2381" t="s">
        <v>10430</v>
      </c>
      <c r="I2381" t="s">
        <v>10430</v>
      </c>
      <c r="J2381" t="s">
        <v>16333</v>
      </c>
      <c r="K2381" t="s">
        <v>16879</v>
      </c>
      <c r="L2381" t="s">
        <v>16337</v>
      </c>
      <c r="M2381" t="s">
        <v>10430</v>
      </c>
      <c r="N2381"/>
      <c r="O2381" t="s">
        <v>16827</v>
      </c>
    </row>
    <row r="2382" spans="2:1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c r="B2384" t="s">
        <v>19724</v>
      </c>
      <c r="C2384">
        <v>119648703</v>
      </c>
      <c r="D2384" t="s">
        <v>542</v>
      </c>
      <c r="E2384" t="s">
        <v>19725</v>
      </c>
      <c r="F2384" t="s">
        <v>2266</v>
      </c>
      <c r="G2384" t="s">
        <v>2402</v>
      </c>
      <c r="H2384" t="s">
        <v>10430</v>
      </c>
      <c r="I2384" t="s">
        <v>10430</v>
      </c>
      <c r="J2384" t="s">
        <v>16373</v>
      </c>
      <c r="K2384" t="s">
        <v>16828</v>
      </c>
      <c r="L2384" t="s">
        <v>16335</v>
      </c>
      <c r="M2384" t="s">
        <v>10430</v>
      </c>
      <c r="N2384" t="s">
        <v>10430</v>
      </c>
      <c r="O2384" t="s">
        <v>21227</v>
      </c>
    </row>
    <row r="2385" spans="2:15">
      <c r="B2385" t="s">
        <v>15722</v>
      </c>
      <c r="C2385">
        <v>119648703</v>
      </c>
      <c r="D2385" t="s">
        <v>542</v>
      </c>
      <c r="E2385" t="s">
        <v>2263</v>
      </c>
      <c r="F2385" t="s">
        <v>2264</v>
      </c>
      <c r="G2385" t="s">
        <v>2882</v>
      </c>
      <c r="H2385"/>
      <c r="I2385"/>
      <c r="J2385"/>
      <c r="K2385" t="s">
        <v>16350</v>
      </c>
      <c r="L2385"/>
      <c r="M2385"/>
      <c r="N2385"/>
      <c r="O2385" t="s">
        <v>16350</v>
      </c>
    </row>
    <row r="2386" spans="2:15">
      <c r="B2386" t="s">
        <v>15723</v>
      </c>
      <c r="C2386">
        <v>119648703</v>
      </c>
      <c r="D2386" t="s">
        <v>542</v>
      </c>
      <c r="E2386" t="s">
        <v>2263</v>
      </c>
      <c r="F2386" t="s">
        <v>2264</v>
      </c>
      <c r="G2386" t="s">
        <v>2883</v>
      </c>
      <c r="H2386"/>
      <c r="I2386"/>
      <c r="J2386" t="s">
        <v>10430</v>
      </c>
      <c r="K2386" t="s">
        <v>16348</v>
      </c>
      <c r="L2386" t="s">
        <v>10430</v>
      </c>
      <c r="M2386"/>
      <c r="N2386"/>
      <c r="O2386" t="s">
        <v>16438</v>
      </c>
    </row>
    <row r="2387" spans="2:15">
      <c r="B2387" t="s">
        <v>19727</v>
      </c>
      <c r="C2387">
        <v>119648703</v>
      </c>
      <c r="D2387" t="s">
        <v>542</v>
      </c>
      <c r="E2387" t="s">
        <v>19728</v>
      </c>
      <c r="F2387" t="s">
        <v>2264</v>
      </c>
      <c r="G2387" t="s">
        <v>2402</v>
      </c>
      <c r="H2387"/>
      <c r="I2387"/>
      <c r="J2387" t="s">
        <v>10430</v>
      </c>
      <c r="K2387" t="s">
        <v>16353</v>
      </c>
      <c r="L2387" t="s">
        <v>10430</v>
      </c>
      <c r="M2387"/>
      <c r="N2387"/>
      <c r="O2387" t="s">
        <v>16385</v>
      </c>
    </row>
    <row r="2388" spans="2:15">
      <c r="B2388" t="s">
        <v>15726</v>
      </c>
      <c r="C2388">
        <v>119648703</v>
      </c>
      <c r="D2388" t="s">
        <v>542</v>
      </c>
      <c r="E2388" t="s">
        <v>2267</v>
      </c>
      <c r="F2388" t="s">
        <v>2268</v>
      </c>
      <c r="G2388" t="s">
        <v>2882</v>
      </c>
      <c r="H2388"/>
      <c r="I2388"/>
      <c r="J2388" t="s">
        <v>10430</v>
      </c>
      <c r="K2388" t="s">
        <v>16335</v>
      </c>
      <c r="L2388" t="s">
        <v>10430</v>
      </c>
      <c r="M2388"/>
      <c r="N2388"/>
      <c r="O2388" t="s">
        <v>16329</v>
      </c>
    </row>
    <row r="2389" spans="2:15">
      <c r="B2389" t="s">
        <v>15727</v>
      </c>
      <c r="C2389">
        <v>119648703</v>
      </c>
      <c r="D2389" t="s">
        <v>542</v>
      </c>
      <c r="E2389" t="s">
        <v>2267</v>
      </c>
      <c r="F2389" t="s">
        <v>2268</v>
      </c>
      <c r="G2389" t="s">
        <v>2883</v>
      </c>
      <c r="H2389"/>
      <c r="I2389"/>
      <c r="J2389" t="s">
        <v>10430</v>
      </c>
      <c r="K2389" t="s">
        <v>16357</v>
      </c>
      <c r="L2389"/>
      <c r="M2389"/>
      <c r="N2389"/>
      <c r="O2389" t="s">
        <v>16350</v>
      </c>
    </row>
    <row r="2390" spans="2:15">
      <c r="B2390" t="s">
        <v>19729</v>
      </c>
      <c r="C2390">
        <v>119648703</v>
      </c>
      <c r="D2390" t="s">
        <v>542</v>
      </c>
      <c r="E2390" t="s">
        <v>19730</v>
      </c>
      <c r="F2390" t="s">
        <v>2268</v>
      </c>
      <c r="G2390" t="s">
        <v>2402</v>
      </c>
      <c r="H2390"/>
      <c r="I2390"/>
      <c r="J2390" t="s">
        <v>10430</v>
      </c>
      <c r="K2390" t="s">
        <v>16429</v>
      </c>
      <c r="L2390" t="s">
        <v>10430</v>
      </c>
      <c r="M2390"/>
      <c r="N2390"/>
      <c r="O2390" t="s">
        <v>16503</v>
      </c>
    </row>
    <row r="2391" spans="2:15">
      <c r="B2391" t="s">
        <v>15728</v>
      </c>
      <c r="C2391">
        <v>119648703</v>
      </c>
      <c r="D2391" t="s">
        <v>542</v>
      </c>
      <c r="E2391" t="s">
        <v>2269</v>
      </c>
      <c r="F2391" t="s">
        <v>2270</v>
      </c>
      <c r="G2391" t="s">
        <v>2882</v>
      </c>
      <c r="H2391"/>
      <c r="I2391"/>
      <c r="J2391" t="s">
        <v>16346</v>
      </c>
      <c r="K2391" t="s">
        <v>16579</v>
      </c>
      <c r="L2391"/>
      <c r="M2391" t="s">
        <v>10430</v>
      </c>
      <c r="N2391"/>
      <c r="O2391" t="s">
        <v>16649</v>
      </c>
    </row>
    <row r="2392" spans="2:1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c r="B2393" t="s">
        <v>19731</v>
      </c>
      <c r="C2393">
        <v>119648703</v>
      </c>
      <c r="D2393" t="s">
        <v>542</v>
      </c>
      <c r="E2393" t="s">
        <v>19732</v>
      </c>
      <c r="F2393" t="s">
        <v>2270</v>
      </c>
      <c r="G2393" t="s">
        <v>2402</v>
      </c>
      <c r="H2393"/>
      <c r="I2393"/>
      <c r="J2393" t="s">
        <v>16357</v>
      </c>
      <c r="K2393" t="s">
        <v>16924</v>
      </c>
      <c r="L2393" t="s">
        <v>10430</v>
      </c>
      <c r="M2393" t="s">
        <v>10430</v>
      </c>
      <c r="N2393"/>
      <c r="O2393" t="s">
        <v>16480</v>
      </c>
    </row>
    <row r="2394" spans="2:1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c r="B2396" t="s">
        <v>19733</v>
      </c>
      <c r="C2396">
        <v>119648903</v>
      </c>
      <c r="D2396" t="s">
        <v>559</v>
      </c>
      <c r="E2396" t="s">
        <v>19734</v>
      </c>
      <c r="F2396" t="s">
        <v>2329</v>
      </c>
      <c r="G2396" t="s">
        <v>2402</v>
      </c>
      <c r="H2396" t="s">
        <v>10430</v>
      </c>
      <c r="I2396" t="s">
        <v>10430</v>
      </c>
      <c r="J2396" t="s">
        <v>16431</v>
      </c>
      <c r="K2396" t="s">
        <v>16561</v>
      </c>
      <c r="L2396" t="s">
        <v>16357</v>
      </c>
      <c r="M2396" t="s">
        <v>10430</v>
      </c>
      <c r="N2396"/>
      <c r="O2396" t="s">
        <v>16546</v>
      </c>
    </row>
    <row r="2397" spans="2:1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c r="B2399" t="s">
        <v>19735</v>
      </c>
      <c r="C2399">
        <v>119648903</v>
      </c>
      <c r="D2399" t="s">
        <v>559</v>
      </c>
      <c r="E2399" t="s">
        <v>19736</v>
      </c>
      <c r="F2399" t="s">
        <v>2331</v>
      </c>
      <c r="G2399" t="s">
        <v>2402</v>
      </c>
      <c r="H2399"/>
      <c r="I2399" t="s">
        <v>10430</v>
      </c>
      <c r="J2399" t="s">
        <v>16331</v>
      </c>
      <c r="K2399" t="s">
        <v>16676</v>
      </c>
      <c r="L2399" t="s">
        <v>10430</v>
      </c>
      <c r="M2399"/>
      <c r="N2399"/>
      <c r="O2399" t="s">
        <v>16627</v>
      </c>
    </row>
    <row r="2400" spans="2:1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c r="B2402" t="s">
        <v>19737</v>
      </c>
      <c r="C2402">
        <v>119665003</v>
      </c>
      <c r="D2402" t="s">
        <v>260</v>
      </c>
      <c r="E2402" t="s">
        <v>19738</v>
      </c>
      <c r="F2402" t="s">
        <v>1369</v>
      </c>
      <c r="G2402" t="s">
        <v>2402</v>
      </c>
      <c r="H2402" t="s">
        <v>10430</v>
      </c>
      <c r="I2402" t="s">
        <v>10430</v>
      </c>
      <c r="J2402" t="s">
        <v>10430</v>
      </c>
      <c r="K2402" t="s">
        <v>16817</v>
      </c>
      <c r="L2402" t="s">
        <v>10430</v>
      </c>
      <c r="M2402" t="s">
        <v>10430</v>
      </c>
      <c r="N2402"/>
      <c r="O2402" t="s">
        <v>16793</v>
      </c>
    </row>
    <row r="2403" spans="2:1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c r="B2405" t="s">
        <v>19739</v>
      </c>
      <c r="C2405">
        <v>120450003</v>
      </c>
      <c r="D2405" t="s">
        <v>171</v>
      </c>
      <c r="E2405" t="s">
        <v>19740</v>
      </c>
      <c r="F2405" t="s">
        <v>1087</v>
      </c>
      <c r="G2405" t="s">
        <v>2402</v>
      </c>
      <c r="H2405"/>
      <c r="I2405" t="s">
        <v>10430</v>
      </c>
      <c r="J2405" t="s">
        <v>16346</v>
      </c>
      <c r="K2405" t="s">
        <v>16365</v>
      </c>
      <c r="L2405" t="s">
        <v>10430</v>
      </c>
      <c r="M2405" t="s">
        <v>10430</v>
      </c>
      <c r="N2405"/>
      <c r="O2405" t="s">
        <v>16425</v>
      </c>
    </row>
    <row r="2406" spans="2:1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c r="B2408" t="s">
        <v>19741</v>
      </c>
      <c r="C2408">
        <v>120452003</v>
      </c>
      <c r="D2408" t="s">
        <v>158</v>
      </c>
      <c r="E2408" t="s">
        <v>19742</v>
      </c>
      <c r="F2408" t="s">
        <v>1041</v>
      </c>
      <c r="G2408" t="s">
        <v>2402</v>
      </c>
      <c r="H2408" t="s">
        <v>16625</v>
      </c>
      <c r="I2408" t="s">
        <v>16925</v>
      </c>
      <c r="J2408" t="s">
        <v>16590</v>
      </c>
      <c r="K2408" t="s">
        <v>16452</v>
      </c>
      <c r="L2408" t="s">
        <v>16584</v>
      </c>
      <c r="M2408" t="s">
        <v>16357</v>
      </c>
      <c r="N2408" t="s">
        <v>10430</v>
      </c>
      <c r="O2408" t="s">
        <v>21228</v>
      </c>
    </row>
    <row r="2409" spans="2:1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c r="B2411" t="s">
        <v>19743</v>
      </c>
      <c r="C2411">
        <v>120452003</v>
      </c>
      <c r="D2411" t="s">
        <v>158</v>
      </c>
      <c r="E2411" t="s">
        <v>19744</v>
      </c>
      <c r="F2411" t="s">
        <v>1043</v>
      </c>
      <c r="G2411" t="s">
        <v>2402</v>
      </c>
      <c r="H2411" t="s">
        <v>16333</v>
      </c>
      <c r="I2411" t="s">
        <v>16671</v>
      </c>
      <c r="J2411" t="s">
        <v>16393</v>
      </c>
      <c r="K2411" t="s">
        <v>16559</v>
      </c>
      <c r="L2411" t="s">
        <v>16342</v>
      </c>
      <c r="M2411" t="s">
        <v>10430</v>
      </c>
      <c r="N2411" t="s">
        <v>10430</v>
      </c>
      <c r="O2411" t="s">
        <v>18134</v>
      </c>
    </row>
    <row r="2412" spans="2:1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c r="B2414" t="s">
        <v>19745</v>
      </c>
      <c r="C2414">
        <v>120452003</v>
      </c>
      <c r="D2414" t="s">
        <v>158</v>
      </c>
      <c r="E2414" t="s">
        <v>19746</v>
      </c>
      <c r="F2414" t="s">
        <v>1039</v>
      </c>
      <c r="G2414" t="s">
        <v>2402</v>
      </c>
      <c r="H2414" t="s">
        <v>16500</v>
      </c>
      <c r="I2414" t="s">
        <v>16924</v>
      </c>
      <c r="J2414" t="s">
        <v>16415</v>
      </c>
      <c r="K2414" t="s">
        <v>16767</v>
      </c>
      <c r="L2414" t="s">
        <v>16486</v>
      </c>
      <c r="M2414" t="s">
        <v>16319</v>
      </c>
      <c r="N2414" t="s">
        <v>10430</v>
      </c>
      <c r="O2414" t="s">
        <v>17032</v>
      </c>
    </row>
    <row r="2415" spans="2:1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c r="B2417" t="s">
        <v>19747</v>
      </c>
      <c r="C2417">
        <v>120452003</v>
      </c>
      <c r="D2417" t="s">
        <v>158</v>
      </c>
      <c r="E2417" t="s">
        <v>19748</v>
      </c>
      <c r="F2417" t="s">
        <v>1045</v>
      </c>
      <c r="G2417" t="s">
        <v>2402</v>
      </c>
      <c r="H2417" t="s">
        <v>16477</v>
      </c>
      <c r="I2417" t="s">
        <v>16466</v>
      </c>
      <c r="J2417" t="s">
        <v>16320</v>
      </c>
      <c r="K2417" t="s">
        <v>16363</v>
      </c>
      <c r="L2417" t="s">
        <v>16365</v>
      </c>
      <c r="M2417" t="s">
        <v>10430</v>
      </c>
      <c r="N2417" t="s">
        <v>10430</v>
      </c>
      <c r="O2417" t="s">
        <v>16714</v>
      </c>
    </row>
    <row r="2418" spans="2:1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c r="B2420" t="s">
        <v>19749</v>
      </c>
      <c r="C2420">
        <v>120455203</v>
      </c>
      <c r="D2420" t="s">
        <v>406</v>
      </c>
      <c r="E2420" t="s">
        <v>19750</v>
      </c>
      <c r="F2420" t="s">
        <v>1826</v>
      </c>
      <c r="G2420" t="s">
        <v>2402</v>
      </c>
      <c r="H2420"/>
      <c r="I2420" t="s">
        <v>16499</v>
      </c>
      <c r="J2420" t="s">
        <v>16532</v>
      </c>
      <c r="K2420" t="s">
        <v>16989</v>
      </c>
      <c r="L2420" t="s">
        <v>16470</v>
      </c>
      <c r="M2420" t="s">
        <v>16326</v>
      </c>
      <c r="N2420" t="s">
        <v>10430</v>
      </c>
      <c r="O2420" t="s">
        <v>21229</v>
      </c>
    </row>
    <row r="2421" spans="2:1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c r="B2423" t="s">
        <v>19751</v>
      </c>
      <c r="C2423">
        <v>120455203</v>
      </c>
      <c r="D2423" t="s">
        <v>406</v>
      </c>
      <c r="E2423" t="s">
        <v>19752</v>
      </c>
      <c r="F2423" t="s">
        <v>1828</v>
      </c>
      <c r="G2423" t="s">
        <v>2402</v>
      </c>
      <c r="H2423" t="s">
        <v>10430</v>
      </c>
      <c r="I2423" t="s">
        <v>16553</v>
      </c>
      <c r="J2423" t="s">
        <v>16473</v>
      </c>
      <c r="K2423" t="s">
        <v>16730</v>
      </c>
      <c r="L2423" t="s">
        <v>16429</v>
      </c>
      <c r="M2423" t="s">
        <v>10430</v>
      </c>
      <c r="N2423" t="s">
        <v>10430</v>
      </c>
      <c r="O2423" t="s">
        <v>16941</v>
      </c>
    </row>
    <row r="2424" spans="2:1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c r="B2425" t="s">
        <v>15205</v>
      </c>
      <c r="C2425">
        <v>120455403</v>
      </c>
      <c r="D2425" t="s">
        <v>408</v>
      </c>
      <c r="E2425" t="s">
        <v>1832</v>
      </c>
      <c r="F2425" t="s">
        <v>1833</v>
      </c>
      <c r="G2425" t="s">
        <v>2883</v>
      </c>
      <c r="H2425"/>
      <c r="I2425" t="s">
        <v>16690</v>
      </c>
      <c r="J2425" t="s">
        <v>16340</v>
      </c>
      <c r="K2425" t="s">
        <v>16377</v>
      </c>
      <c r="L2425" t="s">
        <v>10430</v>
      </c>
      <c r="M2425" t="s">
        <v>16329</v>
      </c>
      <c r="N2425"/>
      <c r="O2425" t="s">
        <v>21087</v>
      </c>
    </row>
    <row r="2426" spans="2:15">
      <c r="B2426" t="s">
        <v>19753</v>
      </c>
      <c r="C2426">
        <v>120455403</v>
      </c>
      <c r="D2426" t="s">
        <v>408</v>
      </c>
      <c r="E2426" t="s">
        <v>19754</v>
      </c>
      <c r="F2426" t="s">
        <v>1833</v>
      </c>
      <c r="G2426" t="s">
        <v>2402</v>
      </c>
      <c r="H2426"/>
      <c r="I2426" t="s">
        <v>16519</v>
      </c>
      <c r="J2426" t="s">
        <v>16879</v>
      </c>
      <c r="K2426" t="s">
        <v>16865</v>
      </c>
      <c r="L2426" t="s">
        <v>16331</v>
      </c>
      <c r="M2426" t="s">
        <v>16426</v>
      </c>
      <c r="N2426" t="s">
        <v>10430</v>
      </c>
      <c r="O2426" t="s">
        <v>21150</v>
      </c>
    </row>
    <row r="2427" spans="2:1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21175</v>
      </c>
    </row>
    <row r="2428" spans="2:1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c r="B2429" t="s">
        <v>19755</v>
      </c>
      <c r="C2429">
        <v>120455403</v>
      </c>
      <c r="D2429" t="s">
        <v>408</v>
      </c>
      <c r="E2429" t="s">
        <v>19756</v>
      </c>
      <c r="F2429" t="s">
        <v>1837</v>
      </c>
      <c r="G2429" t="s">
        <v>2402</v>
      </c>
      <c r="H2429" t="s">
        <v>10430</v>
      </c>
      <c r="I2429" t="s">
        <v>16761</v>
      </c>
      <c r="J2429" t="s">
        <v>16562</v>
      </c>
      <c r="K2429" t="s">
        <v>16920</v>
      </c>
      <c r="L2429" t="s">
        <v>16332</v>
      </c>
      <c r="M2429" t="s">
        <v>16379</v>
      </c>
      <c r="N2429" t="s">
        <v>10430</v>
      </c>
      <c r="O2429" t="s">
        <v>21230</v>
      </c>
    </row>
    <row r="2430" spans="2:1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c r="B2432" t="s">
        <v>19757</v>
      </c>
      <c r="C2432">
        <v>120455403</v>
      </c>
      <c r="D2432" t="s">
        <v>408</v>
      </c>
      <c r="E2432" t="s">
        <v>19758</v>
      </c>
      <c r="F2432" t="s">
        <v>1839</v>
      </c>
      <c r="G2432" t="s">
        <v>2402</v>
      </c>
      <c r="H2432" t="s">
        <v>10430</v>
      </c>
      <c r="I2432" t="s">
        <v>16674</v>
      </c>
      <c r="J2432" t="s">
        <v>16416</v>
      </c>
      <c r="K2432" t="s">
        <v>16624</v>
      </c>
      <c r="L2432" t="s">
        <v>16326</v>
      </c>
      <c r="M2432" t="s">
        <v>16341</v>
      </c>
      <c r="N2432" t="s">
        <v>10430</v>
      </c>
      <c r="O2432" t="s">
        <v>16423</v>
      </c>
    </row>
    <row r="2433" spans="2:1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c r="B2435" t="s">
        <v>19759</v>
      </c>
      <c r="C2435">
        <v>120455403</v>
      </c>
      <c r="D2435" t="s">
        <v>408</v>
      </c>
      <c r="E2435" t="s">
        <v>19760</v>
      </c>
      <c r="F2435" t="s">
        <v>1835</v>
      </c>
      <c r="G2435" t="s">
        <v>2402</v>
      </c>
      <c r="H2435" t="s">
        <v>10430</v>
      </c>
      <c r="I2435" t="s">
        <v>16634</v>
      </c>
      <c r="J2435" t="s">
        <v>16704</v>
      </c>
      <c r="K2435" t="s">
        <v>16515</v>
      </c>
      <c r="L2435" t="s">
        <v>10430</v>
      </c>
      <c r="M2435" t="s">
        <v>16325</v>
      </c>
      <c r="N2435" t="s">
        <v>10430</v>
      </c>
      <c r="O2435" t="s">
        <v>16616</v>
      </c>
    </row>
    <row r="2436" spans="2:1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c r="B2438" t="s">
        <v>19761</v>
      </c>
      <c r="C2438">
        <v>120456003</v>
      </c>
      <c r="D2438" t="s">
        <v>498</v>
      </c>
      <c r="E2438" t="s">
        <v>19762</v>
      </c>
      <c r="F2438" t="s">
        <v>2109</v>
      </c>
      <c r="G2438" t="s">
        <v>2402</v>
      </c>
      <c r="H2438" t="s">
        <v>10430</v>
      </c>
      <c r="I2438" t="s">
        <v>16543</v>
      </c>
      <c r="J2438" t="s">
        <v>16661</v>
      </c>
      <c r="K2438" t="s">
        <v>16732</v>
      </c>
      <c r="L2438" t="s">
        <v>16351</v>
      </c>
      <c r="M2438" t="s">
        <v>16373</v>
      </c>
      <c r="N2438"/>
      <c r="O2438" t="s">
        <v>21231</v>
      </c>
    </row>
    <row r="2439" spans="2:1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c r="B2441" t="s">
        <v>19763</v>
      </c>
      <c r="C2441">
        <v>120456003</v>
      </c>
      <c r="D2441" t="s">
        <v>498</v>
      </c>
      <c r="E2441" t="s">
        <v>19764</v>
      </c>
      <c r="F2441" t="s">
        <v>2111</v>
      </c>
      <c r="G2441" t="s">
        <v>2402</v>
      </c>
      <c r="H2441" t="s">
        <v>10430</v>
      </c>
      <c r="I2441" t="s">
        <v>16630</v>
      </c>
      <c r="J2441" t="s">
        <v>16672</v>
      </c>
      <c r="K2441" t="s">
        <v>16891</v>
      </c>
      <c r="L2441" t="s">
        <v>16371</v>
      </c>
      <c r="M2441" t="s">
        <v>16350</v>
      </c>
      <c r="N2441" t="s">
        <v>10430</v>
      </c>
      <c r="O2441" t="s">
        <v>16731</v>
      </c>
    </row>
    <row r="2442" spans="2:1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c r="B2444" t="s">
        <v>19765</v>
      </c>
      <c r="C2444">
        <v>120456003</v>
      </c>
      <c r="D2444" t="s">
        <v>498</v>
      </c>
      <c r="E2444" t="s">
        <v>19766</v>
      </c>
      <c r="F2444" t="s">
        <v>2113</v>
      </c>
      <c r="G2444" t="s">
        <v>2402</v>
      </c>
      <c r="H2444"/>
      <c r="I2444" t="s">
        <v>16549</v>
      </c>
      <c r="J2444" t="s">
        <v>16605</v>
      </c>
      <c r="K2444" t="s">
        <v>16644</v>
      </c>
      <c r="L2444" t="s">
        <v>10430</v>
      </c>
      <c r="M2444" t="s">
        <v>16346</v>
      </c>
      <c r="N2444"/>
      <c r="O2444" t="s">
        <v>16377</v>
      </c>
    </row>
    <row r="2445" spans="2:15">
      <c r="B2445" t="s">
        <v>14289</v>
      </c>
      <c r="C2445">
        <v>120480002</v>
      </c>
      <c r="D2445" t="s">
        <v>271</v>
      </c>
      <c r="E2445" t="s">
        <v>17976</v>
      </c>
      <c r="F2445" t="s">
        <v>1397</v>
      </c>
      <c r="G2445" t="s">
        <v>2882</v>
      </c>
      <c r="H2445"/>
      <c r="I2445" t="s">
        <v>16431</v>
      </c>
      <c r="J2445" t="s">
        <v>16412</v>
      </c>
      <c r="K2445" t="s">
        <v>16446</v>
      </c>
      <c r="L2445" t="s">
        <v>16353</v>
      </c>
      <c r="M2445" t="s">
        <v>16335</v>
      </c>
      <c r="N2445"/>
      <c r="O2445" t="s">
        <v>16542</v>
      </c>
    </row>
    <row r="2446" spans="2:15">
      <c r="B2446" t="s">
        <v>14290</v>
      </c>
      <c r="C2446">
        <v>120480002</v>
      </c>
      <c r="D2446" t="s">
        <v>271</v>
      </c>
      <c r="E2446" t="s">
        <v>17976</v>
      </c>
      <c r="F2446" t="s">
        <v>1397</v>
      </c>
      <c r="G2446" t="s">
        <v>2883</v>
      </c>
      <c r="H2446"/>
      <c r="I2446" t="s">
        <v>16373</v>
      </c>
      <c r="J2446" t="s">
        <v>16322</v>
      </c>
      <c r="K2446" t="s">
        <v>16770</v>
      </c>
      <c r="L2446" t="s">
        <v>16503</v>
      </c>
      <c r="M2446" t="s">
        <v>16329</v>
      </c>
      <c r="N2446"/>
      <c r="O2446" t="s">
        <v>16794</v>
      </c>
    </row>
    <row r="2447" spans="2:15">
      <c r="B2447" t="s">
        <v>19767</v>
      </c>
      <c r="C2447">
        <v>120480002</v>
      </c>
      <c r="D2447" t="s">
        <v>271</v>
      </c>
      <c r="E2447" t="s">
        <v>19768</v>
      </c>
      <c r="F2447" t="s">
        <v>1397</v>
      </c>
      <c r="G2447" t="s">
        <v>2402</v>
      </c>
      <c r="H2447"/>
      <c r="I2447" t="s">
        <v>16380</v>
      </c>
      <c r="J2447" t="s">
        <v>16889</v>
      </c>
      <c r="K2447" t="s">
        <v>16676</v>
      </c>
      <c r="L2447" t="s">
        <v>16605</v>
      </c>
      <c r="M2447" t="s">
        <v>16388</v>
      </c>
      <c r="N2447"/>
      <c r="O2447" t="s">
        <v>21232</v>
      </c>
    </row>
    <row r="2448" spans="2:1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c r="B2450" t="s">
        <v>19769</v>
      </c>
      <c r="C2450">
        <v>120480803</v>
      </c>
      <c r="D2450" t="s">
        <v>42</v>
      </c>
      <c r="E2450" t="s">
        <v>19770</v>
      </c>
      <c r="F2450" t="s">
        <v>658</v>
      </c>
      <c r="G2450" t="s">
        <v>2402</v>
      </c>
      <c r="H2450" t="s">
        <v>16341</v>
      </c>
      <c r="I2450" t="s">
        <v>16329</v>
      </c>
      <c r="J2450" t="s">
        <v>16484</v>
      </c>
      <c r="K2450" t="s">
        <v>20986</v>
      </c>
      <c r="L2450" t="s">
        <v>16429</v>
      </c>
      <c r="M2450" t="s">
        <v>10430</v>
      </c>
      <c r="N2450" t="s">
        <v>10430</v>
      </c>
      <c r="O2450" t="s">
        <v>21233</v>
      </c>
    </row>
    <row r="2451" spans="2:1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c r="B2453" t="s">
        <v>19771</v>
      </c>
      <c r="C2453">
        <v>120480803</v>
      </c>
      <c r="D2453" t="s">
        <v>42</v>
      </c>
      <c r="E2453" t="s">
        <v>19772</v>
      </c>
      <c r="F2453" t="s">
        <v>660</v>
      </c>
      <c r="G2453" t="s">
        <v>2402</v>
      </c>
      <c r="H2453" t="s">
        <v>10430</v>
      </c>
      <c r="I2453" t="s">
        <v>10430</v>
      </c>
      <c r="J2453" t="s">
        <v>16361</v>
      </c>
      <c r="K2453" t="s">
        <v>16765</v>
      </c>
      <c r="L2453" t="s">
        <v>16328</v>
      </c>
      <c r="M2453" t="s">
        <v>10430</v>
      </c>
      <c r="N2453"/>
      <c r="O2453" t="s">
        <v>16718</v>
      </c>
    </row>
    <row r="2454" spans="2:1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c r="B2456" t="s">
        <v>19773</v>
      </c>
      <c r="C2456">
        <v>120481002</v>
      </c>
      <c r="D2456" t="s">
        <v>56</v>
      </c>
      <c r="E2456" t="s">
        <v>19320</v>
      </c>
      <c r="F2456" t="s">
        <v>714</v>
      </c>
      <c r="G2456" t="s">
        <v>2402</v>
      </c>
      <c r="H2456" t="s">
        <v>10430</v>
      </c>
      <c r="I2456" t="s">
        <v>16320</v>
      </c>
      <c r="J2456" t="s">
        <v>16354</v>
      </c>
      <c r="K2456" t="s">
        <v>16421</v>
      </c>
      <c r="L2456" t="s">
        <v>10430</v>
      </c>
      <c r="M2456" t="s">
        <v>10430</v>
      </c>
      <c r="N2456" t="s">
        <v>10430</v>
      </c>
      <c r="O2456" t="s">
        <v>16444</v>
      </c>
    </row>
    <row r="2457" spans="2:1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c r="B2459" t="s">
        <v>19774</v>
      </c>
      <c r="C2459">
        <v>120481002</v>
      </c>
      <c r="D2459" t="s">
        <v>56</v>
      </c>
      <c r="E2459" t="s">
        <v>19775</v>
      </c>
      <c r="F2459" t="s">
        <v>712</v>
      </c>
      <c r="G2459" t="s">
        <v>2402</v>
      </c>
      <c r="H2459"/>
      <c r="I2459" t="s">
        <v>16481</v>
      </c>
      <c r="J2459" t="s">
        <v>16629</v>
      </c>
      <c r="K2459" t="s">
        <v>16419</v>
      </c>
      <c r="L2459" t="s">
        <v>16346</v>
      </c>
      <c r="M2459" t="s">
        <v>16346</v>
      </c>
      <c r="N2459"/>
      <c r="O2459" t="s">
        <v>16802</v>
      </c>
    </row>
    <row r="2460" spans="2:1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c r="B2462" t="s">
        <v>19776</v>
      </c>
      <c r="C2462">
        <v>120481002</v>
      </c>
      <c r="D2462" t="s">
        <v>56</v>
      </c>
      <c r="E2462" t="s">
        <v>19777</v>
      </c>
      <c r="F2462" t="s">
        <v>704</v>
      </c>
      <c r="G2462" t="s">
        <v>2402</v>
      </c>
      <c r="H2462" t="s">
        <v>10430</v>
      </c>
      <c r="I2462" t="s">
        <v>16553</v>
      </c>
      <c r="J2462" t="s">
        <v>16515</v>
      </c>
      <c r="K2462" t="s">
        <v>16422</v>
      </c>
      <c r="L2462" t="s">
        <v>10430</v>
      </c>
      <c r="M2462" t="s">
        <v>10430</v>
      </c>
      <c r="N2462"/>
      <c r="O2462" t="s">
        <v>16832</v>
      </c>
    </row>
    <row r="2463" spans="2:1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19080</v>
      </c>
    </row>
    <row r="2464" spans="2:1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21234</v>
      </c>
    </row>
    <row r="2465" spans="2:15">
      <c r="B2465" t="s">
        <v>19778</v>
      </c>
      <c r="C2465">
        <v>120481002</v>
      </c>
      <c r="D2465" t="s">
        <v>56</v>
      </c>
      <c r="E2465" t="s">
        <v>19779</v>
      </c>
      <c r="F2465" t="s">
        <v>710</v>
      </c>
      <c r="G2465" t="s">
        <v>2402</v>
      </c>
      <c r="H2465" t="s">
        <v>10430</v>
      </c>
      <c r="I2465" t="s">
        <v>16631</v>
      </c>
      <c r="J2465" t="s">
        <v>20987</v>
      </c>
      <c r="K2465" t="s">
        <v>16996</v>
      </c>
      <c r="L2465" t="s">
        <v>16489</v>
      </c>
      <c r="M2465" t="s">
        <v>16501</v>
      </c>
      <c r="N2465" t="s">
        <v>10430</v>
      </c>
      <c r="O2465" t="s">
        <v>21235</v>
      </c>
    </row>
    <row r="2466" spans="2:1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c r="B2468" t="s">
        <v>19780</v>
      </c>
      <c r="C2468">
        <v>120481002</v>
      </c>
      <c r="D2468" t="s">
        <v>56</v>
      </c>
      <c r="E2468" t="s">
        <v>19781</v>
      </c>
      <c r="F2468" t="s">
        <v>706</v>
      </c>
      <c r="G2468" t="s">
        <v>2402</v>
      </c>
      <c r="H2468" t="s">
        <v>10430</v>
      </c>
      <c r="I2468" t="s">
        <v>16365</v>
      </c>
      <c r="J2468" t="s">
        <v>16479</v>
      </c>
      <c r="K2468" t="s">
        <v>16652</v>
      </c>
      <c r="L2468" t="s">
        <v>10430</v>
      </c>
      <c r="M2468" t="s">
        <v>16315</v>
      </c>
      <c r="N2468" t="s">
        <v>10430</v>
      </c>
      <c r="O2468" t="s">
        <v>16878</v>
      </c>
    </row>
    <row r="2469" spans="2:1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21236</v>
      </c>
    </row>
    <row r="2471" spans="2:15">
      <c r="B2471" t="s">
        <v>19782</v>
      </c>
      <c r="C2471">
        <v>120481002</v>
      </c>
      <c r="D2471" t="s">
        <v>56</v>
      </c>
      <c r="E2471" t="s">
        <v>19783</v>
      </c>
      <c r="F2471" t="s">
        <v>708</v>
      </c>
      <c r="G2471" t="s">
        <v>2402</v>
      </c>
      <c r="H2471" t="s">
        <v>10430</v>
      </c>
      <c r="I2471" t="s">
        <v>16724</v>
      </c>
      <c r="J2471" t="s">
        <v>16731</v>
      </c>
      <c r="K2471" t="s">
        <v>19998</v>
      </c>
      <c r="L2471" t="s">
        <v>16477</v>
      </c>
      <c r="M2471" t="s">
        <v>16778</v>
      </c>
      <c r="N2471" t="s">
        <v>10430</v>
      </c>
      <c r="O2471" t="s">
        <v>21237</v>
      </c>
    </row>
    <row r="2472" spans="2:15">
      <c r="B2472" t="s">
        <v>14291</v>
      </c>
      <c r="C2472">
        <v>120483170</v>
      </c>
      <c r="D2472" t="s">
        <v>10498</v>
      </c>
      <c r="E2472" t="s">
        <v>17978</v>
      </c>
      <c r="F2472" t="s">
        <v>1398</v>
      </c>
      <c r="G2472" t="s">
        <v>2882</v>
      </c>
      <c r="H2472"/>
      <c r="I2472" t="s">
        <v>16481</v>
      </c>
      <c r="J2472" t="s">
        <v>16650</v>
      </c>
      <c r="K2472" t="s">
        <v>16402</v>
      </c>
      <c r="L2472" t="s">
        <v>16360</v>
      </c>
      <c r="M2472" t="s">
        <v>10430</v>
      </c>
      <c r="N2472"/>
      <c r="O2472" t="s">
        <v>16890</v>
      </c>
    </row>
    <row r="2473" spans="2:15">
      <c r="B2473" t="s">
        <v>14292</v>
      </c>
      <c r="C2473">
        <v>120483170</v>
      </c>
      <c r="D2473" t="s">
        <v>10498</v>
      </c>
      <c r="E2473" t="s">
        <v>17978</v>
      </c>
      <c r="F2473" t="s">
        <v>1398</v>
      </c>
      <c r="G2473" t="s">
        <v>2883</v>
      </c>
      <c r="H2473" t="s">
        <v>10430</v>
      </c>
      <c r="I2473" t="s">
        <v>16335</v>
      </c>
      <c r="J2473" t="s">
        <v>16477</v>
      </c>
      <c r="K2473" t="s">
        <v>16504</v>
      </c>
      <c r="L2473" t="s">
        <v>10430</v>
      </c>
      <c r="M2473" t="s">
        <v>10430</v>
      </c>
      <c r="N2473" t="s">
        <v>10430</v>
      </c>
      <c r="O2473" t="s">
        <v>16770</v>
      </c>
    </row>
    <row r="2474" spans="2:15">
      <c r="B2474" t="s">
        <v>19785</v>
      </c>
      <c r="C2474">
        <v>120483170</v>
      </c>
      <c r="D2474" t="s">
        <v>10498</v>
      </c>
      <c r="E2474" t="s">
        <v>19786</v>
      </c>
      <c r="F2474" t="s">
        <v>1398</v>
      </c>
      <c r="G2474" t="s">
        <v>2402</v>
      </c>
      <c r="H2474" t="s">
        <v>10430</v>
      </c>
      <c r="I2474" t="s">
        <v>16475</v>
      </c>
      <c r="J2474" t="s">
        <v>16669</v>
      </c>
      <c r="K2474" t="s">
        <v>16716</v>
      </c>
      <c r="L2474" t="s">
        <v>16328</v>
      </c>
      <c r="M2474" t="s">
        <v>16337</v>
      </c>
      <c r="N2474" t="s">
        <v>10430</v>
      </c>
      <c r="O2474" t="s">
        <v>16448</v>
      </c>
    </row>
    <row r="2475" spans="2:1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21238</v>
      </c>
    </row>
    <row r="2476" spans="2:1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c r="B2477" t="s">
        <v>19787</v>
      </c>
      <c r="C2477">
        <v>120483302</v>
      </c>
      <c r="D2477" t="s">
        <v>162</v>
      </c>
      <c r="E2477" t="s">
        <v>19788</v>
      </c>
      <c r="F2477" t="s">
        <v>1059</v>
      </c>
      <c r="G2477" t="s">
        <v>2402</v>
      </c>
      <c r="H2477"/>
      <c r="I2477" t="s">
        <v>16949</v>
      </c>
      <c r="J2477" t="s">
        <v>20988</v>
      </c>
      <c r="K2477" t="s">
        <v>20989</v>
      </c>
      <c r="L2477" t="s">
        <v>16780</v>
      </c>
      <c r="M2477" t="s">
        <v>16347</v>
      </c>
      <c r="N2477" t="s">
        <v>10430</v>
      </c>
      <c r="O2477" t="s">
        <v>1932</v>
      </c>
    </row>
    <row r="2478" spans="2:1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c r="B2480" t="s">
        <v>19789</v>
      </c>
      <c r="C2480">
        <v>120483302</v>
      </c>
      <c r="D2480" t="s">
        <v>162</v>
      </c>
      <c r="E2480" t="s">
        <v>19790</v>
      </c>
      <c r="F2480" t="s">
        <v>11067</v>
      </c>
      <c r="G2480" t="s">
        <v>2402</v>
      </c>
      <c r="H2480" t="s">
        <v>10430</v>
      </c>
      <c r="I2480" t="s">
        <v>16612</v>
      </c>
      <c r="J2480" t="s">
        <v>16722</v>
      </c>
      <c r="K2480" t="s">
        <v>16581</v>
      </c>
      <c r="L2480" t="s">
        <v>16342</v>
      </c>
      <c r="M2480" t="s">
        <v>16504</v>
      </c>
      <c r="N2480" t="s">
        <v>10430</v>
      </c>
      <c r="O2480" t="s">
        <v>21239</v>
      </c>
    </row>
    <row r="2481" spans="2:1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c r="B2482" t="s">
        <v>14518</v>
      </c>
      <c r="C2482">
        <v>120484803</v>
      </c>
      <c r="D2482" t="s">
        <v>330</v>
      </c>
      <c r="E2482" t="s">
        <v>1577</v>
      </c>
      <c r="F2482" t="s">
        <v>1578</v>
      </c>
      <c r="G2482" t="s">
        <v>2883</v>
      </c>
      <c r="H2482"/>
      <c r="I2482" t="s">
        <v>16337</v>
      </c>
      <c r="J2482" t="s">
        <v>16378</v>
      </c>
      <c r="K2482" t="s">
        <v>16480</v>
      </c>
      <c r="L2482" t="s">
        <v>16344</v>
      </c>
      <c r="M2482" t="s">
        <v>16351</v>
      </c>
      <c r="N2482"/>
      <c r="O2482" t="s">
        <v>18467</v>
      </c>
    </row>
    <row r="2483" spans="2:15">
      <c r="B2483" t="s">
        <v>19791</v>
      </c>
      <c r="C2483">
        <v>120484803</v>
      </c>
      <c r="D2483" t="s">
        <v>330</v>
      </c>
      <c r="E2483" t="s">
        <v>19792</v>
      </c>
      <c r="F2483" t="s">
        <v>1578</v>
      </c>
      <c r="G2483" t="s">
        <v>2402</v>
      </c>
      <c r="H2483" t="s">
        <v>10430</v>
      </c>
      <c r="I2483" t="s">
        <v>16315</v>
      </c>
      <c r="J2483" t="s">
        <v>16623</v>
      </c>
      <c r="K2483" t="s">
        <v>16985</v>
      </c>
      <c r="L2483" t="s">
        <v>16388</v>
      </c>
      <c r="M2483" t="s">
        <v>16384</v>
      </c>
      <c r="N2483"/>
      <c r="O2483" t="s">
        <v>16790</v>
      </c>
    </row>
    <row r="2484" spans="2:1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21221</v>
      </c>
    </row>
    <row r="2485" spans="2:1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19664</v>
      </c>
    </row>
    <row r="2486" spans="2:15">
      <c r="B2486" t="s">
        <v>19793</v>
      </c>
      <c r="C2486">
        <v>120484803</v>
      </c>
      <c r="D2486" t="s">
        <v>330</v>
      </c>
      <c r="E2486" t="s">
        <v>19794</v>
      </c>
      <c r="F2486" t="s">
        <v>1576</v>
      </c>
      <c r="G2486" t="s">
        <v>2402</v>
      </c>
      <c r="H2486" t="s">
        <v>10430</v>
      </c>
      <c r="I2486" t="s">
        <v>16429</v>
      </c>
      <c r="J2486" t="s">
        <v>16347</v>
      </c>
      <c r="K2486" t="s">
        <v>17043</v>
      </c>
      <c r="L2486" t="s">
        <v>16431</v>
      </c>
      <c r="M2486" t="s">
        <v>16380</v>
      </c>
      <c r="N2486" t="s">
        <v>10430</v>
      </c>
      <c r="O2486" t="s">
        <v>21240</v>
      </c>
    </row>
    <row r="2487" spans="2:15">
      <c r="B2487" t="s">
        <v>14597</v>
      </c>
      <c r="C2487">
        <v>120484903</v>
      </c>
      <c r="D2487" t="s">
        <v>348</v>
      </c>
      <c r="E2487" t="s">
        <v>1645</v>
      </c>
      <c r="F2487" t="s">
        <v>1646</v>
      </c>
      <c r="G2487" t="s">
        <v>2882</v>
      </c>
      <c r="H2487"/>
      <c r="I2487" t="s">
        <v>16331</v>
      </c>
      <c r="J2487" t="s">
        <v>16395</v>
      </c>
      <c r="K2487" t="s">
        <v>17025</v>
      </c>
      <c r="L2487" t="s">
        <v>16326</v>
      </c>
      <c r="M2487" t="s">
        <v>10430</v>
      </c>
      <c r="N2487"/>
      <c r="O2487" t="s">
        <v>21241</v>
      </c>
    </row>
    <row r="2488" spans="2:15">
      <c r="B2488" t="s">
        <v>14598</v>
      </c>
      <c r="C2488">
        <v>120484903</v>
      </c>
      <c r="D2488" t="s">
        <v>348</v>
      </c>
      <c r="E2488" t="s">
        <v>1645</v>
      </c>
      <c r="F2488" t="s">
        <v>1646</v>
      </c>
      <c r="G2488" t="s">
        <v>2883</v>
      </c>
      <c r="H2488"/>
      <c r="I2488" t="s">
        <v>16461</v>
      </c>
      <c r="J2488" t="s">
        <v>16669</v>
      </c>
      <c r="K2488" t="s">
        <v>16903</v>
      </c>
      <c r="L2488" t="s">
        <v>16357</v>
      </c>
      <c r="M2488" t="s">
        <v>10430</v>
      </c>
      <c r="N2488"/>
      <c r="O2488" t="s">
        <v>21186</v>
      </c>
    </row>
    <row r="2489" spans="2:15">
      <c r="B2489" t="s">
        <v>19795</v>
      </c>
      <c r="C2489">
        <v>120484903</v>
      </c>
      <c r="D2489" t="s">
        <v>348</v>
      </c>
      <c r="E2489" t="s">
        <v>19796</v>
      </c>
      <c r="F2489" t="s">
        <v>1646</v>
      </c>
      <c r="G2489" t="s">
        <v>2402</v>
      </c>
      <c r="H2489"/>
      <c r="I2489" t="s">
        <v>16389</v>
      </c>
      <c r="J2489" t="s">
        <v>16459</v>
      </c>
      <c r="K2489" t="s">
        <v>16945</v>
      </c>
      <c r="L2489" t="s">
        <v>16553</v>
      </c>
      <c r="M2489" t="s">
        <v>10430</v>
      </c>
      <c r="N2489"/>
      <c r="O2489" t="s">
        <v>21242</v>
      </c>
    </row>
    <row r="2490" spans="2:1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c r="B2492" t="s">
        <v>19797</v>
      </c>
      <c r="C2492">
        <v>120484903</v>
      </c>
      <c r="D2492" t="s">
        <v>348</v>
      </c>
      <c r="E2492" t="s">
        <v>19798</v>
      </c>
      <c r="F2492" t="s">
        <v>1647</v>
      </c>
      <c r="G2492" t="s">
        <v>2402</v>
      </c>
      <c r="H2492"/>
      <c r="I2492" t="s">
        <v>16319</v>
      </c>
      <c r="J2492" t="s">
        <v>16710</v>
      </c>
      <c r="K2492" t="s">
        <v>16961</v>
      </c>
      <c r="L2492" t="s">
        <v>16357</v>
      </c>
      <c r="M2492" t="s">
        <v>10430</v>
      </c>
      <c r="N2492"/>
      <c r="O2492" t="s">
        <v>20128</v>
      </c>
    </row>
    <row r="2493" spans="2:1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c r="B2495" t="s">
        <v>19799</v>
      </c>
      <c r="C2495">
        <v>120485603</v>
      </c>
      <c r="D2495" t="s">
        <v>377</v>
      </c>
      <c r="E2495" t="s">
        <v>19800</v>
      </c>
      <c r="F2495" t="s">
        <v>1731</v>
      </c>
      <c r="G2495" t="s">
        <v>2402</v>
      </c>
      <c r="H2495" t="s">
        <v>10430</v>
      </c>
      <c r="I2495" t="s">
        <v>10430</v>
      </c>
      <c r="J2495" t="s">
        <v>16344</v>
      </c>
      <c r="K2495" t="s">
        <v>16317</v>
      </c>
      <c r="L2495" t="s">
        <v>10430</v>
      </c>
      <c r="M2495" t="s">
        <v>10430</v>
      </c>
      <c r="N2495" t="s">
        <v>10430</v>
      </c>
      <c r="O2495" t="s">
        <v>16540</v>
      </c>
    </row>
    <row r="2496" spans="2:1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c r="B2498" t="s">
        <v>19801</v>
      </c>
      <c r="C2498">
        <v>120485603</v>
      </c>
      <c r="D2498" t="s">
        <v>377</v>
      </c>
      <c r="E2498" t="s">
        <v>19802</v>
      </c>
      <c r="F2498" t="s">
        <v>1729</v>
      </c>
      <c r="G2498" t="s">
        <v>2402</v>
      </c>
      <c r="H2498" t="s">
        <v>10430</v>
      </c>
      <c r="I2498" t="s">
        <v>16344</v>
      </c>
      <c r="J2498" t="s">
        <v>16378</v>
      </c>
      <c r="K2498" t="s">
        <v>18467</v>
      </c>
      <c r="L2498" t="s">
        <v>16326</v>
      </c>
      <c r="M2498" t="s">
        <v>10430</v>
      </c>
      <c r="N2498"/>
      <c r="O2498" t="s">
        <v>16657</v>
      </c>
    </row>
    <row r="2499" spans="2:1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c r="B2501" t="s">
        <v>19803</v>
      </c>
      <c r="C2501">
        <v>120486003</v>
      </c>
      <c r="D2501" t="s">
        <v>446</v>
      </c>
      <c r="E2501" t="s">
        <v>19804</v>
      </c>
      <c r="F2501" t="s">
        <v>1939</v>
      </c>
      <c r="G2501" t="s">
        <v>2402</v>
      </c>
      <c r="H2501"/>
      <c r="I2501" t="s">
        <v>10430</v>
      </c>
      <c r="J2501" t="s">
        <v>16492</v>
      </c>
      <c r="K2501" t="s">
        <v>16758</v>
      </c>
      <c r="L2501" t="s">
        <v>16503</v>
      </c>
      <c r="M2501" t="s">
        <v>16331</v>
      </c>
      <c r="N2501"/>
      <c r="O2501" t="s">
        <v>17001</v>
      </c>
    </row>
    <row r="2502" spans="2:1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c r="B2504" t="s">
        <v>19805</v>
      </c>
      <c r="C2504">
        <v>120486003</v>
      </c>
      <c r="D2504" t="s">
        <v>446</v>
      </c>
      <c r="E2504" t="s">
        <v>19806</v>
      </c>
      <c r="F2504" t="s">
        <v>1937</v>
      </c>
      <c r="G2504" t="s">
        <v>2402</v>
      </c>
      <c r="H2504"/>
      <c r="I2504" t="s">
        <v>10430</v>
      </c>
      <c r="J2504" t="s">
        <v>16481</v>
      </c>
      <c r="K2504" t="s">
        <v>16413</v>
      </c>
      <c r="L2504" t="s">
        <v>16337</v>
      </c>
      <c r="M2504" t="s">
        <v>10430</v>
      </c>
      <c r="N2504"/>
      <c r="O2504" t="s">
        <v>16708</v>
      </c>
    </row>
    <row r="2505" spans="2:1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c r="B2507" t="s">
        <v>19807</v>
      </c>
      <c r="C2507">
        <v>120488603</v>
      </c>
      <c r="D2507" t="s">
        <v>568</v>
      </c>
      <c r="E2507" t="s">
        <v>19808</v>
      </c>
      <c r="F2507" t="s">
        <v>2354</v>
      </c>
      <c r="G2507" t="s">
        <v>2402</v>
      </c>
      <c r="H2507" t="s">
        <v>10430</v>
      </c>
      <c r="I2507" t="s">
        <v>16492</v>
      </c>
      <c r="J2507" t="s">
        <v>16837</v>
      </c>
      <c r="K2507" t="s">
        <v>16795</v>
      </c>
      <c r="L2507" t="s">
        <v>16375</v>
      </c>
      <c r="M2507" t="s">
        <v>16388</v>
      </c>
      <c r="N2507" t="s">
        <v>10430</v>
      </c>
      <c r="O2507" t="s">
        <v>21208</v>
      </c>
    </row>
    <row r="2508" spans="2:1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c r="B2510" t="s">
        <v>19809</v>
      </c>
      <c r="C2510">
        <v>120488603</v>
      </c>
      <c r="D2510" t="s">
        <v>568</v>
      </c>
      <c r="E2510" t="s">
        <v>19810</v>
      </c>
      <c r="F2510" t="s">
        <v>2356</v>
      </c>
      <c r="G2510" t="s">
        <v>2402</v>
      </c>
      <c r="H2510"/>
      <c r="I2510" t="s">
        <v>16429</v>
      </c>
      <c r="J2510" t="s">
        <v>16650</v>
      </c>
      <c r="K2510" t="s">
        <v>16669</v>
      </c>
      <c r="L2510" t="s">
        <v>16331</v>
      </c>
      <c r="M2510" t="s">
        <v>10430</v>
      </c>
      <c r="N2510"/>
      <c r="O2510" t="s">
        <v>16877</v>
      </c>
    </row>
    <row r="2511" spans="2:1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c r="B2513" t="s">
        <v>19811</v>
      </c>
      <c r="C2513">
        <v>120522003</v>
      </c>
      <c r="D2513" t="s">
        <v>147</v>
      </c>
      <c r="E2513" t="s">
        <v>19812</v>
      </c>
      <c r="F2513" t="s">
        <v>998</v>
      </c>
      <c r="G2513" t="s">
        <v>2402</v>
      </c>
      <c r="H2513" t="s">
        <v>10430</v>
      </c>
      <c r="I2513" t="s">
        <v>10430</v>
      </c>
      <c r="J2513" t="s">
        <v>16489</v>
      </c>
      <c r="K2513" t="s">
        <v>16416</v>
      </c>
      <c r="L2513" t="s">
        <v>16350</v>
      </c>
      <c r="M2513" t="s">
        <v>10430</v>
      </c>
      <c r="N2513"/>
      <c r="O2513" t="s">
        <v>16491</v>
      </c>
    </row>
    <row r="2514" spans="2:1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21110</v>
      </c>
    </row>
    <row r="2516" spans="2:15">
      <c r="B2516" t="s">
        <v>19813</v>
      </c>
      <c r="C2516">
        <v>120522003</v>
      </c>
      <c r="D2516" t="s">
        <v>147</v>
      </c>
      <c r="E2516" t="s">
        <v>19814</v>
      </c>
      <c r="F2516" t="s">
        <v>996</v>
      </c>
      <c r="G2516" t="s">
        <v>2402</v>
      </c>
      <c r="H2516" t="s">
        <v>10430</v>
      </c>
      <c r="I2516" t="s">
        <v>16461</v>
      </c>
      <c r="J2516" t="s">
        <v>16340</v>
      </c>
      <c r="K2516" t="s">
        <v>16922</v>
      </c>
      <c r="L2516" t="s">
        <v>16320</v>
      </c>
      <c r="M2516" t="s">
        <v>16371</v>
      </c>
      <c r="N2516"/>
      <c r="O2516" t="s">
        <v>21138</v>
      </c>
    </row>
    <row r="2517" spans="2:1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c r="B2519" t="s">
        <v>19815</v>
      </c>
      <c r="C2519">
        <v>120522003</v>
      </c>
      <c r="D2519" t="s">
        <v>147</v>
      </c>
      <c r="E2519" t="s">
        <v>19816</v>
      </c>
      <c r="F2519" t="s">
        <v>1000</v>
      </c>
      <c r="G2519" t="s">
        <v>2402</v>
      </c>
      <c r="H2519"/>
      <c r="I2519" t="s">
        <v>16325</v>
      </c>
      <c r="J2519" t="s">
        <v>16465</v>
      </c>
      <c r="K2519" t="s">
        <v>16767</v>
      </c>
      <c r="L2519" t="s">
        <v>16344</v>
      </c>
      <c r="M2519" t="s">
        <v>10430</v>
      </c>
      <c r="N2519"/>
      <c r="O2519" t="s">
        <v>16765</v>
      </c>
    </row>
    <row r="2520" spans="2:15">
      <c r="B2520" t="s">
        <v>13529</v>
      </c>
      <c r="C2520">
        <v>121131507</v>
      </c>
      <c r="D2520" t="s">
        <v>85</v>
      </c>
      <c r="E2520" t="s">
        <v>17980</v>
      </c>
      <c r="F2520" t="s">
        <v>2854</v>
      </c>
      <c r="G2520" t="s">
        <v>2882</v>
      </c>
      <c r="H2520"/>
      <c r="I2520" t="s">
        <v>10430</v>
      </c>
      <c r="J2520" t="s">
        <v>16337</v>
      </c>
      <c r="K2520" t="s">
        <v>16390</v>
      </c>
      <c r="L2520" t="s">
        <v>10430</v>
      </c>
      <c r="M2520"/>
      <c r="N2520"/>
      <c r="O2520" t="s">
        <v>16552</v>
      </c>
    </row>
    <row r="2521" spans="2:15">
      <c r="B2521" t="s">
        <v>13530</v>
      </c>
      <c r="C2521">
        <v>121131507</v>
      </c>
      <c r="D2521" t="s">
        <v>85</v>
      </c>
      <c r="E2521" t="s">
        <v>17980</v>
      </c>
      <c r="F2521" t="s">
        <v>2854</v>
      </c>
      <c r="G2521" t="s">
        <v>2883</v>
      </c>
      <c r="H2521"/>
      <c r="I2521" t="s">
        <v>10430</v>
      </c>
      <c r="J2521" t="s">
        <v>16341</v>
      </c>
      <c r="K2521" t="s">
        <v>16468</v>
      </c>
      <c r="L2521"/>
      <c r="M2521"/>
      <c r="N2521"/>
      <c r="O2521" t="s">
        <v>16656</v>
      </c>
    </row>
    <row r="2522" spans="2:15">
      <c r="B2522" t="s">
        <v>19817</v>
      </c>
      <c r="C2522">
        <v>121131507</v>
      </c>
      <c r="D2522" t="s">
        <v>85</v>
      </c>
      <c r="E2522" t="s">
        <v>19818</v>
      </c>
      <c r="F2522" t="s">
        <v>2854</v>
      </c>
      <c r="G2522" t="s">
        <v>2402</v>
      </c>
      <c r="H2522"/>
      <c r="I2522" t="s">
        <v>10430</v>
      </c>
      <c r="J2522" t="s">
        <v>16331</v>
      </c>
      <c r="K2522" t="s">
        <v>16717</v>
      </c>
      <c r="L2522" t="s">
        <v>10430</v>
      </c>
      <c r="M2522"/>
      <c r="N2522"/>
      <c r="O2522" t="s">
        <v>16569</v>
      </c>
    </row>
    <row r="2523" spans="2:1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c r="B2525" t="s">
        <v>19819</v>
      </c>
      <c r="C2525">
        <v>121135003</v>
      </c>
      <c r="D2525" t="s">
        <v>247</v>
      </c>
      <c r="E2525" t="s">
        <v>19820</v>
      </c>
      <c r="F2525" t="s">
        <v>1319</v>
      </c>
      <c r="G2525" t="s">
        <v>2402</v>
      </c>
      <c r="H2525" t="s">
        <v>10430</v>
      </c>
      <c r="I2525" t="s">
        <v>16332</v>
      </c>
      <c r="J2525" t="s">
        <v>16778</v>
      </c>
      <c r="K2525" t="s">
        <v>16620</v>
      </c>
      <c r="L2525" t="s">
        <v>16328</v>
      </c>
      <c r="M2525" t="s">
        <v>10430</v>
      </c>
      <c r="N2525"/>
      <c r="O2525" t="s">
        <v>16713</v>
      </c>
    </row>
    <row r="2526" spans="2:1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c r="B2528" t="s">
        <v>19821</v>
      </c>
      <c r="C2528">
        <v>121135003</v>
      </c>
      <c r="D2528" t="s">
        <v>247</v>
      </c>
      <c r="E2528" t="s">
        <v>19822</v>
      </c>
      <c r="F2528" t="s">
        <v>1321</v>
      </c>
      <c r="G2528" t="s">
        <v>2402</v>
      </c>
      <c r="H2528"/>
      <c r="I2528" t="s">
        <v>10430</v>
      </c>
      <c r="J2528" t="s">
        <v>10430</v>
      </c>
      <c r="K2528" t="s">
        <v>16650</v>
      </c>
      <c r="L2528" t="s">
        <v>10430</v>
      </c>
      <c r="M2528" t="s">
        <v>10430</v>
      </c>
      <c r="N2528"/>
      <c r="O2528" t="s">
        <v>16524</v>
      </c>
    </row>
    <row r="2529" spans="2:1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c r="B2531" t="s">
        <v>19823</v>
      </c>
      <c r="C2531">
        <v>121135003</v>
      </c>
      <c r="D2531" t="s">
        <v>247</v>
      </c>
      <c r="E2531" t="s">
        <v>19824</v>
      </c>
      <c r="F2531" t="s">
        <v>1322</v>
      </c>
      <c r="G2531" t="s">
        <v>2402</v>
      </c>
      <c r="H2531" t="s">
        <v>10430</v>
      </c>
      <c r="I2531" t="s">
        <v>16325</v>
      </c>
      <c r="J2531" t="s">
        <v>16326</v>
      </c>
      <c r="K2531" t="s">
        <v>16499</v>
      </c>
      <c r="L2531" t="s">
        <v>10430</v>
      </c>
      <c r="M2531"/>
      <c r="N2531" t="s">
        <v>10430</v>
      </c>
      <c r="O2531" t="s">
        <v>16690</v>
      </c>
    </row>
    <row r="2532" spans="2:1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c r="B2534" t="s">
        <v>19825</v>
      </c>
      <c r="C2534">
        <v>121135503</v>
      </c>
      <c r="D2534" t="s">
        <v>272</v>
      </c>
      <c r="E2534" t="s">
        <v>19826</v>
      </c>
      <c r="F2534" t="s">
        <v>1402</v>
      </c>
      <c r="G2534" t="s">
        <v>2402</v>
      </c>
      <c r="H2534" t="s">
        <v>10430</v>
      </c>
      <c r="I2534" t="s">
        <v>10430</v>
      </c>
      <c r="J2534" t="s">
        <v>16503</v>
      </c>
      <c r="K2534" t="s">
        <v>16756</v>
      </c>
      <c r="L2534" t="s">
        <v>16341</v>
      </c>
      <c r="M2534"/>
      <c r="N2534"/>
      <c r="O2534" t="s">
        <v>16491</v>
      </c>
    </row>
    <row r="2535" spans="2:1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c r="B2537" t="s">
        <v>19827</v>
      </c>
      <c r="C2537">
        <v>121135503</v>
      </c>
      <c r="D2537" t="s">
        <v>272</v>
      </c>
      <c r="E2537" t="s">
        <v>19828</v>
      </c>
      <c r="F2537" t="s">
        <v>1400</v>
      </c>
      <c r="G2537" t="s">
        <v>2402</v>
      </c>
      <c r="H2537" t="s">
        <v>10430</v>
      </c>
      <c r="I2537" t="s">
        <v>16325</v>
      </c>
      <c r="J2537" t="s">
        <v>16501</v>
      </c>
      <c r="K2537" t="s">
        <v>16741</v>
      </c>
      <c r="L2537" t="s">
        <v>16326</v>
      </c>
      <c r="M2537" t="s">
        <v>10430</v>
      </c>
      <c r="N2537" t="s">
        <v>10430</v>
      </c>
      <c r="O2537" t="s">
        <v>21205</v>
      </c>
    </row>
    <row r="2538" spans="2:1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c r="B2540" t="s">
        <v>19829</v>
      </c>
      <c r="C2540">
        <v>121136503</v>
      </c>
      <c r="D2540" t="s">
        <v>372</v>
      </c>
      <c r="E2540" t="s">
        <v>19830</v>
      </c>
      <c r="F2540" t="s">
        <v>1715</v>
      </c>
      <c r="G2540" t="s">
        <v>2402</v>
      </c>
      <c r="H2540"/>
      <c r="I2540" t="s">
        <v>10430</v>
      </c>
      <c r="J2540" t="s">
        <v>16373</v>
      </c>
      <c r="K2540" t="s">
        <v>16330</v>
      </c>
      <c r="L2540" t="s">
        <v>10430</v>
      </c>
      <c r="M2540" t="s">
        <v>10430</v>
      </c>
      <c r="N2540"/>
      <c r="O2540" t="s">
        <v>16534</v>
      </c>
    </row>
    <row r="2541" spans="2:1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c r="B2542" t="s">
        <v>14678</v>
      </c>
      <c r="C2542">
        <v>121136503</v>
      </c>
      <c r="D2542" t="s">
        <v>372</v>
      </c>
      <c r="E2542" t="s">
        <v>1716</v>
      </c>
      <c r="F2542" t="s">
        <v>1717</v>
      </c>
      <c r="G2542" t="s">
        <v>2883</v>
      </c>
      <c r="H2542"/>
      <c r="I2542" t="s">
        <v>10430</v>
      </c>
      <c r="J2542" t="s">
        <v>16341</v>
      </c>
      <c r="K2542" t="s">
        <v>16473</v>
      </c>
      <c r="L2542"/>
      <c r="M2542"/>
      <c r="N2542"/>
      <c r="O2542" t="s">
        <v>16418</v>
      </c>
    </row>
    <row r="2543" spans="2:15">
      <c r="B2543" t="s">
        <v>19831</v>
      </c>
      <c r="C2543">
        <v>121136503</v>
      </c>
      <c r="D2543" t="s">
        <v>372</v>
      </c>
      <c r="E2543" t="s">
        <v>19832</v>
      </c>
      <c r="F2543" t="s">
        <v>1717</v>
      </c>
      <c r="G2543" t="s">
        <v>2402</v>
      </c>
      <c r="H2543"/>
      <c r="I2543" t="s">
        <v>10430</v>
      </c>
      <c r="J2543" t="s">
        <v>16315</v>
      </c>
      <c r="K2543" t="s">
        <v>16443</v>
      </c>
      <c r="L2543" t="s">
        <v>10430</v>
      </c>
      <c r="M2543" t="s">
        <v>10430</v>
      </c>
      <c r="N2543"/>
      <c r="O2543" t="s">
        <v>16502</v>
      </c>
    </row>
    <row r="2544" spans="2:1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c r="B2546" t="s">
        <v>19833</v>
      </c>
      <c r="C2546">
        <v>121136603</v>
      </c>
      <c r="D2546" t="s">
        <v>375</v>
      </c>
      <c r="E2546" t="s">
        <v>19834</v>
      </c>
      <c r="F2546" t="s">
        <v>11843</v>
      </c>
      <c r="G2546" t="s">
        <v>2402</v>
      </c>
      <c r="H2546" t="s">
        <v>10430</v>
      </c>
      <c r="I2546" t="s">
        <v>16475</v>
      </c>
      <c r="J2546" t="s">
        <v>16334</v>
      </c>
      <c r="K2546" t="s">
        <v>16799</v>
      </c>
      <c r="L2546" t="s">
        <v>16475</v>
      </c>
      <c r="M2546" t="s">
        <v>10430</v>
      </c>
      <c r="N2546" t="s">
        <v>10430</v>
      </c>
      <c r="O2546" t="s">
        <v>16728</v>
      </c>
    </row>
    <row r="2547" spans="2:1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c r="B2548" t="s">
        <v>15737</v>
      </c>
      <c r="C2548">
        <v>121139004</v>
      </c>
      <c r="D2548" t="s">
        <v>544</v>
      </c>
      <c r="E2548" t="s">
        <v>2276</v>
      </c>
      <c r="F2548" t="s">
        <v>2277</v>
      </c>
      <c r="G2548" t="s">
        <v>2883</v>
      </c>
      <c r="H2548"/>
      <c r="I2548"/>
      <c r="J2548" t="s">
        <v>10430</v>
      </c>
      <c r="K2548" t="s">
        <v>16517</v>
      </c>
      <c r="L2548"/>
      <c r="M2548" t="s">
        <v>10430</v>
      </c>
      <c r="N2548"/>
      <c r="O2548" t="s">
        <v>16625</v>
      </c>
    </row>
    <row r="2549" spans="2:15">
      <c r="B2549" t="s">
        <v>19835</v>
      </c>
      <c r="C2549">
        <v>121139004</v>
      </c>
      <c r="D2549" t="s">
        <v>544</v>
      </c>
      <c r="E2549" t="s">
        <v>19836</v>
      </c>
      <c r="F2549" t="s">
        <v>2277</v>
      </c>
      <c r="G2549" t="s">
        <v>2402</v>
      </c>
      <c r="H2549" t="s">
        <v>10430</v>
      </c>
      <c r="I2549"/>
      <c r="J2549" t="s">
        <v>16346</v>
      </c>
      <c r="K2549" t="s">
        <v>16486</v>
      </c>
      <c r="L2549" t="s">
        <v>10430</v>
      </c>
      <c r="M2549" t="s">
        <v>10430</v>
      </c>
      <c r="N2549"/>
      <c r="O2549" t="s">
        <v>16513</v>
      </c>
    </row>
    <row r="2550" spans="2:1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c r="B2551" t="s">
        <v>15735</v>
      </c>
      <c r="C2551">
        <v>121139004</v>
      </c>
      <c r="D2551" t="s">
        <v>544</v>
      </c>
      <c r="E2551" t="s">
        <v>2274</v>
      </c>
      <c r="F2551" t="s">
        <v>2275</v>
      </c>
      <c r="G2551" t="s">
        <v>2883</v>
      </c>
      <c r="H2551"/>
      <c r="I2551"/>
      <c r="J2551" t="s">
        <v>10430</v>
      </c>
      <c r="K2551" t="s">
        <v>16461</v>
      </c>
      <c r="L2551" t="s">
        <v>10430</v>
      </c>
      <c r="M2551"/>
      <c r="N2551"/>
      <c r="O2551" t="s">
        <v>16316</v>
      </c>
    </row>
    <row r="2552" spans="2:15">
      <c r="B2552" t="s">
        <v>19837</v>
      </c>
      <c r="C2552">
        <v>121139004</v>
      </c>
      <c r="D2552" t="s">
        <v>544</v>
      </c>
      <c r="E2552" t="s">
        <v>19838</v>
      </c>
      <c r="F2552" t="s">
        <v>2275</v>
      </c>
      <c r="G2552" t="s">
        <v>2402</v>
      </c>
      <c r="H2552"/>
      <c r="I2552" t="s">
        <v>10430</v>
      </c>
      <c r="J2552" t="s">
        <v>16337</v>
      </c>
      <c r="K2552" t="s">
        <v>16425</v>
      </c>
      <c r="L2552" t="s">
        <v>10430</v>
      </c>
      <c r="M2552"/>
      <c r="N2552"/>
      <c r="O2552" t="s">
        <v>16401</v>
      </c>
    </row>
    <row r="2553" spans="2:1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c r="B2555" t="s">
        <v>19839</v>
      </c>
      <c r="C2555">
        <v>121390302</v>
      </c>
      <c r="D2555" t="s">
        <v>26</v>
      </c>
      <c r="E2555" t="s">
        <v>19840</v>
      </c>
      <c r="F2555" t="s">
        <v>611</v>
      </c>
      <c r="G2555" t="s">
        <v>2402</v>
      </c>
      <c r="H2555" t="s">
        <v>10430</v>
      </c>
      <c r="I2555" t="s">
        <v>16378</v>
      </c>
      <c r="J2555" t="s">
        <v>16729</v>
      </c>
      <c r="K2555" t="s">
        <v>16438</v>
      </c>
      <c r="L2555" t="s">
        <v>16350</v>
      </c>
      <c r="M2555" t="s">
        <v>10430</v>
      </c>
      <c r="N2555" t="s">
        <v>10430</v>
      </c>
      <c r="O2555" t="s">
        <v>16890</v>
      </c>
    </row>
    <row r="2556" spans="2:1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c r="B2558" t="s">
        <v>19841</v>
      </c>
      <c r="C2558">
        <v>121390302</v>
      </c>
      <c r="D2558" t="s">
        <v>26</v>
      </c>
      <c r="E2558" t="s">
        <v>19842</v>
      </c>
      <c r="F2558" t="s">
        <v>609</v>
      </c>
      <c r="G2558" t="s">
        <v>2402</v>
      </c>
      <c r="H2558" t="s">
        <v>10430</v>
      </c>
      <c r="I2558" t="s">
        <v>16366</v>
      </c>
      <c r="J2558" t="s">
        <v>19112</v>
      </c>
      <c r="K2558" t="s">
        <v>16319</v>
      </c>
      <c r="L2558" t="s">
        <v>16348</v>
      </c>
      <c r="M2558" t="s">
        <v>10430</v>
      </c>
      <c r="N2558"/>
      <c r="O2558" t="s">
        <v>20951</v>
      </c>
    </row>
    <row r="2559" spans="2:1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c r="B2561" t="s">
        <v>19843</v>
      </c>
      <c r="C2561">
        <v>121390302</v>
      </c>
      <c r="D2561" t="s">
        <v>26</v>
      </c>
      <c r="E2561" t="s">
        <v>19844</v>
      </c>
      <c r="F2561" t="s">
        <v>615</v>
      </c>
      <c r="G2561" t="s">
        <v>2402</v>
      </c>
      <c r="H2561"/>
      <c r="I2561" t="s">
        <v>16634</v>
      </c>
      <c r="J2561" t="s">
        <v>16505</v>
      </c>
      <c r="K2561" t="s">
        <v>16361</v>
      </c>
      <c r="L2561" t="s">
        <v>16503</v>
      </c>
      <c r="M2561" t="s">
        <v>10430</v>
      </c>
      <c r="N2561"/>
      <c r="O2561" t="s">
        <v>21205</v>
      </c>
    </row>
    <row r="2562" spans="2:15">
      <c r="B2562" t="s">
        <v>13306</v>
      </c>
      <c r="C2562">
        <v>121390302</v>
      </c>
      <c r="D2562" t="s">
        <v>26</v>
      </c>
      <c r="E2562" t="s">
        <v>618</v>
      </c>
      <c r="F2562" t="s">
        <v>619</v>
      </c>
      <c r="G2562" t="s">
        <v>2882</v>
      </c>
      <c r="H2562"/>
      <c r="I2562" t="s">
        <v>16415</v>
      </c>
      <c r="J2562" t="s">
        <v>18125</v>
      </c>
      <c r="K2562" t="s">
        <v>16549</v>
      </c>
      <c r="L2562" t="s">
        <v>16484</v>
      </c>
      <c r="M2562" t="s">
        <v>16346</v>
      </c>
      <c r="N2562"/>
      <c r="O2562" t="s">
        <v>21243</v>
      </c>
    </row>
    <row r="2563" spans="2:15">
      <c r="B2563" t="s">
        <v>13307</v>
      </c>
      <c r="C2563">
        <v>121390302</v>
      </c>
      <c r="D2563" t="s">
        <v>26</v>
      </c>
      <c r="E2563" t="s">
        <v>618</v>
      </c>
      <c r="F2563" t="s">
        <v>619</v>
      </c>
      <c r="G2563" t="s">
        <v>2883</v>
      </c>
      <c r="H2563" t="s">
        <v>10430</v>
      </c>
      <c r="I2563" t="s">
        <v>16567</v>
      </c>
      <c r="J2563" t="s">
        <v>18106</v>
      </c>
      <c r="K2563" t="s">
        <v>16380</v>
      </c>
      <c r="L2563" t="s">
        <v>16424</v>
      </c>
      <c r="M2563" t="s">
        <v>16346</v>
      </c>
      <c r="N2563" t="s">
        <v>10430</v>
      </c>
      <c r="O2563" t="s">
        <v>841</v>
      </c>
    </row>
    <row r="2564" spans="2:15">
      <c r="B2564" t="s">
        <v>19845</v>
      </c>
      <c r="C2564">
        <v>121390302</v>
      </c>
      <c r="D2564" t="s">
        <v>26</v>
      </c>
      <c r="E2564" t="s">
        <v>19846</v>
      </c>
      <c r="F2564" t="s">
        <v>619</v>
      </c>
      <c r="G2564" t="s">
        <v>2402</v>
      </c>
      <c r="H2564" t="s">
        <v>10430</v>
      </c>
      <c r="I2564" t="s">
        <v>16889</v>
      </c>
      <c r="J2564" t="s">
        <v>20990</v>
      </c>
      <c r="K2564" t="s">
        <v>16704</v>
      </c>
      <c r="L2564" t="s">
        <v>16458</v>
      </c>
      <c r="M2564" t="s">
        <v>16388</v>
      </c>
      <c r="N2564" t="s">
        <v>10430</v>
      </c>
      <c r="O2564" t="s">
        <v>21244</v>
      </c>
    </row>
    <row r="2565" spans="2:1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21145</v>
      </c>
    </row>
    <row r="2566" spans="2:15">
      <c r="B2566" t="s">
        <v>13301</v>
      </c>
      <c r="C2566">
        <v>121390302</v>
      </c>
      <c r="D2566" t="s">
        <v>26</v>
      </c>
      <c r="E2566" t="s">
        <v>612</v>
      </c>
      <c r="F2566" t="s">
        <v>613</v>
      </c>
      <c r="G2566" t="s">
        <v>2883</v>
      </c>
      <c r="H2566"/>
      <c r="I2566" t="s">
        <v>16686</v>
      </c>
      <c r="J2566" t="s">
        <v>17011</v>
      </c>
      <c r="K2566" t="s">
        <v>16509</v>
      </c>
      <c r="L2566" t="s">
        <v>16353</v>
      </c>
      <c r="M2566" t="s">
        <v>10430</v>
      </c>
      <c r="N2566"/>
      <c r="O2566" t="s">
        <v>19188</v>
      </c>
    </row>
    <row r="2567" spans="2:15">
      <c r="B2567" t="s">
        <v>19847</v>
      </c>
      <c r="C2567">
        <v>121390302</v>
      </c>
      <c r="D2567" t="s">
        <v>26</v>
      </c>
      <c r="E2567" t="s">
        <v>19848</v>
      </c>
      <c r="F2567" t="s">
        <v>613</v>
      </c>
      <c r="G2567" t="s">
        <v>2402</v>
      </c>
      <c r="H2567" t="s">
        <v>10430</v>
      </c>
      <c r="I2567" t="s">
        <v>16494</v>
      </c>
      <c r="J2567" t="s">
        <v>1689</v>
      </c>
      <c r="K2567" t="s">
        <v>16404</v>
      </c>
      <c r="L2567" t="s">
        <v>16466</v>
      </c>
      <c r="M2567" t="s">
        <v>16360</v>
      </c>
      <c r="N2567"/>
      <c r="O2567" t="s">
        <v>21245</v>
      </c>
    </row>
    <row r="2568" spans="2:1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c r="B2570" t="s">
        <v>19849</v>
      </c>
      <c r="C2570">
        <v>121390302</v>
      </c>
      <c r="D2570" t="s">
        <v>26</v>
      </c>
      <c r="E2570" t="s">
        <v>19850</v>
      </c>
      <c r="F2570" t="s">
        <v>617</v>
      </c>
      <c r="G2570" t="s">
        <v>2402</v>
      </c>
      <c r="H2570"/>
      <c r="I2570" t="s">
        <v>16365</v>
      </c>
      <c r="J2570" t="s">
        <v>16772</v>
      </c>
      <c r="K2570" t="s">
        <v>16379</v>
      </c>
      <c r="L2570" t="s">
        <v>16328</v>
      </c>
      <c r="M2570" t="s">
        <v>10430</v>
      </c>
      <c r="N2570"/>
      <c r="O2570" t="s">
        <v>16882</v>
      </c>
    </row>
    <row r="2571" spans="2:1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c r="B2573" t="s">
        <v>19851</v>
      </c>
      <c r="C2573">
        <v>121390302</v>
      </c>
      <c r="D2573" t="s">
        <v>26</v>
      </c>
      <c r="E2573" t="s">
        <v>19852</v>
      </c>
      <c r="F2573" t="s">
        <v>13094</v>
      </c>
      <c r="G2573" t="s">
        <v>2402</v>
      </c>
      <c r="H2573"/>
      <c r="I2573" t="s">
        <v>16503</v>
      </c>
      <c r="J2573" t="s">
        <v>16370</v>
      </c>
      <c r="K2573" t="s">
        <v>16337</v>
      </c>
      <c r="L2573" t="s">
        <v>16315</v>
      </c>
      <c r="M2573" t="s">
        <v>10430</v>
      </c>
      <c r="N2573" t="s">
        <v>10430</v>
      </c>
      <c r="O2573" t="s">
        <v>16884</v>
      </c>
    </row>
    <row r="2574" spans="2:1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c r="B2576" t="s">
        <v>19853</v>
      </c>
      <c r="C2576">
        <v>121391303</v>
      </c>
      <c r="D2576" t="s">
        <v>90</v>
      </c>
      <c r="E2576" t="s">
        <v>19854</v>
      </c>
      <c r="F2576" t="s">
        <v>808</v>
      </c>
      <c r="G2576" t="s">
        <v>2402</v>
      </c>
      <c r="H2576"/>
      <c r="I2576" t="s">
        <v>16346</v>
      </c>
      <c r="J2576" t="s">
        <v>16380</v>
      </c>
      <c r="K2576" t="s">
        <v>16579</v>
      </c>
      <c r="L2576" t="s">
        <v>16337</v>
      </c>
      <c r="M2576" t="s">
        <v>10430</v>
      </c>
      <c r="N2576"/>
      <c r="O2576" t="s">
        <v>16924</v>
      </c>
    </row>
    <row r="2577" spans="2:1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c r="B2579" t="s">
        <v>19855</v>
      </c>
      <c r="C2579">
        <v>121391303</v>
      </c>
      <c r="D2579" t="s">
        <v>90</v>
      </c>
      <c r="E2579" t="s">
        <v>19856</v>
      </c>
      <c r="F2579" t="s">
        <v>810</v>
      </c>
      <c r="G2579" t="s">
        <v>2402</v>
      </c>
      <c r="H2579"/>
      <c r="I2579" t="s">
        <v>16379</v>
      </c>
      <c r="J2579" t="s">
        <v>16400</v>
      </c>
      <c r="K2579" t="s">
        <v>16322</v>
      </c>
      <c r="L2579" t="s">
        <v>16332</v>
      </c>
      <c r="M2579" t="s">
        <v>10430</v>
      </c>
      <c r="N2579"/>
      <c r="O2579" t="s">
        <v>16834</v>
      </c>
    </row>
    <row r="2580" spans="2:15">
      <c r="B2580" t="s">
        <v>13823</v>
      </c>
      <c r="C2580">
        <v>121392303</v>
      </c>
      <c r="D2580" t="s">
        <v>156</v>
      </c>
      <c r="E2580" t="s">
        <v>1028</v>
      </c>
      <c r="F2580" t="s">
        <v>1029</v>
      </c>
      <c r="G2580" t="s">
        <v>2882</v>
      </c>
      <c r="H2580" t="s">
        <v>10430</v>
      </c>
      <c r="I2580" t="s">
        <v>16464</v>
      </c>
      <c r="J2580" t="s">
        <v>16836</v>
      </c>
      <c r="K2580" t="s">
        <v>18116</v>
      </c>
      <c r="L2580" t="s">
        <v>16365</v>
      </c>
      <c r="M2580" t="s">
        <v>16385</v>
      </c>
      <c r="N2580" t="s">
        <v>10430</v>
      </c>
      <c r="O2580" t="s">
        <v>21246</v>
      </c>
    </row>
    <row r="2581" spans="2:1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21247</v>
      </c>
    </row>
    <row r="2582" spans="2:15">
      <c r="B2582" t="s">
        <v>19857</v>
      </c>
      <c r="C2582">
        <v>121392303</v>
      </c>
      <c r="D2582" t="s">
        <v>156</v>
      </c>
      <c r="E2582" t="s">
        <v>19858</v>
      </c>
      <c r="F2582" t="s">
        <v>1029</v>
      </c>
      <c r="G2582" t="s">
        <v>2402</v>
      </c>
      <c r="H2582" t="s">
        <v>10430</v>
      </c>
      <c r="I2582" t="s">
        <v>16345</v>
      </c>
      <c r="J2582" t="s">
        <v>16738</v>
      </c>
      <c r="K2582" t="s">
        <v>18826</v>
      </c>
      <c r="L2582" t="s">
        <v>16367</v>
      </c>
      <c r="M2582" t="s">
        <v>16760</v>
      </c>
      <c r="N2582" t="s">
        <v>10430</v>
      </c>
      <c r="O2582" t="s">
        <v>21248</v>
      </c>
    </row>
    <row r="2583" spans="2:1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c r="B2585" t="s">
        <v>19859</v>
      </c>
      <c r="C2585">
        <v>121392303</v>
      </c>
      <c r="D2585" t="s">
        <v>156</v>
      </c>
      <c r="E2585" t="s">
        <v>19860</v>
      </c>
      <c r="F2585" t="s">
        <v>1033</v>
      </c>
      <c r="G2585" t="s">
        <v>2402</v>
      </c>
      <c r="H2585" t="s">
        <v>10430</v>
      </c>
      <c r="I2585" t="s">
        <v>16388</v>
      </c>
      <c r="J2585" t="s">
        <v>16404</v>
      </c>
      <c r="K2585" t="s">
        <v>16937</v>
      </c>
      <c r="L2585" t="s">
        <v>16387</v>
      </c>
      <c r="M2585" t="s">
        <v>16351</v>
      </c>
      <c r="N2585"/>
      <c r="O2585" t="s">
        <v>21207</v>
      </c>
    </row>
    <row r="2586" spans="2:1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c r="B2588" t="s">
        <v>19861</v>
      </c>
      <c r="C2588">
        <v>121392303</v>
      </c>
      <c r="D2588" t="s">
        <v>156</v>
      </c>
      <c r="E2588" t="s">
        <v>19862</v>
      </c>
      <c r="F2588" t="s">
        <v>1031</v>
      </c>
      <c r="G2588" t="s">
        <v>2402</v>
      </c>
      <c r="H2588"/>
      <c r="I2588" t="s">
        <v>16329</v>
      </c>
      <c r="J2588" t="s">
        <v>16432</v>
      </c>
      <c r="K2588" t="s">
        <v>16827</v>
      </c>
      <c r="L2588" t="s">
        <v>16477</v>
      </c>
      <c r="M2588" t="s">
        <v>16350</v>
      </c>
      <c r="N2588"/>
      <c r="O2588" t="s">
        <v>16452</v>
      </c>
    </row>
    <row r="2589" spans="2:15">
      <c r="B2589" t="s">
        <v>15310</v>
      </c>
      <c r="C2589">
        <v>121393330</v>
      </c>
      <c r="D2589" t="s">
        <v>438</v>
      </c>
      <c r="E2589" t="s">
        <v>438</v>
      </c>
      <c r="F2589" t="s">
        <v>13152</v>
      </c>
      <c r="G2589" t="s">
        <v>2882</v>
      </c>
      <c r="H2589"/>
      <c r="I2589" t="s">
        <v>10430</v>
      </c>
      <c r="J2589" t="s">
        <v>16418</v>
      </c>
      <c r="K2589"/>
      <c r="L2589"/>
      <c r="M2589"/>
      <c r="N2589"/>
      <c r="O2589" t="s">
        <v>16403</v>
      </c>
    </row>
    <row r="2590" spans="2:15">
      <c r="B2590" t="s">
        <v>15311</v>
      </c>
      <c r="C2590">
        <v>121393330</v>
      </c>
      <c r="D2590" t="s">
        <v>438</v>
      </c>
      <c r="E2590" t="s">
        <v>438</v>
      </c>
      <c r="F2590" t="s">
        <v>13152</v>
      </c>
      <c r="G2590" t="s">
        <v>2883</v>
      </c>
      <c r="H2590"/>
      <c r="I2590" t="s">
        <v>10430</v>
      </c>
      <c r="J2590" t="s">
        <v>16390</v>
      </c>
      <c r="K2590"/>
      <c r="L2590"/>
      <c r="M2590"/>
      <c r="N2590"/>
      <c r="O2590" t="s">
        <v>16367</v>
      </c>
    </row>
    <row r="2591" spans="2:15">
      <c r="B2591" t="s">
        <v>19864</v>
      </c>
      <c r="C2591">
        <v>121393330</v>
      </c>
      <c r="D2591" t="s">
        <v>438</v>
      </c>
      <c r="E2591" t="s">
        <v>19865</v>
      </c>
      <c r="F2591" t="s">
        <v>13152</v>
      </c>
      <c r="G2591" t="s">
        <v>2402</v>
      </c>
      <c r="H2591"/>
      <c r="I2591" t="s">
        <v>16325</v>
      </c>
      <c r="J2591" t="s">
        <v>16502</v>
      </c>
      <c r="K2591"/>
      <c r="L2591"/>
      <c r="M2591"/>
      <c r="N2591"/>
      <c r="O2591" t="s">
        <v>16631</v>
      </c>
    </row>
    <row r="2592" spans="2:1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c r="B2594" t="s">
        <v>19866</v>
      </c>
      <c r="C2594">
        <v>121394017</v>
      </c>
      <c r="D2594" t="s">
        <v>15977</v>
      </c>
      <c r="E2594" t="s">
        <v>19867</v>
      </c>
      <c r="F2594" t="s">
        <v>13206</v>
      </c>
      <c r="G2594" t="s">
        <v>2402</v>
      </c>
      <c r="H2594"/>
      <c r="I2594" t="s">
        <v>10430</v>
      </c>
      <c r="J2594" t="s">
        <v>10430</v>
      </c>
      <c r="K2594" t="s">
        <v>16470</v>
      </c>
      <c r="L2594" t="s">
        <v>10430</v>
      </c>
      <c r="M2594" t="s">
        <v>10430</v>
      </c>
      <c r="N2594"/>
      <c r="O2594" t="s">
        <v>16393</v>
      </c>
    </row>
    <row r="2595" spans="2:1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c r="B2597" t="s">
        <v>19868</v>
      </c>
      <c r="C2597">
        <v>121394503</v>
      </c>
      <c r="D2597" t="s">
        <v>354</v>
      </c>
      <c r="E2597" t="s">
        <v>19869</v>
      </c>
      <c r="F2597" t="s">
        <v>1661</v>
      </c>
      <c r="G2597" t="s">
        <v>2402</v>
      </c>
      <c r="H2597"/>
      <c r="I2597" t="s">
        <v>16341</v>
      </c>
      <c r="J2597" t="s">
        <v>16605</v>
      </c>
      <c r="K2597" t="s">
        <v>16851</v>
      </c>
      <c r="L2597" t="s">
        <v>16326</v>
      </c>
      <c r="M2597" t="s">
        <v>10430</v>
      </c>
      <c r="N2597" t="s">
        <v>10430</v>
      </c>
      <c r="O2597" t="s">
        <v>16853</v>
      </c>
    </row>
    <row r="2598" spans="2:15">
      <c r="B2598" t="s">
        <v>18111</v>
      </c>
      <c r="C2598">
        <v>121394503</v>
      </c>
      <c r="D2598" t="s">
        <v>354</v>
      </c>
      <c r="E2598" t="s">
        <v>17982</v>
      </c>
      <c r="F2598" t="s">
        <v>18112</v>
      </c>
      <c r="G2598" t="s">
        <v>2882</v>
      </c>
      <c r="H2598"/>
      <c r="I2598"/>
      <c r="J2598"/>
      <c r="K2598" t="s">
        <v>10430</v>
      </c>
      <c r="L2598"/>
      <c r="M2598"/>
      <c r="N2598"/>
      <c r="O2598" t="s">
        <v>10430</v>
      </c>
    </row>
    <row r="2599" spans="2:15">
      <c r="B2599" t="s">
        <v>18126</v>
      </c>
      <c r="C2599">
        <v>121394503</v>
      </c>
      <c r="D2599" t="s">
        <v>354</v>
      </c>
      <c r="E2599" t="s">
        <v>17982</v>
      </c>
      <c r="F2599" t="s">
        <v>18112</v>
      </c>
      <c r="G2599" t="s">
        <v>2883</v>
      </c>
      <c r="H2599"/>
      <c r="I2599" t="s">
        <v>10430</v>
      </c>
      <c r="J2599"/>
      <c r="K2599"/>
      <c r="L2599"/>
      <c r="M2599"/>
      <c r="N2599"/>
      <c r="O2599" t="s">
        <v>10430</v>
      </c>
    </row>
    <row r="2600" spans="2:15">
      <c r="B2600" t="s">
        <v>19870</v>
      </c>
      <c r="C2600">
        <v>121394503</v>
      </c>
      <c r="D2600" t="s">
        <v>354</v>
      </c>
      <c r="E2600" t="s">
        <v>19871</v>
      </c>
      <c r="F2600" t="s">
        <v>18112</v>
      </c>
      <c r="G2600" t="s">
        <v>2402</v>
      </c>
      <c r="H2600"/>
      <c r="I2600" t="s">
        <v>10430</v>
      </c>
      <c r="J2600"/>
      <c r="K2600" t="s">
        <v>10430</v>
      </c>
      <c r="L2600"/>
      <c r="M2600"/>
      <c r="N2600"/>
      <c r="O2600" t="s">
        <v>10430</v>
      </c>
    </row>
    <row r="2601" spans="2:1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c r="B2603" t="s">
        <v>19872</v>
      </c>
      <c r="C2603">
        <v>121394503</v>
      </c>
      <c r="D2603" t="s">
        <v>354</v>
      </c>
      <c r="E2603" t="s">
        <v>19873</v>
      </c>
      <c r="F2603" t="s">
        <v>1659</v>
      </c>
      <c r="G2603" t="s">
        <v>2402</v>
      </c>
      <c r="H2603" t="s">
        <v>10430</v>
      </c>
      <c r="I2603" t="s">
        <v>10430</v>
      </c>
      <c r="J2603" t="s">
        <v>16422</v>
      </c>
      <c r="K2603" t="s">
        <v>16404</v>
      </c>
      <c r="L2603" t="s">
        <v>16337</v>
      </c>
      <c r="M2603" t="s">
        <v>10430</v>
      </c>
      <c r="N2603"/>
      <c r="O2603" t="s">
        <v>16487</v>
      </c>
    </row>
    <row r="2604" spans="2:1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c r="B2606" t="s">
        <v>19874</v>
      </c>
      <c r="C2606">
        <v>121394603</v>
      </c>
      <c r="D2606" t="s">
        <v>360</v>
      </c>
      <c r="E2606" t="s">
        <v>19875</v>
      </c>
      <c r="F2606" t="s">
        <v>1680</v>
      </c>
      <c r="G2606" t="s">
        <v>2402</v>
      </c>
      <c r="H2606" t="s">
        <v>10430</v>
      </c>
      <c r="I2606" t="s">
        <v>16344</v>
      </c>
      <c r="J2606" t="s">
        <v>16351</v>
      </c>
      <c r="K2606" t="s">
        <v>16526</v>
      </c>
      <c r="L2606" t="s">
        <v>16329</v>
      </c>
      <c r="M2606" t="s">
        <v>10430</v>
      </c>
      <c r="N2606"/>
      <c r="O2606" t="s">
        <v>16398</v>
      </c>
    </row>
    <row r="2607" spans="2:1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c r="B2609" t="s">
        <v>19876</v>
      </c>
      <c r="C2609">
        <v>121394603</v>
      </c>
      <c r="D2609" t="s">
        <v>360</v>
      </c>
      <c r="E2609" t="s">
        <v>19877</v>
      </c>
      <c r="F2609" t="s">
        <v>1682</v>
      </c>
      <c r="G2609" t="s">
        <v>2402</v>
      </c>
      <c r="H2609"/>
      <c r="I2609" t="s">
        <v>10430</v>
      </c>
      <c r="J2609" t="s">
        <v>16346</v>
      </c>
      <c r="K2609" t="s">
        <v>16749</v>
      </c>
      <c r="L2609" t="s">
        <v>10430</v>
      </c>
      <c r="M2609"/>
      <c r="N2609"/>
      <c r="O2609" t="s">
        <v>16451</v>
      </c>
    </row>
    <row r="2610" spans="2:15">
      <c r="B2610" t="s">
        <v>14689</v>
      </c>
      <c r="C2610">
        <v>121395103</v>
      </c>
      <c r="D2610" t="s">
        <v>376</v>
      </c>
      <c r="E2610" t="s">
        <v>10286</v>
      </c>
      <c r="F2610" t="s">
        <v>1725</v>
      </c>
      <c r="G2610" t="s">
        <v>2882</v>
      </c>
      <c r="H2610"/>
      <c r="I2610" t="s">
        <v>16520</v>
      </c>
      <c r="J2610" t="s">
        <v>16471</v>
      </c>
      <c r="K2610" t="s">
        <v>18136</v>
      </c>
      <c r="L2610" t="s">
        <v>16495</v>
      </c>
      <c r="M2610" t="s">
        <v>16612</v>
      </c>
      <c r="N2610" t="s">
        <v>10430</v>
      </c>
      <c r="O2610" t="s">
        <v>21249</v>
      </c>
    </row>
    <row r="2611" spans="2:1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21250</v>
      </c>
    </row>
    <row r="2612" spans="2:15">
      <c r="B2612" t="s">
        <v>19878</v>
      </c>
      <c r="C2612">
        <v>121395103</v>
      </c>
      <c r="D2612" t="s">
        <v>376</v>
      </c>
      <c r="E2612" t="s">
        <v>19879</v>
      </c>
      <c r="F2612" t="s">
        <v>1725</v>
      </c>
      <c r="G2612" t="s">
        <v>2402</v>
      </c>
      <c r="H2612" t="s">
        <v>10430</v>
      </c>
      <c r="I2612" t="s">
        <v>16567</v>
      </c>
      <c r="J2612" t="s">
        <v>17013</v>
      </c>
      <c r="K2612" t="s">
        <v>20991</v>
      </c>
      <c r="L2612" t="s">
        <v>16669</v>
      </c>
      <c r="M2612" t="s">
        <v>16907</v>
      </c>
      <c r="N2612" t="s">
        <v>10430</v>
      </c>
      <c r="O2612" t="s">
        <v>21251</v>
      </c>
    </row>
    <row r="2613" spans="2:1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c r="B2614" t="s">
        <v>14692</v>
      </c>
      <c r="C2614">
        <v>121395103</v>
      </c>
      <c r="D2614" t="s">
        <v>376</v>
      </c>
      <c r="E2614" t="s">
        <v>1726</v>
      </c>
      <c r="F2614" t="s">
        <v>1727</v>
      </c>
      <c r="G2614" t="s">
        <v>2883</v>
      </c>
      <c r="H2614"/>
      <c r="I2614" t="s">
        <v>16326</v>
      </c>
      <c r="J2614" t="s">
        <v>16498</v>
      </c>
      <c r="K2614" t="s">
        <v>16419</v>
      </c>
      <c r="L2614" t="s">
        <v>16360</v>
      </c>
      <c r="M2614" t="s">
        <v>16707</v>
      </c>
      <c r="N2614"/>
      <c r="O2614" t="s">
        <v>19112</v>
      </c>
    </row>
    <row r="2615" spans="2:15">
      <c r="B2615" t="s">
        <v>19880</v>
      </c>
      <c r="C2615">
        <v>121395103</v>
      </c>
      <c r="D2615" t="s">
        <v>376</v>
      </c>
      <c r="E2615" t="s">
        <v>19881</v>
      </c>
      <c r="F2615" t="s">
        <v>1727</v>
      </c>
      <c r="G2615" t="s">
        <v>2402</v>
      </c>
      <c r="H2615"/>
      <c r="I2615" t="s">
        <v>16422</v>
      </c>
      <c r="J2615" t="s">
        <v>16704</v>
      </c>
      <c r="K2615" t="s">
        <v>16642</v>
      </c>
      <c r="L2615" t="s">
        <v>16332</v>
      </c>
      <c r="M2615" t="s">
        <v>16621</v>
      </c>
      <c r="N2615"/>
      <c r="O2615" t="s">
        <v>21252</v>
      </c>
    </row>
    <row r="2616" spans="2:1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c r="B2618" t="s">
        <v>19882</v>
      </c>
      <c r="C2618">
        <v>121395103</v>
      </c>
      <c r="D2618" t="s">
        <v>376</v>
      </c>
      <c r="E2618" t="s">
        <v>19883</v>
      </c>
      <c r="F2618" t="s">
        <v>1724</v>
      </c>
      <c r="G2618" t="s">
        <v>2402</v>
      </c>
      <c r="H2618"/>
      <c r="I2618" t="s">
        <v>16351</v>
      </c>
      <c r="J2618" t="s">
        <v>16599</v>
      </c>
      <c r="K2618" t="s">
        <v>16800</v>
      </c>
      <c r="L2618" t="s">
        <v>16351</v>
      </c>
      <c r="M2618" t="s">
        <v>16378</v>
      </c>
      <c r="N2618" t="s">
        <v>10430</v>
      </c>
      <c r="O2618" t="s">
        <v>21058</v>
      </c>
    </row>
    <row r="2619" spans="2:1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c r="B2621" t="s">
        <v>19884</v>
      </c>
      <c r="C2621">
        <v>121395526</v>
      </c>
      <c r="D2621" t="s">
        <v>13018</v>
      </c>
      <c r="E2621" t="s">
        <v>19885</v>
      </c>
      <c r="F2621" t="s">
        <v>13042</v>
      </c>
      <c r="G2621" t="s">
        <v>2402</v>
      </c>
      <c r="H2621"/>
      <c r="I2621" t="s">
        <v>16373</v>
      </c>
      <c r="J2621" t="s">
        <v>16879</v>
      </c>
      <c r="K2621" t="s">
        <v>16319</v>
      </c>
      <c r="L2621" t="s">
        <v>10430</v>
      </c>
      <c r="M2621"/>
      <c r="N2621"/>
      <c r="O2621" t="s">
        <v>16819</v>
      </c>
    </row>
    <row r="2622" spans="2:1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c r="B2624" t="s">
        <v>19886</v>
      </c>
      <c r="C2624">
        <v>121395603</v>
      </c>
      <c r="D2624" t="s">
        <v>444</v>
      </c>
      <c r="E2624" t="s">
        <v>19887</v>
      </c>
      <c r="F2624" t="s">
        <v>1932</v>
      </c>
      <c r="G2624" t="s">
        <v>2402</v>
      </c>
      <c r="H2624"/>
      <c r="I2624" t="s">
        <v>16388</v>
      </c>
      <c r="J2624" t="s">
        <v>16663</v>
      </c>
      <c r="K2624" t="s">
        <v>16451</v>
      </c>
      <c r="L2624" t="s">
        <v>16549</v>
      </c>
      <c r="M2624" t="s">
        <v>16346</v>
      </c>
      <c r="N2624" t="s">
        <v>10430</v>
      </c>
      <c r="O2624" t="s">
        <v>16829</v>
      </c>
    </row>
    <row r="2625" spans="2:1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c r="B2627" t="s">
        <v>19888</v>
      </c>
      <c r="C2627">
        <v>121395603</v>
      </c>
      <c r="D2627" t="s">
        <v>444</v>
      </c>
      <c r="E2627" t="s">
        <v>19889</v>
      </c>
      <c r="F2627" t="s">
        <v>1930</v>
      </c>
      <c r="G2627" t="s">
        <v>2402</v>
      </c>
      <c r="H2627" t="s">
        <v>10430</v>
      </c>
      <c r="I2627" t="s">
        <v>16335</v>
      </c>
      <c r="J2627" t="s">
        <v>16424</v>
      </c>
      <c r="K2627" t="s">
        <v>16497</v>
      </c>
      <c r="L2627" t="s">
        <v>16357</v>
      </c>
      <c r="M2627" t="s">
        <v>10430</v>
      </c>
      <c r="N2627"/>
      <c r="O2627" t="s">
        <v>16764</v>
      </c>
    </row>
    <row r="2628" spans="2:1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21108</v>
      </c>
    </row>
    <row r="2629" spans="2:1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c r="B2630" t="s">
        <v>19890</v>
      </c>
      <c r="C2630">
        <v>121395703</v>
      </c>
      <c r="D2630" t="s">
        <v>483</v>
      </c>
      <c r="E2630" t="s">
        <v>19891</v>
      </c>
      <c r="F2630" t="s">
        <v>2064</v>
      </c>
      <c r="G2630" t="s">
        <v>2402</v>
      </c>
      <c r="H2630" t="s">
        <v>10430</v>
      </c>
      <c r="I2630" t="s">
        <v>16315</v>
      </c>
      <c r="J2630" t="s">
        <v>16409</v>
      </c>
      <c r="K2630" t="s">
        <v>17029</v>
      </c>
      <c r="L2630" t="s">
        <v>16329</v>
      </c>
      <c r="M2630" t="s">
        <v>16498</v>
      </c>
      <c r="N2630" t="s">
        <v>10430</v>
      </c>
      <c r="O2630" t="s">
        <v>21253</v>
      </c>
    </row>
    <row r="2631" spans="2:1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c r="B2633" t="s">
        <v>19892</v>
      </c>
      <c r="C2633">
        <v>121395703</v>
      </c>
      <c r="D2633" t="s">
        <v>483</v>
      </c>
      <c r="E2633" t="s">
        <v>19893</v>
      </c>
      <c r="F2633" t="s">
        <v>2062</v>
      </c>
      <c r="G2633" t="s">
        <v>2402</v>
      </c>
      <c r="H2633" t="s">
        <v>10430</v>
      </c>
      <c r="I2633" t="s">
        <v>16341</v>
      </c>
      <c r="J2633" t="s">
        <v>16429</v>
      </c>
      <c r="K2633" t="s">
        <v>16752</v>
      </c>
      <c r="L2633" t="s">
        <v>10430</v>
      </c>
      <c r="M2633" t="s">
        <v>16429</v>
      </c>
      <c r="N2633" t="s">
        <v>10430</v>
      </c>
      <c r="O2633" t="s">
        <v>16437</v>
      </c>
    </row>
    <row r="2634" spans="2:1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c r="B2636" t="s">
        <v>19894</v>
      </c>
      <c r="C2636">
        <v>121395927</v>
      </c>
      <c r="D2636" t="s">
        <v>2735</v>
      </c>
      <c r="E2636" t="s">
        <v>19895</v>
      </c>
      <c r="F2636" t="s">
        <v>2736</v>
      </c>
      <c r="G2636" t="s">
        <v>2402</v>
      </c>
      <c r="H2636" t="s">
        <v>10430</v>
      </c>
      <c r="I2636" t="s">
        <v>16379</v>
      </c>
      <c r="J2636" t="s">
        <v>16342</v>
      </c>
      <c r="K2636" t="s">
        <v>16426</v>
      </c>
      <c r="L2636" t="s">
        <v>10430</v>
      </c>
      <c r="M2636"/>
      <c r="N2636"/>
      <c r="O2636" t="s">
        <v>16677</v>
      </c>
    </row>
    <row r="2637" spans="2:1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21254</v>
      </c>
    </row>
    <row r="2639" spans="2:15">
      <c r="B2639" t="s">
        <v>19896</v>
      </c>
      <c r="C2639">
        <v>121397803</v>
      </c>
      <c r="D2639" t="s">
        <v>561</v>
      </c>
      <c r="E2639" t="s">
        <v>19897</v>
      </c>
      <c r="F2639" t="s">
        <v>2333</v>
      </c>
      <c r="G2639" t="s">
        <v>2402</v>
      </c>
      <c r="H2639" t="s">
        <v>10430</v>
      </c>
      <c r="I2639" t="s">
        <v>16391</v>
      </c>
      <c r="J2639" t="s">
        <v>16897</v>
      </c>
      <c r="K2639" t="s">
        <v>16880</v>
      </c>
      <c r="L2639" t="s">
        <v>16470</v>
      </c>
      <c r="M2639" t="s">
        <v>16517</v>
      </c>
      <c r="N2639" t="s">
        <v>10430</v>
      </c>
      <c r="O2639" t="s">
        <v>21255</v>
      </c>
    </row>
    <row r="2640" spans="2:1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c r="B2642" t="s">
        <v>19898</v>
      </c>
      <c r="C2642">
        <v>121397803</v>
      </c>
      <c r="D2642" t="s">
        <v>561</v>
      </c>
      <c r="E2642" t="s">
        <v>19899</v>
      </c>
      <c r="F2642" t="s">
        <v>2335</v>
      </c>
      <c r="G2642" t="s">
        <v>2402</v>
      </c>
      <c r="H2642" t="s">
        <v>10430</v>
      </c>
      <c r="I2642" t="s">
        <v>16549</v>
      </c>
      <c r="J2642" t="s">
        <v>16450</v>
      </c>
      <c r="K2642" t="s">
        <v>16354</v>
      </c>
      <c r="L2642" t="s">
        <v>16461</v>
      </c>
      <c r="M2642" t="s">
        <v>16332</v>
      </c>
      <c r="N2642" t="s">
        <v>10430</v>
      </c>
      <c r="O2642" t="s">
        <v>21256</v>
      </c>
    </row>
    <row r="2643" spans="2:1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c r="B2645" t="s">
        <v>19900</v>
      </c>
      <c r="C2645">
        <v>121398065</v>
      </c>
      <c r="D2645" t="s">
        <v>15981</v>
      </c>
      <c r="E2645" t="s">
        <v>19901</v>
      </c>
      <c r="F2645" t="s">
        <v>10341</v>
      </c>
      <c r="G2645" t="s">
        <v>2402</v>
      </c>
      <c r="H2645" t="s">
        <v>10430</v>
      </c>
      <c r="I2645" t="s">
        <v>16584</v>
      </c>
      <c r="J2645" t="s">
        <v>16799</v>
      </c>
      <c r="K2645" t="s">
        <v>16438</v>
      </c>
      <c r="L2645" t="s">
        <v>16344</v>
      </c>
      <c r="M2645" t="s">
        <v>10430</v>
      </c>
      <c r="N2645"/>
      <c r="O2645" t="s">
        <v>16854</v>
      </c>
    </row>
    <row r="2646" spans="2:15">
      <c r="B2646" t="s">
        <v>13555</v>
      </c>
      <c r="C2646">
        <v>122090001</v>
      </c>
      <c r="D2646" t="s">
        <v>10494</v>
      </c>
      <c r="E2646" t="s">
        <v>17984</v>
      </c>
      <c r="F2646" t="s">
        <v>817</v>
      </c>
      <c r="G2646" t="s">
        <v>2882</v>
      </c>
      <c r="H2646"/>
      <c r="I2646" t="s">
        <v>16337</v>
      </c>
      <c r="J2646" t="s">
        <v>16341</v>
      </c>
      <c r="K2646" t="s">
        <v>16431</v>
      </c>
      <c r="L2646" t="s">
        <v>10430</v>
      </c>
      <c r="M2646" t="s">
        <v>10430</v>
      </c>
      <c r="N2646" t="s">
        <v>10430</v>
      </c>
      <c r="O2646" t="s">
        <v>16499</v>
      </c>
    </row>
    <row r="2647" spans="2:15">
      <c r="B2647" t="s">
        <v>13556</v>
      </c>
      <c r="C2647">
        <v>122090001</v>
      </c>
      <c r="D2647" t="s">
        <v>10494</v>
      </c>
      <c r="E2647" t="s">
        <v>17984</v>
      </c>
      <c r="F2647" t="s">
        <v>817</v>
      </c>
      <c r="G2647" t="s">
        <v>2883</v>
      </c>
      <c r="H2647"/>
      <c r="I2647" t="s">
        <v>10430</v>
      </c>
      <c r="J2647" t="s">
        <v>16346</v>
      </c>
      <c r="K2647" t="s">
        <v>16378</v>
      </c>
      <c r="L2647" t="s">
        <v>10430</v>
      </c>
      <c r="M2647" t="s">
        <v>10430</v>
      </c>
      <c r="N2647" t="s">
        <v>10430</v>
      </c>
      <c r="O2647" t="s">
        <v>16571</v>
      </c>
    </row>
    <row r="2648" spans="2:15">
      <c r="B2648" t="s">
        <v>19902</v>
      </c>
      <c r="C2648">
        <v>122090001</v>
      </c>
      <c r="D2648" t="s">
        <v>10494</v>
      </c>
      <c r="E2648" t="s">
        <v>19903</v>
      </c>
      <c r="F2648" t="s">
        <v>817</v>
      </c>
      <c r="G2648" t="s">
        <v>2402</v>
      </c>
      <c r="H2648"/>
      <c r="I2648" t="s">
        <v>16328</v>
      </c>
      <c r="J2648" t="s">
        <v>16351</v>
      </c>
      <c r="K2648" t="s">
        <v>16339</v>
      </c>
      <c r="L2648" t="s">
        <v>16325</v>
      </c>
      <c r="M2648" t="s">
        <v>10430</v>
      </c>
      <c r="N2648" t="s">
        <v>10430</v>
      </c>
      <c r="O2648" t="s">
        <v>16644</v>
      </c>
    </row>
    <row r="2649" spans="2:1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21257</v>
      </c>
    </row>
    <row r="2650" spans="2:1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21258</v>
      </c>
    </row>
    <row r="2651" spans="2:15">
      <c r="B2651" t="s">
        <v>19904</v>
      </c>
      <c r="C2651">
        <v>122091002</v>
      </c>
      <c r="D2651" t="s">
        <v>49</v>
      </c>
      <c r="E2651" t="s">
        <v>19905</v>
      </c>
      <c r="F2651" t="s">
        <v>682</v>
      </c>
      <c r="G2651" t="s">
        <v>2402</v>
      </c>
      <c r="H2651" t="s">
        <v>10430</v>
      </c>
      <c r="I2651" t="s">
        <v>16664</v>
      </c>
      <c r="J2651" t="s">
        <v>16417</v>
      </c>
      <c r="K2651" t="s">
        <v>20992</v>
      </c>
      <c r="L2651" t="s">
        <v>16394</v>
      </c>
      <c r="M2651" t="s">
        <v>16582</v>
      </c>
      <c r="N2651" t="s">
        <v>10430</v>
      </c>
      <c r="O2651" t="s">
        <v>21259</v>
      </c>
    </row>
    <row r="2652" spans="2:1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c r="B2654" t="s">
        <v>19906</v>
      </c>
      <c r="C2654">
        <v>122091002</v>
      </c>
      <c r="D2654" t="s">
        <v>49</v>
      </c>
      <c r="E2654" t="s">
        <v>19907</v>
      </c>
      <c r="F2654" t="s">
        <v>684</v>
      </c>
      <c r="G2654" t="s">
        <v>2402</v>
      </c>
      <c r="H2654" t="s">
        <v>10430</v>
      </c>
      <c r="I2654" t="s">
        <v>16323</v>
      </c>
      <c r="J2654" t="s">
        <v>16342</v>
      </c>
      <c r="K2654" t="s">
        <v>16494</v>
      </c>
      <c r="L2654" t="s">
        <v>16351</v>
      </c>
      <c r="M2654" t="s">
        <v>16778</v>
      </c>
      <c r="N2654"/>
      <c r="O2654" t="s">
        <v>16937</v>
      </c>
    </row>
    <row r="2655" spans="2:1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c r="B2657" t="s">
        <v>19908</v>
      </c>
      <c r="C2657">
        <v>122091002</v>
      </c>
      <c r="D2657" t="s">
        <v>49</v>
      </c>
      <c r="E2657" t="s">
        <v>19909</v>
      </c>
      <c r="F2657" t="s">
        <v>686</v>
      </c>
      <c r="G2657" t="s">
        <v>2402</v>
      </c>
      <c r="H2657"/>
      <c r="I2657" t="s">
        <v>16464</v>
      </c>
      <c r="J2657" t="s">
        <v>16334</v>
      </c>
      <c r="K2657" t="s">
        <v>16381</v>
      </c>
      <c r="L2657" t="s">
        <v>16326</v>
      </c>
      <c r="M2657" t="s">
        <v>16424</v>
      </c>
      <c r="N2657"/>
      <c r="O2657" t="s">
        <v>16452</v>
      </c>
    </row>
    <row r="2658" spans="2:1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c r="B2660" t="s">
        <v>19910</v>
      </c>
      <c r="C2660">
        <v>122091303</v>
      </c>
      <c r="D2660" t="s">
        <v>70</v>
      </c>
      <c r="E2660" t="s">
        <v>19911</v>
      </c>
      <c r="F2660" t="s">
        <v>757</v>
      </c>
      <c r="G2660" t="s">
        <v>2402</v>
      </c>
      <c r="H2660"/>
      <c r="I2660" t="s">
        <v>16323</v>
      </c>
      <c r="J2660" t="s">
        <v>16464</v>
      </c>
      <c r="K2660" t="s">
        <v>16552</v>
      </c>
      <c r="L2660" t="s">
        <v>16348</v>
      </c>
      <c r="M2660" t="s">
        <v>10430</v>
      </c>
      <c r="N2660"/>
      <c r="O2660" t="s">
        <v>16689</v>
      </c>
    </row>
    <row r="2661" spans="2:1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c r="B2663" t="s">
        <v>19912</v>
      </c>
      <c r="C2663">
        <v>122091303</v>
      </c>
      <c r="D2663" t="s">
        <v>70</v>
      </c>
      <c r="E2663" t="s">
        <v>19913</v>
      </c>
      <c r="F2663" t="s">
        <v>758</v>
      </c>
      <c r="G2663" t="s">
        <v>2402</v>
      </c>
      <c r="H2663"/>
      <c r="I2663" t="s">
        <v>16371</v>
      </c>
      <c r="J2663" t="s">
        <v>16481</v>
      </c>
      <c r="K2663" t="s">
        <v>16509</v>
      </c>
      <c r="L2663" t="s">
        <v>16315</v>
      </c>
      <c r="M2663" t="s">
        <v>10430</v>
      </c>
      <c r="N2663" t="s">
        <v>10430</v>
      </c>
      <c r="O2663" t="s">
        <v>16593</v>
      </c>
    </row>
    <row r="2664" spans="2:1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c r="B2666" t="s">
        <v>19914</v>
      </c>
      <c r="C2666">
        <v>122091352</v>
      </c>
      <c r="D2666" t="s">
        <v>71</v>
      </c>
      <c r="E2666" t="s">
        <v>19915</v>
      </c>
      <c r="F2666" t="s">
        <v>759</v>
      </c>
      <c r="G2666" t="s">
        <v>2402</v>
      </c>
      <c r="H2666" t="s">
        <v>10430</v>
      </c>
      <c r="I2666" t="s">
        <v>16707</v>
      </c>
      <c r="J2666" t="s">
        <v>16462</v>
      </c>
      <c r="K2666" t="s">
        <v>16624</v>
      </c>
      <c r="L2666" t="s">
        <v>16470</v>
      </c>
      <c r="M2666" t="s">
        <v>16344</v>
      </c>
      <c r="N2666" t="s">
        <v>10430</v>
      </c>
      <c r="O2666" t="s">
        <v>16757</v>
      </c>
    </row>
    <row r="2667" spans="2:1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21190</v>
      </c>
    </row>
    <row r="2668" spans="2:1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21158</v>
      </c>
    </row>
    <row r="2669" spans="2:15">
      <c r="B2669" t="s">
        <v>19916</v>
      </c>
      <c r="C2669">
        <v>122091352</v>
      </c>
      <c r="D2669" t="s">
        <v>71</v>
      </c>
      <c r="E2669" t="s">
        <v>19917</v>
      </c>
      <c r="F2669" t="s">
        <v>761</v>
      </c>
      <c r="G2669" t="s">
        <v>2402</v>
      </c>
      <c r="H2669" t="s">
        <v>10430</v>
      </c>
      <c r="I2669" t="s">
        <v>16687</v>
      </c>
      <c r="J2669" t="s">
        <v>16405</v>
      </c>
      <c r="K2669" t="s">
        <v>16940</v>
      </c>
      <c r="L2669" t="s">
        <v>16313</v>
      </c>
      <c r="M2669" t="s">
        <v>16500</v>
      </c>
      <c r="N2669" t="s">
        <v>10430</v>
      </c>
      <c r="O2669" t="s">
        <v>21260</v>
      </c>
    </row>
    <row r="2670" spans="2:1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c r="B2672" t="s">
        <v>19918</v>
      </c>
      <c r="C2672">
        <v>122091352</v>
      </c>
      <c r="D2672" t="s">
        <v>71</v>
      </c>
      <c r="E2672" t="s">
        <v>19919</v>
      </c>
      <c r="F2672" t="s">
        <v>13102</v>
      </c>
      <c r="G2672" t="s">
        <v>2402</v>
      </c>
      <c r="H2672" t="s">
        <v>10430</v>
      </c>
      <c r="I2672" t="s">
        <v>16365</v>
      </c>
      <c r="J2672" t="s">
        <v>16778</v>
      </c>
      <c r="K2672" t="s">
        <v>16632</v>
      </c>
      <c r="L2672" t="s">
        <v>16353</v>
      </c>
      <c r="M2672" t="s">
        <v>16326</v>
      </c>
      <c r="N2672"/>
      <c r="O2672" t="s">
        <v>17024</v>
      </c>
    </row>
    <row r="2673" spans="2:15">
      <c r="B2673" t="s">
        <v>13495</v>
      </c>
      <c r="C2673">
        <v>122091457</v>
      </c>
      <c r="D2673" t="s">
        <v>75</v>
      </c>
      <c r="E2673" t="s">
        <v>17986</v>
      </c>
      <c r="F2673" t="s">
        <v>2853</v>
      </c>
      <c r="G2673" t="s">
        <v>2882</v>
      </c>
      <c r="H2673" t="s">
        <v>10430</v>
      </c>
      <c r="I2673" t="s">
        <v>16409</v>
      </c>
      <c r="J2673" t="s">
        <v>16343</v>
      </c>
      <c r="K2673" t="s">
        <v>16723</v>
      </c>
      <c r="L2673"/>
      <c r="M2673" t="s">
        <v>16360</v>
      </c>
      <c r="N2673"/>
      <c r="O2673" t="s">
        <v>21040</v>
      </c>
    </row>
    <row r="2674" spans="2:15">
      <c r="B2674" t="s">
        <v>13496</v>
      </c>
      <c r="C2674">
        <v>122091457</v>
      </c>
      <c r="D2674" t="s">
        <v>75</v>
      </c>
      <c r="E2674" t="s">
        <v>17986</v>
      </c>
      <c r="F2674" t="s">
        <v>2853</v>
      </c>
      <c r="G2674" t="s">
        <v>2883</v>
      </c>
      <c r="H2674" t="s">
        <v>10430</v>
      </c>
      <c r="I2674" t="s">
        <v>16778</v>
      </c>
      <c r="J2674" t="s">
        <v>16386</v>
      </c>
      <c r="K2674" t="s">
        <v>17001</v>
      </c>
      <c r="L2674"/>
      <c r="M2674" t="s">
        <v>10430</v>
      </c>
      <c r="N2674" t="s">
        <v>10430</v>
      </c>
      <c r="O2674" t="s">
        <v>17045</v>
      </c>
    </row>
    <row r="2675" spans="2:15">
      <c r="B2675" t="s">
        <v>19920</v>
      </c>
      <c r="C2675">
        <v>122091457</v>
      </c>
      <c r="D2675" t="s">
        <v>75</v>
      </c>
      <c r="E2675" t="s">
        <v>19921</v>
      </c>
      <c r="F2675" t="s">
        <v>2853</v>
      </c>
      <c r="G2675" t="s">
        <v>2402</v>
      </c>
      <c r="H2675" t="s">
        <v>10430</v>
      </c>
      <c r="I2675" t="s">
        <v>16524</v>
      </c>
      <c r="J2675" t="s">
        <v>16376</v>
      </c>
      <c r="K2675" t="s">
        <v>761</v>
      </c>
      <c r="L2675"/>
      <c r="M2675" t="s">
        <v>16319</v>
      </c>
      <c r="N2675" t="s">
        <v>10430</v>
      </c>
      <c r="O2675" t="s">
        <v>21261</v>
      </c>
    </row>
    <row r="2676" spans="2:1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21262</v>
      </c>
    </row>
    <row r="2677" spans="2:1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21139</v>
      </c>
    </row>
    <row r="2678" spans="2:15">
      <c r="B2678" t="s">
        <v>19922</v>
      </c>
      <c r="C2678">
        <v>122092002</v>
      </c>
      <c r="D2678" t="s">
        <v>91</v>
      </c>
      <c r="E2678" t="s">
        <v>19923</v>
      </c>
      <c r="F2678" t="s">
        <v>816</v>
      </c>
      <c r="G2678" t="s">
        <v>2402</v>
      </c>
      <c r="H2678" t="s">
        <v>10430</v>
      </c>
      <c r="I2678" t="s">
        <v>16394</v>
      </c>
      <c r="J2678" t="s">
        <v>16785</v>
      </c>
      <c r="K2678" t="s">
        <v>20993</v>
      </c>
      <c r="L2678" t="s">
        <v>16431</v>
      </c>
      <c r="M2678" t="s">
        <v>16409</v>
      </c>
      <c r="N2678" t="s">
        <v>10430</v>
      </c>
      <c r="O2678" t="s">
        <v>21263</v>
      </c>
    </row>
    <row r="2679" spans="2:1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c r="B2681" t="s">
        <v>19924</v>
      </c>
      <c r="C2681">
        <v>122092002</v>
      </c>
      <c r="D2681" t="s">
        <v>91</v>
      </c>
      <c r="E2681" t="s">
        <v>19925</v>
      </c>
      <c r="F2681" t="s">
        <v>812</v>
      </c>
      <c r="G2681" t="s">
        <v>2402</v>
      </c>
      <c r="H2681" t="s">
        <v>10430</v>
      </c>
      <c r="I2681" t="s">
        <v>16346</v>
      </c>
      <c r="J2681" t="s">
        <v>16373</v>
      </c>
      <c r="K2681" t="s">
        <v>16771</v>
      </c>
      <c r="L2681" t="s">
        <v>16344</v>
      </c>
      <c r="M2681" t="s">
        <v>16315</v>
      </c>
      <c r="N2681" t="s">
        <v>10430</v>
      </c>
      <c r="O2681" t="s">
        <v>16718</v>
      </c>
    </row>
    <row r="2682" spans="2:1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c r="B2684" t="s">
        <v>19926</v>
      </c>
      <c r="C2684">
        <v>122092002</v>
      </c>
      <c r="D2684" t="s">
        <v>91</v>
      </c>
      <c r="E2684" t="s">
        <v>19927</v>
      </c>
      <c r="F2684" t="s">
        <v>814</v>
      </c>
      <c r="G2684" t="s">
        <v>2402</v>
      </c>
      <c r="H2684" t="s">
        <v>10430</v>
      </c>
      <c r="I2684" t="s">
        <v>16346</v>
      </c>
      <c r="J2684" t="s">
        <v>16380</v>
      </c>
      <c r="K2684" t="s">
        <v>16701</v>
      </c>
      <c r="L2684" t="s">
        <v>16379</v>
      </c>
      <c r="M2684" t="s">
        <v>16326</v>
      </c>
      <c r="N2684" t="s">
        <v>10430</v>
      </c>
      <c r="O2684" t="s">
        <v>16819</v>
      </c>
    </row>
    <row r="2685" spans="2:1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c r="B2687" t="s">
        <v>19928</v>
      </c>
      <c r="C2687">
        <v>122092102</v>
      </c>
      <c r="D2687" t="s">
        <v>92</v>
      </c>
      <c r="E2687" t="s">
        <v>19929</v>
      </c>
      <c r="F2687" t="s">
        <v>827</v>
      </c>
      <c r="G2687" t="s">
        <v>2402</v>
      </c>
      <c r="H2687"/>
      <c r="I2687" t="s">
        <v>10430</v>
      </c>
      <c r="J2687" t="s">
        <v>16431</v>
      </c>
      <c r="K2687" t="s">
        <v>16871</v>
      </c>
      <c r="L2687" t="s">
        <v>16553</v>
      </c>
      <c r="M2687" t="s">
        <v>16353</v>
      </c>
      <c r="N2687"/>
      <c r="O2687" t="s">
        <v>20934</v>
      </c>
    </row>
    <row r="2688" spans="2:1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c r="B2690" t="s">
        <v>19930</v>
      </c>
      <c r="C2690">
        <v>122092102</v>
      </c>
      <c r="D2690" t="s">
        <v>92</v>
      </c>
      <c r="E2690" t="s">
        <v>19931</v>
      </c>
      <c r="F2690" t="s">
        <v>829</v>
      </c>
      <c r="G2690" t="s">
        <v>2402</v>
      </c>
      <c r="H2690"/>
      <c r="I2690" t="s">
        <v>10430</v>
      </c>
      <c r="J2690" t="s">
        <v>16473</v>
      </c>
      <c r="K2690" t="s">
        <v>20994</v>
      </c>
      <c r="L2690" t="s">
        <v>16477</v>
      </c>
      <c r="M2690" t="s">
        <v>16401</v>
      </c>
      <c r="N2690" t="s">
        <v>10430</v>
      </c>
      <c r="O2690" t="s">
        <v>21264</v>
      </c>
    </row>
    <row r="2691" spans="2:1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21265</v>
      </c>
    </row>
    <row r="2692" spans="2:15">
      <c r="B2692" t="s">
        <v>13562</v>
      </c>
      <c r="C2692">
        <v>122092102</v>
      </c>
      <c r="D2692" t="s">
        <v>92</v>
      </c>
      <c r="E2692" t="s">
        <v>822</v>
      </c>
      <c r="F2692" t="s">
        <v>823</v>
      </c>
      <c r="G2692" t="s">
        <v>2883</v>
      </c>
      <c r="H2692"/>
      <c r="I2692" t="s">
        <v>10430</v>
      </c>
      <c r="J2692" t="s">
        <v>16475</v>
      </c>
      <c r="K2692" t="s">
        <v>16859</v>
      </c>
      <c r="L2692" t="s">
        <v>16331</v>
      </c>
      <c r="M2692" t="s">
        <v>16320</v>
      </c>
      <c r="N2692"/>
      <c r="O2692" t="s">
        <v>20919</v>
      </c>
    </row>
    <row r="2693" spans="2:15">
      <c r="B2693" t="s">
        <v>19932</v>
      </c>
      <c r="C2693">
        <v>122092102</v>
      </c>
      <c r="D2693" t="s">
        <v>92</v>
      </c>
      <c r="E2693" t="s">
        <v>19933</v>
      </c>
      <c r="F2693" t="s">
        <v>823</v>
      </c>
      <c r="G2693" t="s">
        <v>2402</v>
      </c>
      <c r="H2693" t="s">
        <v>10430</v>
      </c>
      <c r="I2693" t="s">
        <v>16325</v>
      </c>
      <c r="J2693" t="s">
        <v>16770</v>
      </c>
      <c r="K2693" t="s">
        <v>17002</v>
      </c>
      <c r="L2693" t="s">
        <v>16323</v>
      </c>
      <c r="M2693" t="s">
        <v>16314</v>
      </c>
      <c r="N2693"/>
      <c r="O2693" t="s">
        <v>21266</v>
      </c>
    </row>
    <row r="2694" spans="2:1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c r="B2696" t="s">
        <v>19934</v>
      </c>
      <c r="C2696">
        <v>122092102</v>
      </c>
      <c r="D2696" t="s">
        <v>92</v>
      </c>
      <c r="E2696" t="s">
        <v>19935</v>
      </c>
      <c r="F2696" t="s">
        <v>833</v>
      </c>
      <c r="G2696" t="s">
        <v>2402</v>
      </c>
      <c r="H2696" t="s">
        <v>10430</v>
      </c>
      <c r="I2696" t="s">
        <v>16346</v>
      </c>
      <c r="J2696" t="s">
        <v>16388</v>
      </c>
      <c r="K2696" t="s">
        <v>16829</v>
      </c>
      <c r="L2696" t="s">
        <v>16371</v>
      </c>
      <c r="M2696" t="s">
        <v>16621</v>
      </c>
      <c r="N2696"/>
      <c r="O2696" t="s">
        <v>21095</v>
      </c>
    </row>
    <row r="2697" spans="2:1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20919</v>
      </c>
    </row>
    <row r="2699" spans="2:15">
      <c r="B2699" t="s">
        <v>19936</v>
      </c>
      <c r="C2699">
        <v>122092102</v>
      </c>
      <c r="D2699" t="s">
        <v>92</v>
      </c>
      <c r="E2699" t="s">
        <v>19937</v>
      </c>
      <c r="F2699" t="s">
        <v>819</v>
      </c>
      <c r="G2699" t="s">
        <v>2402</v>
      </c>
      <c r="H2699"/>
      <c r="I2699" t="s">
        <v>16360</v>
      </c>
      <c r="J2699" t="s">
        <v>16605</v>
      </c>
      <c r="K2699" t="s">
        <v>16813</v>
      </c>
      <c r="L2699" t="s">
        <v>16375</v>
      </c>
      <c r="M2699" t="s">
        <v>16401</v>
      </c>
      <c r="N2699" t="s">
        <v>10430</v>
      </c>
      <c r="O2699" t="s">
        <v>21267</v>
      </c>
    </row>
    <row r="2700" spans="2:1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c r="B2702" t="s">
        <v>19938</v>
      </c>
      <c r="C2702">
        <v>122092102</v>
      </c>
      <c r="D2702" t="s">
        <v>92</v>
      </c>
      <c r="E2702" t="s">
        <v>19939</v>
      </c>
      <c r="F2702" t="s">
        <v>825</v>
      </c>
      <c r="G2702" t="s">
        <v>2402</v>
      </c>
      <c r="H2702" t="s">
        <v>10430</v>
      </c>
      <c r="I2702" t="s">
        <v>16346</v>
      </c>
      <c r="J2702" t="s">
        <v>16422</v>
      </c>
      <c r="K2702" t="s">
        <v>16974</v>
      </c>
      <c r="L2702" t="s">
        <v>16426</v>
      </c>
      <c r="M2702" t="s">
        <v>16707</v>
      </c>
      <c r="N2702" t="s">
        <v>10430</v>
      </c>
      <c r="O2702" t="s">
        <v>21268</v>
      </c>
    </row>
    <row r="2703" spans="2:1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c r="B2705" t="s">
        <v>19940</v>
      </c>
      <c r="C2705">
        <v>122092102</v>
      </c>
      <c r="D2705" t="s">
        <v>92</v>
      </c>
      <c r="E2705" t="s">
        <v>19941</v>
      </c>
      <c r="F2705" t="s">
        <v>831</v>
      </c>
      <c r="G2705" t="s">
        <v>2402</v>
      </c>
      <c r="H2705" t="s">
        <v>10430</v>
      </c>
      <c r="I2705" t="s">
        <v>10430</v>
      </c>
      <c r="J2705" t="s">
        <v>16509</v>
      </c>
      <c r="K2705" t="s">
        <v>16955</v>
      </c>
      <c r="L2705" t="s">
        <v>16379</v>
      </c>
      <c r="M2705" t="s">
        <v>16475</v>
      </c>
      <c r="N2705"/>
      <c r="O2705" t="s">
        <v>21139</v>
      </c>
    </row>
    <row r="2706" spans="2:1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18116</v>
      </c>
    </row>
    <row r="2707" spans="2:1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19657</v>
      </c>
    </row>
    <row r="2708" spans="2:15">
      <c r="B2708" t="s">
        <v>19942</v>
      </c>
      <c r="C2708">
        <v>122092102</v>
      </c>
      <c r="D2708" t="s">
        <v>92</v>
      </c>
      <c r="E2708" t="s">
        <v>19943</v>
      </c>
      <c r="F2708" t="s">
        <v>821</v>
      </c>
      <c r="G2708" t="s">
        <v>2402</v>
      </c>
      <c r="H2708" t="s">
        <v>10430</v>
      </c>
      <c r="I2708" t="s">
        <v>16379</v>
      </c>
      <c r="J2708" t="s">
        <v>16363</v>
      </c>
      <c r="K2708" t="s">
        <v>20995</v>
      </c>
      <c r="L2708" t="s">
        <v>16387</v>
      </c>
      <c r="M2708" t="s">
        <v>16382</v>
      </c>
      <c r="N2708" t="s">
        <v>10430</v>
      </c>
      <c r="O2708" t="s">
        <v>21269</v>
      </c>
    </row>
    <row r="2709" spans="2:1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21139</v>
      </c>
    </row>
    <row r="2711" spans="2:15">
      <c r="B2711" t="s">
        <v>19944</v>
      </c>
      <c r="C2711">
        <v>122092353</v>
      </c>
      <c r="D2711" t="s">
        <v>135</v>
      </c>
      <c r="E2711" t="s">
        <v>19945</v>
      </c>
      <c r="F2711" t="s">
        <v>953</v>
      </c>
      <c r="G2711" t="s">
        <v>2402</v>
      </c>
      <c r="H2711" t="s">
        <v>10430</v>
      </c>
      <c r="I2711" t="s">
        <v>16328</v>
      </c>
      <c r="J2711" t="s">
        <v>16366</v>
      </c>
      <c r="K2711" t="s">
        <v>20996</v>
      </c>
      <c r="L2711" t="s">
        <v>16438</v>
      </c>
      <c r="M2711" t="s">
        <v>16566</v>
      </c>
      <c r="N2711" t="s">
        <v>10430</v>
      </c>
      <c r="O2711" t="s">
        <v>21270</v>
      </c>
    </row>
    <row r="2712" spans="2:1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c r="B2714" t="s">
        <v>19946</v>
      </c>
      <c r="C2714">
        <v>122092353</v>
      </c>
      <c r="D2714" t="s">
        <v>135</v>
      </c>
      <c r="E2714" t="s">
        <v>19947</v>
      </c>
      <c r="F2714" t="s">
        <v>958</v>
      </c>
      <c r="G2714" t="s">
        <v>2402</v>
      </c>
      <c r="H2714" t="s">
        <v>10430</v>
      </c>
      <c r="I2714" t="s">
        <v>10430</v>
      </c>
      <c r="J2714" t="s">
        <v>16429</v>
      </c>
      <c r="K2714" t="s">
        <v>16867</v>
      </c>
      <c r="L2714" t="s">
        <v>16388</v>
      </c>
      <c r="M2714" t="s">
        <v>16518</v>
      </c>
      <c r="N2714" t="s">
        <v>10430</v>
      </c>
      <c r="O2714" t="s">
        <v>21043</v>
      </c>
    </row>
    <row r="2715" spans="2:15">
      <c r="B2715" t="s">
        <v>18104</v>
      </c>
      <c r="C2715">
        <v>122092353</v>
      </c>
      <c r="D2715" t="s">
        <v>135</v>
      </c>
      <c r="E2715" t="s">
        <v>17988</v>
      </c>
      <c r="F2715" t="s">
        <v>18105</v>
      </c>
      <c r="G2715" t="s">
        <v>2882</v>
      </c>
      <c r="H2715"/>
      <c r="I2715"/>
      <c r="J2715"/>
      <c r="K2715" t="s">
        <v>10430</v>
      </c>
      <c r="L2715"/>
      <c r="M2715"/>
      <c r="N2715"/>
      <c r="O2715" t="s">
        <v>10430</v>
      </c>
    </row>
    <row r="2716" spans="2:15">
      <c r="B2716" t="s">
        <v>18122</v>
      </c>
      <c r="C2716">
        <v>122092353</v>
      </c>
      <c r="D2716" t="s">
        <v>135</v>
      </c>
      <c r="E2716" t="s">
        <v>17988</v>
      </c>
      <c r="F2716" t="s">
        <v>18105</v>
      </c>
      <c r="G2716" t="s">
        <v>2883</v>
      </c>
      <c r="H2716"/>
      <c r="I2716"/>
      <c r="J2716"/>
      <c r="K2716" t="s">
        <v>10430</v>
      </c>
      <c r="L2716"/>
      <c r="M2716"/>
      <c r="N2716"/>
      <c r="O2716" t="s">
        <v>10430</v>
      </c>
    </row>
    <row r="2717" spans="2:15">
      <c r="B2717" t="s">
        <v>20997</v>
      </c>
      <c r="C2717">
        <v>122092353</v>
      </c>
      <c r="D2717" t="s">
        <v>135</v>
      </c>
      <c r="E2717" t="s">
        <v>20998</v>
      </c>
      <c r="F2717" t="s">
        <v>18105</v>
      </c>
      <c r="G2717" t="s">
        <v>2402</v>
      </c>
      <c r="H2717"/>
      <c r="I2717"/>
      <c r="J2717"/>
      <c r="K2717" t="s">
        <v>10430</v>
      </c>
      <c r="L2717"/>
      <c r="M2717"/>
      <c r="N2717"/>
      <c r="O2717" t="s">
        <v>10430</v>
      </c>
    </row>
    <row r="2718" spans="2:15">
      <c r="B2718" t="s">
        <v>13731</v>
      </c>
      <c r="C2718">
        <v>122092353</v>
      </c>
      <c r="D2718" t="s">
        <v>135</v>
      </c>
      <c r="E2718" t="s">
        <v>954</v>
      </c>
      <c r="F2718" t="s">
        <v>955</v>
      </c>
      <c r="G2718" t="s">
        <v>2882</v>
      </c>
      <c r="H2718"/>
      <c r="I2718" t="s">
        <v>16325</v>
      </c>
      <c r="J2718" t="s">
        <v>16388</v>
      </c>
      <c r="K2718" t="s">
        <v>18130</v>
      </c>
      <c r="L2718" t="s">
        <v>16346</v>
      </c>
      <c r="M2718" t="s">
        <v>16492</v>
      </c>
      <c r="N2718"/>
      <c r="O2718" t="s">
        <v>21271</v>
      </c>
    </row>
    <row r="2719" spans="2:1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21272</v>
      </c>
    </row>
    <row r="2720" spans="2:15">
      <c r="B2720" t="s">
        <v>19948</v>
      </c>
      <c r="C2720">
        <v>122092353</v>
      </c>
      <c r="D2720" t="s">
        <v>135</v>
      </c>
      <c r="E2720" t="s">
        <v>19949</v>
      </c>
      <c r="F2720" t="s">
        <v>955</v>
      </c>
      <c r="G2720" t="s">
        <v>2402</v>
      </c>
      <c r="H2720" t="s">
        <v>10430</v>
      </c>
      <c r="I2720" t="s">
        <v>16357</v>
      </c>
      <c r="J2720" t="s">
        <v>16583</v>
      </c>
      <c r="K2720" t="s">
        <v>20999</v>
      </c>
      <c r="L2720" t="s">
        <v>16332</v>
      </c>
      <c r="M2720" t="s">
        <v>16347</v>
      </c>
      <c r="N2720"/>
      <c r="O2720" t="s">
        <v>1876</v>
      </c>
    </row>
    <row r="2721" spans="2:1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c r="B2723" t="s">
        <v>19950</v>
      </c>
      <c r="C2723">
        <v>122092353</v>
      </c>
      <c r="D2723" t="s">
        <v>135</v>
      </c>
      <c r="E2723" t="s">
        <v>19951</v>
      </c>
      <c r="F2723" t="s">
        <v>13207</v>
      </c>
      <c r="G2723" t="s">
        <v>2402</v>
      </c>
      <c r="H2723"/>
      <c r="I2723" t="s">
        <v>10430</v>
      </c>
      <c r="J2723" t="s">
        <v>16331</v>
      </c>
      <c r="K2723" t="s">
        <v>16972</v>
      </c>
      <c r="L2723" t="s">
        <v>16344</v>
      </c>
      <c r="M2723" t="s">
        <v>16393</v>
      </c>
      <c r="N2723" t="s">
        <v>10430</v>
      </c>
      <c r="O2723" t="s">
        <v>21273</v>
      </c>
    </row>
    <row r="2724" spans="2:1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c r="B2726" t="s">
        <v>19952</v>
      </c>
      <c r="C2726">
        <v>122093140</v>
      </c>
      <c r="D2726" t="s">
        <v>448</v>
      </c>
      <c r="E2726" t="s">
        <v>19953</v>
      </c>
      <c r="F2726" t="s">
        <v>1942</v>
      </c>
      <c r="G2726" t="s">
        <v>2402</v>
      </c>
      <c r="H2726"/>
      <c r="I2726" t="s">
        <v>16509</v>
      </c>
      <c r="J2726" t="s">
        <v>16605</v>
      </c>
      <c r="K2726" t="s">
        <v>16439</v>
      </c>
      <c r="L2726" t="s">
        <v>16329</v>
      </c>
      <c r="M2726" t="s">
        <v>16318</v>
      </c>
      <c r="N2726"/>
      <c r="O2726" t="s">
        <v>21108</v>
      </c>
    </row>
    <row r="2727" spans="2:1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c r="B2729" t="s">
        <v>19954</v>
      </c>
      <c r="C2729">
        <v>122097203</v>
      </c>
      <c r="D2729" t="s">
        <v>321</v>
      </c>
      <c r="E2729" t="s">
        <v>19955</v>
      </c>
      <c r="F2729" t="s">
        <v>13043</v>
      </c>
      <c r="G2729" t="s">
        <v>2402</v>
      </c>
      <c r="H2729"/>
      <c r="I2729" t="s">
        <v>16518</v>
      </c>
      <c r="J2729" t="s">
        <v>16484</v>
      </c>
      <c r="K2729" t="s">
        <v>16476</v>
      </c>
      <c r="L2729" t="s">
        <v>16388</v>
      </c>
      <c r="M2729" t="s">
        <v>10430</v>
      </c>
      <c r="N2729"/>
      <c r="O2729" t="s">
        <v>16557</v>
      </c>
    </row>
    <row r="2730" spans="2:1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c r="B2732" t="s">
        <v>19956</v>
      </c>
      <c r="C2732">
        <v>122097502</v>
      </c>
      <c r="D2732" t="s">
        <v>331</v>
      </c>
      <c r="E2732" t="s">
        <v>19957</v>
      </c>
      <c r="F2732" t="s">
        <v>1586</v>
      </c>
      <c r="G2732" t="s">
        <v>2402</v>
      </c>
      <c r="H2732"/>
      <c r="I2732" t="s">
        <v>16326</v>
      </c>
      <c r="J2732" t="s">
        <v>16503</v>
      </c>
      <c r="K2732" t="s">
        <v>16627</v>
      </c>
      <c r="L2732" t="s">
        <v>16360</v>
      </c>
      <c r="M2732" t="s">
        <v>16350</v>
      </c>
      <c r="N2732" t="s">
        <v>10430</v>
      </c>
      <c r="O2732" t="s">
        <v>16942</v>
      </c>
    </row>
    <row r="2733" spans="2:1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c r="B2735" t="s">
        <v>19958</v>
      </c>
      <c r="C2735">
        <v>122097502</v>
      </c>
      <c r="D2735" t="s">
        <v>331</v>
      </c>
      <c r="E2735" t="s">
        <v>19959</v>
      </c>
      <c r="F2735" t="s">
        <v>1584</v>
      </c>
      <c r="G2735" t="s">
        <v>2402</v>
      </c>
      <c r="H2735" t="s">
        <v>10430</v>
      </c>
      <c r="I2735" t="s">
        <v>10430</v>
      </c>
      <c r="J2735" t="s">
        <v>16361</v>
      </c>
      <c r="K2735" t="s">
        <v>16752</v>
      </c>
      <c r="L2735" t="s">
        <v>16438</v>
      </c>
      <c r="M2735" t="s">
        <v>16387</v>
      </c>
      <c r="N2735" t="s">
        <v>10430</v>
      </c>
      <c r="O2735" t="s">
        <v>16713</v>
      </c>
    </row>
    <row r="2736" spans="2:15">
      <c r="B2736" t="s">
        <v>14521</v>
      </c>
      <c r="C2736">
        <v>122097502</v>
      </c>
      <c r="D2736" t="s">
        <v>331</v>
      </c>
      <c r="E2736" t="s">
        <v>1581</v>
      </c>
      <c r="F2736" t="s">
        <v>1582</v>
      </c>
      <c r="G2736" t="s">
        <v>2882</v>
      </c>
      <c r="H2736" t="s">
        <v>10430</v>
      </c>
      <c r="I2736" t="s">
        <v>16498</v>
      </c>
      <c r="J2736" t="s">
        <v>16445</v>
      </c>
      <c r="K2736" t="s">
        <v>18113</v>
      </c>
      <c r="L2736" t="s">
        <v>16571</v>
      </c>
      <c r="M2736" t="s">
        <v>16342</v>
      </c>
      <c r="N2736" t="s">
        <v>10430</v>
      </c>
      <c r="O2736" t="s">
        <v>21274</v>
      </c>
    </row>
    <row r="2737" spans="2:1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21275</v>
      </c>
    </row>
    <row r="2738" spans="2:15">
      <c r="B2738" t="s">
        <v>19960</v>
      </c>
      <c r="C2738">
        <v>122097502</v>
      </c>
      <c r="D2738" t="s">
        <v>331</v>
      </c>
      <c r="E2738" t="s">
        <v>19961</v>
      </c>
      <c r="F2738" t="s">
        <v>1582</v>
      </c>
      <c r="G2738" t="s">
        <v>2402</v>
      </c>
      <c r="H2738" t="s">
        <v>10430</v>
      </c>
      <c r="I2738" t="s">
        <v>16433</v>
      </c>
      <c r="J2738" t="s">
        <v>16656</v>
      </c>
      <c r="K2738" t="s">
        <v>21000</v>
      </c>
      <c r="L2738" t="s">
        <v>16629</v>
      </c>
      <c r="M2738" t="s">
        <v>16724</v>
      </c>
      <c r="N2738" t="s">
        <v>10430</v>
      </c>
      <c r="O2738" t="s">
        <v>21276</v>
      </c>
    </row>
    <row r="2739" spans="2:1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c r="B2741" t="s">
        <v>19962</v>
      </c>
      <c r="C2741">
        <v>122097502</v>
      </c>
      <c r="D2741" t="s">
        <v>331</v>
      </c>
      <c r="E2741" t="s">
        <v>19963</v>
      </c>
      <c r="F2741" t="s">
        <v>1580</v>
      </c>
      <c r="G2741" t="s">
        <v>2402</v>
      </c>
      <c r="H2741" t="s">
        <v>10430</v>
      </c>
      <c r="I2741" t="s">
        <v>16371</v>
      </c>
      <c r="J2741" t="s">
        <v>16778</v>
      </c>
      <c r="K2741" t="s">
        <v>16327</v>
      </c>
      <c r="L2741" t="s">
        <v>16348</v>
      </c>
      <c r="M2741" t="s">
        <v>16461</v>
      </c>
      <c r="N2741" t="s">
        <v>10430</v>
      </c>
      <c r="O2741" t="s">
        <v>16888</v>
      </c>
    </row>
    <row r="2742" spans="2:1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c r="B2744" t="s">
        <v>19964</v>
      </c>
      <c r="C2744">
        <v>122097604</v>
      </c>
      <c r="D2744" t="s">
        <v>336</v>
      </c>
      <c r="E2744" t="s">
        <v>19965</v>
      </c>
      <c r="F2744" t="s">
        <v>1597</v>
      </c>
      <c r="G2744" t="s">
        <v>2402</v>
      </c>
      <c r="H2744" t="s">
        <v>10430</v>
      </c>
      <c r="I2744" t="s">
        <v>10430</v>
      </c>
      <c r="J2744" t="s">
        <v>16385</v>
      </c>
      <c r="K2744" t="s">
        <v>16595</v>
      </c>
      <c r="L2744" t="s">
        <v>16477</v>
      </c>
      <c r="M2744" t="s">
        <v>16371</v>
      </c>
      <c r="N2744" t="s">
        <v>10430</v>
      </c>
      <c r="O2744" t="s">
        <v>16327</v>
      </c>
    </row>
    <row r="2745" spans="2:1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c r="B2747" t="s">
        <v>19966</v>
      </c>
      <c r="C2747">
        <v>122097604</v>
      </c>
      <c r="D2747" t="s">
        <v>336</v>
      </c>
      <c r="E2747" t="s">
        <v>19967</v>
      </c>
      <c r="F2747" t="s">
        <v>1599</v>
      </c>
      <c r="G2747" t="s">
        <v>2402</v>
      </c>
      <c r="H2747"/>
      <c r="I2747" t="s">
        <v>10430</v>
      </c>
      <c r="J2747" t="s">
        <v>16344</v>
      </c>
      <c r="K2747" t="s">
        <v>16457</v>
      </c>
      <c r="L2747" t="s">
        <v>16341</v>
      </c>
      <c r="M2747" t="s">
        <v>16346</v>
      </c>
      <c r="N2747"/>
      <c r="O2747" t="s">
        <v>16672</v>
      </c>
    </row>
    <row r="2748" spans="2:1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c r="B2750" t="s">
        <v>19968</v>
      </c>
      <c r="C2750">
        <v>122098003</v>
      </c>
      <c r="D2750" t="s">
        <v>371</v>
      </c>
      <c r="E2750" t="s">
        <v>19969</v>
      </c>
      <c r="F2750" t="s">
        <v>1711</v>
      </c>
      <c r="G2750" t="s">
        <v>2402</v>
      </c>
      <c r="H2750" t="s">
        <v>10430</v>
      </c>
      <c r="I2750" t="s">
        <v>10430</v>
      </c>
      <c r="J2750" t="s">
        <v>16326</v>
      </c>
      <c r="K2750" t="s">
        <v>16793</v>
      </c>
      <c r="L2750" t="s">
        <v>10430</v>
      </c>
      <c r="M2750" t="s">
        <v>10430</v>
      </c>
      <c r="N2750"/>
      <c r="O2750" t="s">
        <v>16613</v>
      </c>
    </row>
    <row r="2751" spans="2:15">
      <c r="B2751" t="s">
        <v>14673</v>
      </c>
      <c r="C2751">
        <v>122098003</v>
      </c>
      <c r="D2751" t="s">
        <v>371</v>
      </c>
      <c r="E2751" t="s">
        <v>1712</v>
      </c>
      <c r="F2751" t="s">
        <v>1713</v>
      </c>
      <c r="G2751" t="s">
        <v>2882</v>
      </c>
      <c r="H2751"/>
      <c r="I2751"/>
      <c r="J2751" t="s">
        <v>10430</v>
      </c>
      <c r="K2751" t="s">
        <v>16410</v>
      </c>
      <c r="L2751" t="s">
        <v>10430</v>
      </c>
      <c r="M2751"/>
      <c r="N2751"/>
      <c r="O2751" t="s">
        <v>16707</v>
      </c>
    </row>
    <row r="2752" spans="2:1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c r="B2753" t="s">
        <v>19970</v>
      </c>
      <c r="C2753">
        <v>122098003</v>
      </c>
      <c r="D2753" t="s">
        <v>371</v>
      </c>
      <c r="E2753" t="s">
        <v>19971</v>
      </c>
      <c r="F2753" t="s">
        <v>1713</v>
      </c>
      <c r="G2753" t="s">
        <v>2402</v>
      </c>
      <c r="H2753"/>
      <c r="I2753"/>
      <c r="J2753" t="s">
        <v>10430</v>
      </c>
      <c r="K2753" t="s">
        <v>16349</v>
      </c>
      <c r="L2753" t="s">
        <v>10430</v>
      </c>
      <c r="M2753" t="s">
        <v>10430</v>
      </c>
      <c r="N2753"/>
      <c r="O2753" t="s">
        <v>16845</v>
      </c>
    </row>
    <row r="2754" spans="2:1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c r="B2756" t="s">
        <v>19972</v>
      </c>
      <c r="C2756">
        <v>122098103</v>
      </c>
      <c r="D2756" t="s">
        <v>383</v>
      </c>
      <c r="E2756" t="s">
        <v>19973</v>
      </c>
      <c r="F2756" t="s">
        <v>1763</v>
      </c>
      <c r="G2756" t="s">
        <v>2402</v>
      </c>
      <c r="H2756"/>
      <c r="I2756" t="s">
        <v>10430</v>
      </c>
      <c r="J2756" t="s">
        <v>16379</v>
      </c>
      <c r="K2756" t="s">
        <v>16643</v>
      </c>
      <c r="L2756" t="s">
        <v>10430</v>
      </c>
      <c r="M2756" t="s">
        <v>10430</v>
      </c>
      <c r="N2756"/>
      <c r="O2756" t="s">
        <v>16533</v>
      </c>
    </row>
    <row r="2757" spans="2:15">
      <c r="B2757" t="s">
        <v>14725</v>
      </c>
      <c r="C2757">
        <v>122098103</v>
      </c>
      <c r="D2757" t="s">
        <v>383</v>
      </c>
      <c r="E2757" t="s">
        <v>1758</v>
      </c>
      <c r="F2757" t="s">
        <v>1759</v>
      </c>
      <c r="G2757" t="s">
        <v>2882</v>
      </c>
      <c r="H2757" t="s">
        <v>10430</v>
      </c>
      <c r="I2757" t="s">
        <v>16477</v>
      </c>
      <c r="J2757" t="s">
        <v>16623</v>
      </c>
      <c r="K2757" t="s">
        <v>18119</v>
      </c>
      <c r="L2757" t="s">
        <v>16465</v>
      </c>
      <c r="M2757" t="s">
        <v>16350</v>
      </c>
      <c r="N2757"/>
      <c r="O2757" t="s">
        <v>19358</v>
      </c>
    </row>
    <row r="2758" spans="2:1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21277</v>
      </c>
    </row>
    <row r="2759" spans="2:15">
      <c r="B2759" t="s">
        <v>19974</v>
      </c>
      <c r="C2759">
        <v>122098103</v>
      </c>
      <c r="D2759" t="s">
        <v>383</v>
      </c>
      <c r="E2759" t="s">
        <v>19975</v>
      </c>
      <c r="F2759" t="s">
        <v>1759</v>
      </c>
      <c r="G2759" t="s">
        <v>2402</v>
      </c>
      <c r="H2759" t="s">
        <v>10430</v>
      </c>
      <c r="I2759" t="s">
        <v>16373</v>
      </c>
      <c r="J2759" t="s">
        <v>16493</v>
      </c>
      <c r="K2759" t="s">
        <v>21001</v>
      </c>
      <c r="L2759" t="s">
        <v>16464</v>
      </c>
      <c r="M2759" t="s">
        <v>16465</v>
      </c>
      <c r="N2759"/>
      <c r="O2759" t="s">
        <v>1141</v>
      </c>
    </row>
    <row r="2760" spans="2:1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c r="B2762" t="s">
        <v>19976</v>
      </c>
      <c r="C2762">
        <v>122098103</v>
      </c>
      <c r="D2762" t="s">
        <v>383</v>
      </c>
      <c r="E2762" t="s">
        <v>19977</v>
      </c>
      <c r="F2762" t="s">
        <v>1757</v>
      </c>
      <c r="G2762" t="s">
        <v>2402</v>
      </c>
      <c r="H2762" t="s">
        <v>10430</v>
      </c>
      <c r="I2762" t="s">
        <v>16329</v>
      </c>
      <c r="J2762" t="s">
        <v>16348</v>
      </c>
      <c r="K2762" t="s">
        <v>16435</v>
      </c>
      <c r="L2762" t="s">
        <v>16315</v>
      </c>
      <c r="M2762" t="s">
        <v>10430</v>
      </c>
      <c r="N2762"/>
      <c r="O2762" t="s">
        <v>16668</v>
      </c>
    </row>
    <row r="2763" spans="2:1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c r="B2765" t="s">
        <v>19978</v>
      </c>
      <c r="C2765">
        <v>122098103</v>
      </c>
      <c r="D2765" t="s">
        <v>383</v>
      </c>
      <c r="E2765" t="s">
        <v>19979</v>
      </c>
      <c r="F2765" t="s">
        <v>1761</v>
      </c>
      <c r="G2765" t="s">
        <v>2402</v>
      </c>
      <c r="H2765"/>
      <c r="I2765" t="s">
        <v>10430</v>
      </c>
      <c r="J2765" t="s">
        <v>16461</v>
      </c>
      <c r="K2765" t="s">
        <v>16392</v>
      </c>
      <c r="L2765" t="s">
        <v>16371</v>
      </c>
      <c r="M2765" t="s">
        <v>10430</v>
      </c>
      <c r="N2765"/>
      <c r="O2765" t="s">
        <v>16377</v>
      </c>
    </row>
    <row r="2766" spans="2:1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c r="B2768" t="s">
        <v>19980</v>
      </c>
      <c r="C2768">
        <v>122098202</v>
      </c>
      <c r="D2768" t="s">
        <v>386</v>
      </c>
      <c r="E2768" t="s">
        <v>19981</v>
      </c>
      <c r="F2768" t="s">
        <v>1775</v>
      </c>
      <c r="G2768" t="s">
        <v>2402</v>
      </c>
      <c r="H2768" t="s">
        <v>10430</v>
      </c>
      <c r="I2768" t="s">
        <v>16387</v>
      </c>
      <c r="J2768" t="s">
        <v>16465</v>
      </c>
      <c r="K2768" t="s">
        <v>16641</v>
      </c>
      <c r="L2768" t="s">
        <v>16348</v>
      </c>
      <c r="M2768" t="s">
        <v>16465</v>
      </c>
      <c r="N2768"/>
      <c r="O2768" t="s">
        <v>21172</v>
      </c>
    </row>
    <row r="2769" spans="2:1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c r="B2771" t="s">
        <v>19982</v>
      </c>
      <c r="C2771">
        <v>122098202</v>
      </c>
      <c r="D2771" t="s">
        <v>386</v>
      </c>
      <c r="E2771" t="s">
        <v>19983</v>
      </c>
      <c r="F2771" t="s">
        <v>1773</v>
      </c>
      <c r="G2771" t="s">
        <v>2402</v>
      </c>
      <c r="H2771"/>
      <c r="I2771" t="s">
        <v>16387</v>
      </c>
      <c r="J2771" t="s">
        <v>16553</v>
      </c>
      <c r="K2771" t="s">
        <v>16795</v>
      </c>
      <c r="L2771" t="s">
        <v>16429</v>
      </c>
      <c r="M2771" t="s">
        <v>16350</v>
      </c>
      <c r="N2771"/>
      <c r="O2771" t="s">
        <v>16646</v>
      </c>
    </row>
    <row r="2772" spans="2:1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20943</v>
      </c>
    </row>
    <row r="2773" spans="2:1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21278</v>
      </c>
    </row>
    <row r="2774" spans="2:15">
      <c r="B2774" t="s">
        <v>19984</v>
      </c>
      <c r="C2774">
        <v>122098202</v>
      </c>
      <c r="D2774" t="s">
        <v>386</v>
      </c>
      <c r="E2774" t="s">
        <v>19985</v>
      </c>
      <c r="F2774" t="s">
        <v>1771</v>
      </c>
      <c r="G2774" t="s">
        <v>2402</v>
      </c>
      <c r="H2774" t="s">
        <v>10430</v>
      </c>
      <c r="I2774" t="s">
        <v>16404</v>
      </c>
      <c r="J2774" t="s">
        <v>16632</v>
      </c>
      <c r="K2774" t="s">
        <v>21002</v>
      </c>
      <c r="L2774" t="s">
        <v>16404</v>
      </c>
      <c r="M2774" t="s">
        <v>16656</v>
      </c>
      <c r="N2774"/>
      <c r="O2774" t="s">
        <v>2333</v>
      </c>
    </row>
    <row r="2775" spans="2:1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c r="B2777" t="s">
        <v>19986</v>
      </c>
      <c r="C2777">
        <v>122098202</v>
      </c>
      <c r="D2777" t="s">
        <v>386</v>
      </c>
      <c r="E2777" t="s">
        <v>19987</v>
      </c>
      <c r="F2777" t="s">
        <v>1769</v>
      </c>
      <c r="G2777" t="s">
        <v>2402</v>
      </c>
      <c r="H2777"/>
      <c r="I2777" t="s">
        <v>16329</v>
      </c>
      <c r="J2777" t="s">
        <v>16481</v>
      </c>
      <c r="K2777" t="s">
        <v>16602</v>
      </c>
      <c r="L2777" t="s">
        <v>16361</v>
      </c>
      <c r="M2777" t="s">
        <v>16333</v>
      </c>
      <c r="N2777"/>
      <c r="O2777" t="s">
        <v>16666</v>
      </c>
    </row>
    <row r="2778" spans="2:1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18073</v>
      </c>
    </row>
    <row r="2780" spans="2:15">
      <c r="B2780" t="s">
        <v>19988</v>
      </c>
      <c r="C2780">
        <v>122098403</v>
      </c>
      <c r="D2780" t="s">
        <v>422</v>
      </c>
      <c r="E2780" t="s">
        <v>19989</v>
      </c>
      <c r="F2780" t="s">
        <v>1870</v>
      </c>
      <c r="G2780" t="s">
        <v>2402</v>
      </c>
      <c r="H2780" t="s">
        <v>10430</v>
      </c>
      <c r="I2780" t="s">
        <v>16323</v>
      </c>
      <c r="J2780" t="s">
        <v>16440</v>
      </c>
      <c r="K2780" t="s">
        <v>17004</v>
      </c>
      <c r="L2780" t="s">
        <v>16492</v>
      </c>
      <c r="M2780" t="s">
        <v>16375</v>
      </c>
      <c r="N2780" t="s">
        <v>10430</v>
      </c>
      <c r="O2780" t="s">
        <v>21279</v>
      </c>
    </row>
    <row r="2781" spans="2:1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c r="B2783" t="s">
        <v>19990</v>
      </c>
      <c r="C2783">
        <v>122098403</v>
      </c>
      <c r="D2783" t="s">
        <v>422</v>
      </c>
      <c r="E2783" t="s">
        <v>19991</v>
      </c>
      <c r="F2783" t="s">
        <v>1872</v>
      </c>
      <c r="G2783" t="s">
        <v>2402</v>
      </c>
      <c r="H2783" t="s">
        <v>10430</v>
      </c>
      <c r="I2783" t="s">
        <v>16329</v>
      </c>
      <c r="J2783" t="s">
        <v>16600</v>
      </c>
      <c r="K2783" t="s">
        <v>17007</v>
      </c>
      <c r="L2783" t="s">
        <v>16426</v>
      </c>
      <c r="M2783" t="s">
        <v>16438</v>
      </c>
      <c r="N2783" t="s">
        <v>10430</v>
      </c>
      <c r="O2783" t="s">
        <v>16943</v>
      </c>
    </row>
    <row r="2784" spans="2:1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21268</v>
      </c>
    </row>
    <row r="2785" spans="2:1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c r="B2786" t="s">
        <v>19992</v>
      </c>
      <c r="C2786">
        <v>123460001</v>
      </c>
      <c r="D2786" t="s">
        <v>389</v>
      </c>
      <c r="E2786" t="s">
        <v>19993</v>
      </c>
      <c r="F2786" t="s">
        <v>1780</v>
      </c>
      <c r="G2786" t="s">
        <v>2402</v>
      </c>
      <c r="H2786" t="s">
        <v>10430</v>
      </c>
      <c r="I2786" t="s">
        <v>16541</v>
      </c>
      <c r="J2786" t="s">
        <v>16480</v>
      </c>
      <c r="K2786" t="s">
        <v>16728</v>
      </c>
      <c r="L2786" t="s">
        <v>16380</v>
      </c>
      <c r="M2786" t="s">
        <v>16422</v>
      </c>
      <c r="N2786" t="s">
        <v>10430</v>
      </c>
      <c r="O2786" t="s">
        <v>734</v>
      </c>
    </row>
    <row r="2787" spans="2:1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21280</v>
      </c>
    </row>
    <row r="2788" spans="2:1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21124</v>
      </c>
    </row>
    <row r="2789" spans="2:15">
      <c r="B2789" t="s">
        <v>19994</v>
      </c>
      <c r="C2789">
        <v>123460302</v>
      </c>
      <c r="D2789" t="s">
        <v>18</v>
      </c>
      <c r="E2789" t="s">
        <v>19995</v>
      </c>
      <c r="F2789" t="s">
        <v>591</v>
      </c>
      <c r="G2789" t="s">
        <v>2402</v>
      </c>
      <c r="H2789" t="s">
        <v>10430</v>
      </c>
      <c r="I2789" t="s">
        <v>16992</v>
      </c>
      <c r="J2789" t="s">
        <v>16645</v>
      </c>
      <c r="K2789" t="s">
        <v>1343</v>
      </c>
      <c r="L2789" t="s">
        <v>16580</v>
      </c>
      <c r="M2789" t="s">
        <v>16593</v>
      </c>
      <c r="N2789" t="s">
        <v>10430</v>
      </c>
      <c r="O2789" t="s">
        <v>21281</v>
      </c>
    </row>
    <row r="2790" spans="2:1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21192</v>
      </c>
    </row>
    <row r="2792" spans="2:15">
      <c r="B2792" t="s">
        <v>19996</v>
      </c>
      <c r="C2792">
        <v>123460302</v>
      </c>
      <c r="D2792" t="s">
        <v>18</v>
      </c>
      <c r="E2792" t="s">
        <v>19997</v>
      </c>
      <c r="F2792" t="s">
        <v>589</v>
      </c>
      <c r="G2792" t="s">
        <v>2402</v>
      </c>
      <c r="H2792" t="s">
        <v>10430</v>
      </c>
      <c r="I2792" t="s">
        <v>16354</v>
      </c>
      <c r="J2792" t="s">
        <v>16547</v>
      </c>
      <c r="K2792" t="s">
        <v>17048</v>
      </c>
      <c r="L2792" t="s">
        <v>16623</v>
      </c>
      <c r="M2792" t="s">
        <v>16339</v>
      </c>
      <c r="N2792" t="s">
        <v>10430</v>
      </c>
      <c r="O2792" t="s">
        <v>21282</v>
      </c>
    </row>
    <row r="2793" spans="2:15">
      <c r="B2793" t="s">
        <v>13631</v>
      </c>
      <c r="C2793">
        <v>123461302</v>
      </c>
      <c r="D2793" t="s">
        <v>13016</v>
      </c>
      <c r="E2793" t="s">
        <v>885</v>
      </c>
      <c r="F2793" t="s">
        <v>886</v>
      </c>
      <c r="G2793" t="s">
        <v>2882</v>
      </c>
      <c r="H2793"/>
      <c r="I2793" t="s">
        <v>16575</v>
      </c>
      <c r="J2793" t="s">
        <v>16478</v>
      </c>
      <c r="K2793" t="s">
        <v>16787</v>
      </c>
      <c r="L2793" t="s">
        <v>16365</v>
      </c>
      <c r="M2793" t="s">
        <v>16319</v>
      </c>
      <c r="N2793"/>
      <c r="O2793" t="s">
        <v>21216</v>
      </c>
    </row>
    <row r="2794" spans="2:1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21192</v>
      </c>
    </row>
    <row r="2795" spans="2:15">
      <c r="B2795" t="s">
        <v>19999</v>
      </c>
      <c r="C2795">
        <v>123461302</v>
      </c>
      <c r="D2795" t="s">
        <v>13016</v>
      </c>
      <c r="E2795" t="s">
        <v>20000</v>
      </c>
      <c r="F2795" t="s">
        <v>886</v>
      </c>
      <c r="G2795" t="s">
        <v>2402</v>
      </c>
      <c r="H2795" t="s">
        <v>10430</v>
      </c>
      <c r="I2795" t="s">
        <v>20918</v>
      </c>
      <c r="J2795" t="s">
        <v>16630</v>
      </c>
      <c r="K2795" t="s">
        <v>16491</v>
      </c>
      <c r="L2795" t="s">
        <v>16520</v>
      </c>
      <c r="M2795" t="s">
        <v>16394</v>
      </c>
      <c r="N2795" t="s">
        <v>10430</v>
      </c>
      <c r="O2795" t="s">
        <v>2292</v>
      </c>
    </row>
    <row r="2796" spans="2:1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c r="B2798" t="s">
        <v>20001</v>
      </c>
      <c r="C2798">
        <v>123461302</v>
      </c>
      <c r="D2798" t="s">
        <v>13016</v>
      </c>
      <c r="E2798" t="s">
        <v>20002</v>
      </c>
      <c r="F2798" t="s">
        <v>884</v>
      </c>
      <c r="G2798" t="s">
        <v>2402</v>
      </c>
      <c r="H2798"/>
      <c r="I2798" t="s">
        <v>16818</v>
      </c>
      <c r="J2798" t="s">
        <v>16420</v>
      </c>
      <c r="K2798" t="s">
        <v>16547</v>
      </c>
      <c r="L2798" t="s">
        <v>16504</v>
      </c>
      <c r="M2798" t="s">
        <v>16438</v>
      </c>
      <c r="N2798" t="s">
        <v>10430</v>
      </c>
      <c r="O2798" t="s">
        <v>21054</v>
      </c>
    </row>
    <row r="2799" spans="2:1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21283</v>
      </c>
    </row>
    <row r="2800" spans="2:15">
      <c r="B2800" t="s">
        <v>13680</v>
      </c>
      <c r="C2800">
        <v>123461602</v>
      </c>
      <c r="D2800" t="s">
        <v>119</v>
      </c>
      <c r="E2800" t="s">
        <v>917</v>
      </c>
      <c r="F2800" t="s">
        <v>918</v>
      </c>
      <c r="G2800" t="s">
        <v>2883</v>
      </c>
      <c r="H2800"/>
      <c r="I2800" t="s">
        <v>16386</v>
      </c>
      <c r="J2800" t="s">
        <v>16501</v>
      </c>
      <c r="K2800" t="s">
        <v>16918</v>
      </c>
      <c r="L2800" t="s">
        <v>16384</v>
      </c>
      <c r="M2800" t="s">
        <v>16316</v>
      </c>
      <c r="N2800"/>
      <c r="O2800" t="s">
        <v>19299</v>
      </c>
    </row>
    <row r="2801" spans="2:15">
      <c r="B2801" t="s">
        <v>20003</v>
      </c>
      <c r="C2801">
        <v>123461602</v>
      </c>
      <c r="D2801" t="s">
        <v>119</v>
      </c>
      <c r="E2801" t="s">
        <v>20004</v>
      </c>
      <c r="F2801" t="s">
        <v>918</v>
      </c>
      <c r="G2801" t="s">
        <v>2402</v>
      </c>
      <c r="H2801" t="s">
        <v>10430</v>
      </c>
      <c r="I2801" t="s">
        <v>16805</v>
      </c>
      <c r="J2801" t="s">
        <v>16445</v>
      </c>
      <c r="K2801" t="s">
        <v>21003</v>
      </c>
      <c r="L2801" t="s">
        <v>16492</v>
      </c>
      <c r="M2801" t="s">
        <v>16509</v>
      </c>
      <c r="N2801" t="s">
        <v>10430</v>
      </c>
      <c r="O2801" t="s">
        <v>21284</v>
      </c>
    </row>
    <row r="2802" spans="2:1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c r="B2804" t="s">
        <v>20005</v>
      </c>
      <c r="C2804">
        <v>123461602</v>
      </c>
      <c r="D2804" t="s">
        <v>119</v>
      </c>
      <c r="E2804" t="s">
        <v>20006</v>
      </c>
      <c r="F2804" t="s">
        <v>916</v>
      </c>
      <c r="G2804" t="s">
        <v>2402</v>
      </c>
      <c r="H2804"/>
      <c r="I2804" t="s">
        <v>16342</v>
      </c>
      <c r="J2804" t="s">
        <v>16353</v>
      </c>
      <c r="K2804" t="s">
        <v>16930</v>
      </c>
      <c r="L2804" t="s">
        <v>16481</v>
      </c>
      <c r="M2804" t="s">
        <v>16501</v>
      </c>
      <c r="N2804" t="s">
        <v>10430</v>
      </c>
      <c r="O2804" t="s">
        <v>16970</v>
      </c>
    </row>
    <row r="2805" spans="2:1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c r="B2807" t="s">
        <v>20007</v>
      </c>
      <c r="C2807">
        <v>123463370</v>
      </c>
      <c r="D2807" t="s">
        <v>469</v>
      </c>
      <c r="E2807" t="s">
        <v>20008</v>
      </c>
      <c r="F2807" t="s">
        <v>2012</v>
      </c>
      <c r="G2807" t="s">
        <v>2402</v>
      </c>
      <c r="H2807"/>
      <c r="I2807"/>
      <c r="J2807" t="s">
        <v>10430</v>
      </c>
      <c r="K2807" t="s">
        <v>16319</v>
      </c>
      <c r="L2807" t="s">
        <v>10430</v>
      </c>
      <c r="M2807" t="s">
        <v>16337</v>
      </c>
      <c r="N2807"/>
      <c r="O2807" t="s">
        <v>16431</v>
      </c>
    </row>
    <row r="2808" spans="2:1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18078</v>
      </c>
    </row>
    <row r="2810" spans="2:15">
      <c r="B2810" t="s">
        <v>20009</v>
      </c>
      <c r="C2810">
        <v>123463603</v>
      </c>
      <c r="D2810" t="s">
        <v>224</v>
      </c>
      <c r="E2810" t="s">
        <v>20010</v>
      </c>
      <c r="F2810" t="s">
        <v>10262</v>
      </c>
      <c r="G2810" t="s">
        <v>2402</v>
      </c>
      <c r="H2810" t="s">
        <v>10430</v>
      </c>
      <c r="I2810" t="s">
        <v>16583</v>
      </c>
      <c r="J2810" t="s">
        <v>16463</v>
      </c>
      <c r="K2810" t="s">
        <v>21004</v>
      </c>
      <c r="L2810" t="s">
        <v>16375</v>
      </c>
      <c r="M2810" t="s">
        <v>16499</v>
      </c>
      <c r="N2810" t="s">
        <v>10430</v>
      </c>
      <c r="O2810" t="s">
        <v>21285</v>
      </c>
    </row>
    <row r="2811" spans="2:1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c r="B2813" t="s">
        <v>20011</v>
      </c>
      <c r="C2813">
        <v>123463603</v>
      </c>
      <c r="D2813" t="s">
        <v>224</v>
      </c>
      <c r="E2813" t="s">
        <v>20012</v>
      </c>
      <c r="F2813" t="s">
        <v>10263</v>
      </c>
      <c r="G2813" t="s">
        <v>2402</v>
      </c>
      <c r="H2813" t="s">
        <v>10430</v>
      </c>
      <c r="I2813" t="s">
        <v>16461</v>
      </c>
      <c r="J2813" t="s">
        <v>16366</v>
      </c>
      <c r="K2813" t="s">
        <v>16639</v>
      </c>
      <c r="L2813" t="s">
        <v>16387</v>
      </c>
      <c r="M2813" t="s">
        <v>16503</v>
      </c>
      <c r="N2813"/>
      <c r="O2813" t="s">
        <v>16743</v>
      </c>
    </row>
    <row r="2814" spans="2:1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c r="B2816" t="s">
        <v>20013</v>
      </c>
      <c r="C2816">
        <v>123463803</v>
      </c>
      <c r="D2816" t="s">
        <v>245</v>
      </c>
      <c r="E2816" t="s">
        <v>20014</v>
      </c>
      <c r="F2816" t="s">
        <v>1314</v>
      </c>
      <c r="G2816" t="s">
        <v>2402</v>
      </c>
      <c r="H2816" t="s">
        <v>10430</v>
      </c>
      <c r="I2816" t="s">
        <v>16422</v>
      </c>
      <c r="J2816" t="s">
        <v>16350</v>
      </c>
      <c r="K2816" t="s">
        <v>16656</v>
      </c>
      <c r="L2816" t="s">
        <v>16434</v>
      </c>
      <c r="M2816" t="s">
        <v>10430</v>
      </c>
      <c r="N2816"/>
      <c r="O2816" t="s">
        <v>16596</v>
      </c>
    </row>
    <row r="2817" spans="2:1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c r="B2819" t="s">
        <v>20015</v>
      </c>
      <c r="C2819">
        <v>123464502</v>
      </c>
      <c r="D2819" t="s">
        <v>280</v>
      </c>
      <c r="E2819" t="s">
        <v>20016</v>
      </c>
      <c r="F2819" t="s">
        <v>1421</v>
      </c>
      <c r="G2819" t="s">
        <v>2402</v>
      </c>
      <c r="H2819"/>
      <c r="I2819" t="s">
        <v>16379</v>
      </c>
      <c r="J2819" t="s">
        <v>16335</v>
      </c>
      <c r="K2819" t="s">
        <v>16413</v>
      </c>
      <c r="L2819" t="s">
        <v>16361</v>
      </c>
      <c r="M2819" t="s">
        <v>16517</v>
      </c>
      <c r="N2819"/>
      <c r="O2819" t="s">
        <v>16938</v>
      </c>
    </row>
    <row r="2820" spans="2:1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c r="B2822" t="s">
        <v>20017</v>
      </c>
      <c r="C2822">
        <v>123464502</v>
      </c>
      <c r="D2822" t="s">
        <v>280</v>
      </c>
      <c r="E2822" t="s">
        <v>20018</v>
      </c>
      <c r="F2822" t="s">
        <v>1427</v>
      </c>
      <c r="G2822" t="s">
        <v>2402</v>
      </c>
      <c r="H2822"/>
      <c r="I2822" t="s">
        <v>16348</v>
      </c>
      <c r="J2822" t="s">
        <v>16434</v>
      </c>
      <c r="K2822" t="s">
        <v>16631</v>
      </c>
      <c r="L2822" t="s">
        <v>16481</v>
      </c>
      <c r="M2822" t="s">
        <v>16422</v>
      </c>
      <c r="N2822"/>
      <c r="O2822" t="s">
        <v>16718</v>
      </c>
    </row>
    <row r="2823" spans="2:1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21286</v>
      </c>
    </row>
    <row r="2824" spans="2:1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c r="B2825" t="s">
        <v>20019</v>
      </c>
      <c r="C2825">
        <v>123464502</v>
      </c>
      <c r="D2825" t="s">
        <v>280</v>
      </c>
      <c r="E2825" t="s">
        <v>20020</v>
      </c>
      <c r="F2825" t="s">
        <v>1425</v>
      </c>
      <c r="G2825" t="s">
        <v>2402</v>
      </c>
      <c r="H2825" t="s">
        <v>10430</v>
      </c>
      <c r="I2825" t="s">
        <v>16488</v>
      </c>
      <c r="J2825" t="s">
        <v>16600</v>
      </c>
      <c r="K2825" t="s">
        <v>2853</v>
      </c>
      <c r="L2825" t="s">
        <v>16537</v>
      </c>
      <c r="M2825" t="s">
        <v>16619</v>
      </c>
      <c r="N2825" t="s">
        <v>10430</v>
      </c>
      <c r="O2825" t="s">
        <v>21270</v>
      </c>
    </row>
    <row r="2826" spans="2:1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c r="B2828" t="s">
        <v>20021</v>
      </c>
      <c r="C2828">
        <v>123464502</v>
      </c>
      <c r="D2828" t="s">
        <v>280</v>
      </c>
      <c r="E2828" t="s">
        <v>20022</v>
      </c>
      <c r="F2828" t="s">
        <v>1423</v>
      </c>
      <c r="G2828" t="s">
        <v>2402</v>
      </c>
      <c r="H2828"/>
      <c r="I2828" t="s">
        <v>16520</v>
      </c>
      <c r="J2828" t="s">
        <v>16680</v>
      </c>
      <c r="K2828" t="s">
        <v>21005</v>
      </c>
      <c r="L2828" t="s">
        <v>16634</v>
      </c>
      <c r="M2828" t="s">
        <v>16408</v>
      </c>
      <c r="N2828" t="s">
        <v>10430</v>
      </c>
      <c r="O2828" t="s">
        <v>21013</v>
      </c>
    </row>
    <row r="2829" spans="2:1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c r="B2831" t="s">
        <v>20023</v>
      </c>
      <c r="C2831">
        <v>123464502</v>
      </c>
      <c r="D2831" t="s">
        <v>280</v>
      </c>
      <c r="E2831" t="s">
        <v>20024</v>
      </c>
      <c r="F2831" t="s">
        <v>16171</v>
      </c>
      <c r="G2831" t="s">
        <v>2402</v>
      </c>
      <c r="H2831"/>
      <c r="I2831" t="s">
        <v>16365</v>
      </c>
      <c r="J2831" t="s">
        <v>16387</v>
      </c>
      <c r="K2831" t="s">
        <v>16471</v>
      </c>
      <c r="L2831" t="s">
        <v>16431</v>
      </c>
      <c r="M2831" t="s">
        <v>16320</v>
      </c>
      <c r="N2831"/>
      <c r="O2831" t="s">
        <v>16741</v>
      </c>
    </row>
    <row r="2832" spans="2:1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c r="B2834" t="s">
        <v>20025</v>
      </c>
      <c r="C2834">
        <v>123464603</v>
      </c>
      <c r="D2834" t="s">
        <v>281</v>
      </c>
      <c r="E2834" t="s">
        <v>20026</v>
      </c>
      <c r="F2834" t="s">
        <v>1429</v>
      </c>
      <c r="G2834" t="s">
        <v>2402</v>
      </c>
      <c r="H2834"/>
      <c r="I2834" t="s">
        <v>16335</v>
      </c>
      <c r="J2834" t="s">
        <v>16434</v>
      </c>
      <c r="K2834" t="s">
        <v>16905</v>
      </c>
      <c r="L2834" t="s">
        <v>16329</v>
      </c>
      <c r="M2834" t="s">
        <v>16540</v>
      </c>
      <c r="N2834" t="s">
        <v>10430</v>
      </c>
      <c r="O2834" t="s">
        <v>21182</v>
      </c>
    </row>
    <row r="2835" spans="2:15">
      <c r="B2835" t="s">
        <v>18120</v>
      </c>
      <c r="C2835">
        <v>123464603</v>
      </c>
      <c r="D2835" t="s">
        <v>281</v>
      </c>
      <c r="E2835" t="s">
        <v>17990</v>
      </c>
      <c r="F2835" t="s">
        <v>18121</v>
      </c>
      <c r="G2835" t="s">
        <v>2882</v>
      </c>
      <c r="H2835"/>
      <c r="I2835" t="s">
        <v>10430</v>
      </c>
      <c r="J2835" t="s">
        <v>10430</v>
      </c>
      <c r="K2835" t="s">
        <v>16367</v>
      </c>
      <c r="L2835" t="s">
        <v>10430</v>
      </c>
      <c r="M2835" t="s">
        <v>16353</v>
      </c>
      <c r="N2835"/>
      <c r="O2835" t="s">
        <v>16521</v>
      </c>
    </row>
    <row r="2836" spans="2:15">
      <c r="B2836" t="s">
        <v>18131</v>
      </c>
      <c r="C2836">
        <v>123464603</v>
      </c>
      <c r="D2836" t="s">
        <v>281</v>
      </c>
      <c r="E2836" t="s">
        <v>17990</v>
      </c>
      <c r="F2836" t="s">
        <v>18121</v>
      </c>
      <c r="G2836" t="s">
        <v>2883</v>
      </c>
      <c r="H2836" t="s">
        <v>10430</v>
      </c>
      <c r="I2836" t="s">
        <v>10430</v>
      </c>
      <c r="J2836" t="s">
        <v>10430</v>
      </c>
      <c r="K2836" t="s">
        <v>16554</v>
      </c>
      <c r="L2836" t="s">
        <v>10430</v>
      </c>
      <c r="M2836" t="s">
        <v>16365</v>
      </c>
      <c r="N2836"/>
      <c r="O2836" t="s">
        <v>16479</v>
      </c>
    </row>
    <row r="2837" spans="2:15">
      <c r="B2837" t="s">
        <v>21006</v>
      </c>
      <c r="C2837">
        <v>123464603</v>
      </c>
      <c r="D2837" t="s">
        <v>281</v>
      </c>
      <c r="E2837" t="s">
        <v>21007</v>
      </c>
      <c r="F2837" t="s">
        <v>18121</v>
      </c>
      <c r="G2837" t="s">
        <v>2402</v>
      </c>
      <c r="H2837" t="s">
        <v>10430</v>
      </c>
      <c r="I2837" t="s">
        <v>16341</v>
      </c>
      <c r="J2837" t="s">
        <v>16325</v>
      </c>
      <c r="K2837" t="s">
        <v>16544</v>
      </c>
      <c r="L2837" t="s">
        <v>10430</v>
      </c>
      <c r="M2837" t="s">
        <v>16686</v>
      </c>
      <c r="N2837"/>
      <c r="O2837" t="s">
        <v>16817</v>
      </c>
    </row>
    <row r="2838" spans="2:1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21037</v>
      </c>
    </row>
    <row r="2839" spans="2:1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c r="B2840" t="s">
        <v>20027</v>
      </c>
      <c r="C2840">
        <v>123465303</v>
      </c>
      <c r="D2840" t="s">
        <v>300</v>
      </c>
      <c r="E2840" t="s">
        <v>20028</v>
      </c>
      <c r="F2840" t="s">
        <v>1482</v>
      </c>
      <c r="G2840" t="s">
        <v>2402</v>
      </c>
      <c r="H2840" t="s">
        <v>10430</v>
      </c>
      <c r="I2840" t="s">
        <v>16707</v>
      </c>
      <c r="J2840" t="s">
        <v>16630</v>
      </c>
      <c r="K2840" t="s">
        <v>21008</v>
      </c>
      <c r="L2840" t="s">
        <v>16338</v>
      </c>
      <c r="M2840" t="s">
        <v>16805</v>
      </c>
      <c r="N2840" t="s">
        <v>10430</v>
      </c>
      <c r="O2840" t="s">
        <v>21287</v>
      </c>
    </row>
    <row r="2841" spans="2:1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c r="B2843" t="s">
        <v>20029</v>
      </c>
      <c r="C2843">
        <v>123465303</v>
      </c>
      <c r="D2843" t="s">
        <v>300</v>
      </c>
      <c r="E2843" t="s">
        <v>20030</v>
      </c>
      <c r="F2843" t="s">
        <v>1480</v>
      </c>
      <c r="G2843" t="s">
        <v>2402</v>
      </c>
      <c r="H2843" t="s">
        <v>10430</v>
      </c>
      <c r="I2843" t="s">
        <v>16384</v>
      </c>
      <c r="J2843" t="s">
        <v>16504</v>
      </c>
      <c r="K2843" t="s">
        <v>16868</v>
      </c>
      <c r="L2843" t="s">
        <v>16431</v>
      </c>
      <c r="M2843" t="s">
        <v>16466</v>
      </c>
      <c r="N2843"/>
      <c r="O2843" t="s">
        <v>16428</v>
      </c>
    </row>
    <row r="2844" spans="2:1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c r="B2846" t="s">
        <v>20031</v>
      </c>
      <c r="C2846">
        <v>123465602</v>
      </c>
      <c r="D2846" t="s">
        <v>339</v>
      </c>
      <c r="E2846" t="s">
        <v>20032</v>
      </c>
      <c r="F2846" t="s">
        <v>1605</v>
      </c>
      <c r="G2846" t="s">
        <v>2402</v>
      </c>
      <c r="H2846" t="s">
        <v>10430</v>
      </c>
      <c r="I2846" t="s">
        <v>16554</v>
      </c>
      <c r="J2846" t="s">
        <v>16493</v>
      </c>
      <c r="K2846" t="s">
        <v>16498</v>
      </c>
      <c r="L2846" t="s">
        <v>16332</v>
      </c>
      <c r="M2846" t="s">
        <v>10430</v>
      </c>
      <c r="N2846"/>
      <c r="O2846" t="s">
        <v>16907</v>
      </c>
    </row>
    <row r="2847" spans="2:1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c r="B2849" t="s">
        <v>20033</v>
      </c>
      <c r="C2849">
        <v>123465602</v>
      </c>
      <c r="D2849" t="s">
        <v>339</v>
      </c>
      <c r="E2849" t="s">
        <v>20034</v>
      </c>
      <c r="F2849" t="s">
        <v>1611</v>
      </c>
      <c r="G2849" t="s">
        <v>2402</v>
      </c>
      <c r="H2849"/>
      <c r="I2849" t="s">
        <v>16509</v>
      </c>
      <c r="J2849" t="s">
        <v>16447</v>
      </c>
      <c r="K2849" t="s">
        <v>16360</v>
      </c>
      <c r="L2849" t="s">
        <v>16388</v>
      </c>
      <c r="M2849" t="s">
        <v>10430</v>
      </c>
      <c r="N2849" t="s">
        <v>10430</v>
      </c>
      <c r="O2849" t="s">
        <v>16369</v>
      </c>
    </row>
    <row r="2850" spans="2:1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c r="B2852" t="s">
        <v>20035</v>
      </c>
      <c r="C2852">
        <v>123465602</v>
      </c>
      <c r="D2852" t="s">
        <v>339</v>
      </c>
      <c r="E2852" t="s">
        <v>20036</v>
      </c>
      <c r="F2852" t="s">
        <v>1607</v>
      </c>
      <c r="G2852" t="s">
        <v>2402</v>
      </c>
      <c r="H2852" t="s">
        <v>10430</v>
      </c>
      <c r="I2852" t="s">
        <v>16446</v>
      </c>
      <c r="J2852" t="s">
        <v>16533</v>
      </c>
      <c r="K2852" t="s">
        <v>16388</v>
      </c>
      <c r="L2852" t="s">
        <v>16379</v>
      </c>
      <c r="M2852" t="s">
        <v>10430</v>
      </c>
      <c r="N2852"/>
      <c r="O2852" t="s">
        <v>16694</v>
      </c>
    </row>
    <row r="2853" spans="2:1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21288</v>
      </c>
    </row>
    <row r="2854" spans="2:1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21231</v>
      </c>
    </row>
    <row r="2855" spans="2:15">
      <c r="B2855" t="s">
        <v>20037</v>
      </c>
      <c r="C2855">
        <v>123465602</v>
      </c>
      <c r="D2855" t="s">
        <v>339</v>
      </c>
      <c r="E2855" t="s">
        <v>20038</v>
      </c>
      <c r="F2855" t="s">
        <v>1609</v>
      </c>
      <c r="G2855" t="s">
        <v>2402</v>
      </c>
      <c r="H2855" t="s">
        <v>10430</v>
      </c>
      <c r="I2855" t="s">
        <v>16930</v>
      </c>
      <c r="J2855" t="s">
        <v>16980</v>
      </c>
      <c r="K2855" t="s">
        <v>16474</v>
      </c>
      <c r="L2855" t="s">
        <v>16395</v>
      </c>
      <c r="M2855" t="s">
        <v>16319</v>
      </c>
      <c r="N2855"/>
      <c r="O2855" t="s">
        <v>21289</v>
      </c>
    </row>
    <row r="2856" spans="2:15">
      <c r="B2856" t="s">
        <v>14557</v>
      </c>
      <c r="C2856">
        <v>123465602</v>
      </c>
      <c r="D2856" t="s">
        <v>339</v>
      </c>
      <c r="E2856" t="s">
        <v>17992</v>
      </c>
      <c r="F2856" t="s">
        <v>1610</v>
      </c>
      <c r="G2856" t="s">
        <v>2882</v>
      </c>
      <c r="H2856"/>
      <c r="I2856" t="s">
        <v>16388</v>
      </c>
      <c r="J2856" t="s">
        <v>16477</v>
      </c>
      <c r="K2856" t="s">
        <v>10430</v>
      </c>
      <c r="L2856" t="s">
        <v>16325</v>
      </c>
      <c r="M2856" t="s">
        <v>10430</v>
      </c>
      <c r="N2856"/>
      <c r="O2856" t="s">
        <v>16394</v>
      </c>
    </row>
    <row r="2857" spans="2:15">
      <c r="B2857" t="s">
        <v>14558</v>
      </c>
      <c r="C2857">
        <v>123465602</v>
      </c>
      <c r="D2857" t="s">
        <v>339</v>
      </c>
      <c r="E2857" t="s">
        <v>17992</v>
      </c>
      <c r="F2857" t="s">
        <v>1610</v>
      </c>
      <c r="G2857" t="s">
        <v>2883</v>
      </c>
      <c r="H2857"/>
      <c r="I2857" t="s">
        <v>16553</v>
      </c>
      <c r="J2857" t="s">
        <v>16420</v>
      </c>
      <c r="K2857" t="s">
        <v>10430</v>
      </c>
      <c r="L2857" t="s">
        <v>10430</v>
      </c>
      <c r="M2857"/>
      <c r="N2857"/>
      <c r="O2857" t="s">
        <v>16445</v>
      </c>
    </row>
    <row r="2858" spans="2:15">
      <c r="B2858" t="s">
        <v>20039</v>
      </c>
      <c r="C2858">
        <v>123465602</v>
      </c>
      <c r="D2858" t="s">
        <v>339</v>
      </c>
      <c r="E2858" t="s">
        <v>20040</v>
      </c>
      <c r="F2858" t="s">
        <v>1610</v>
      </c>
      <c r="G2858" t="s">
        <v>2402</v>
      </c>
      <c r="H2858"/>
      <c r="I2858" t="s">
        <v>16424</v>
      </c>
      <c r="J2858" t="s">
        <v>16499</v>
      </c>
      <c r="K2858" t="s">
        <v>10430</v>
      </c>
      <c r="L2858" t="s">
        <v>16326</v>
      </c>
      <c r="M2858" t="s">
        <v>10430</v>
      </c>
      <c r="N2858"/>
      <c r="O2858" t="s">
        <v>16317</v>
      </c>
    </row>
    <row r="2859" spans="2:1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c r="B2861" t="s">
        <v>20041</v>
      </c>
      <c r="C2861">
        <v>123465702</v>
      </c>
      <c r="D2861" t="s">
        <v>344</v>
      </c>
      <c r="E2861" t="s">
        <v>20042</v>
      </c>
      <c r="F2861" t="s">
        <v>1630</v>
      </c>
      <c r="G2861" t="s">
        <v>2402</v>
      </c>
      <c r="H2861" t="s">
        <v>10430</v>
      </c>
      <c r="I2861" t="s">
        <v>16385</v>
      </c>
      <c r="J2861" t="s">
        <v>16481</v>
      </c>
      <c r="K2861" t="s">
        <v>16539</v>
      </c>
      <c r="L2861" t="s">
        <v>16501</v>
      </c>
      <c r="M2861" t="s">
        <v>16580</v>
      </c>
      <c r="N2861"/>
      <c r="O2861" t="s">
        <v>17011</v>
      </c>
    </row>
    <row r="2862" spans="2:1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c r="B2864" t="s">
        <v>20043</v>
      </c>
      <c r="C2864">
        <v>123465702</v>
      </c>
      <c r="D2864" t="s">
        <v>344</v>
      </c>
      <c r="E2864" t="s">
        <v>20044</v>
      </c>
      <c r="F2864" t="s">
        <v>1634</v>
      </c>
      <c r="G2864" t="s">
        <v>2402</v>
      </c>
      <c r="H2864" t="s">
        <v>10430</v>
      </c>
      <c r="I2864" t="s">
        <v>16680</v>
      </c>
      <c r="J2864" t="s">
        <v>16462</v>
      </c>
      <c r="K2864" t="s">
        <v>16820</v>
      </c>
      <c r="L2864" t="s">
        <v>16625</v>
      </c>
      <c r="M2864" t="s">
        <v>16615</v>
      </c>
      <c r="N2864" t="s">
        <v>10430</v>
      </c>
      <c r="O2864" t="s">
        <v>16911</v>
      </c>
    </row>
    <row r="2865" spans="2:1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21200</v>
      </c>
    </row>
    <row r="2867" spans="2:15">
      <c r="B2867" t="s">
        <v>20045</v>
      </c>
      <c r="C2867">
        <v>123465702</v>
      </c>
      <c r="D2867" t="s">
        <v>344</v>
      </c>
      <c r="E2867" t="s">
        <v>20046</v>
      </c>
      <c r="F2867" t="s">
        <v>1632</v>
      </c>
      <c r="G2867" t="s">
        <v>2402</v>
      </c>
      <c r="H2867" t="s">
        <v>10430</v>
      </c>
      <c r="I2867" t="s">
        <v>16457</v>
      </c>
      <c r="J2867" t="s">
        <v>16318</v>
      </c>
      <c r="K2867" t="s">
        <v>16915</v>
      </c>
      <c r="L2867" t="s">
        <v>16343</v>
      </c>
      <c r="M2867" t="s">
        <v>16413</v>
      </c>
      <c r="N2867" t="s">
        <v>10430</v>
      </c>
      <c r="O2867" t="s">
        <v>21290</v>
      </c>
    </row>
    <row r="2868" spans="2:15">
      <c r="B2868" t="s">
        <v>14579</v>
      </c>
      <c r="C2868">
        <v>123465702</v>
      </c>
      <c r="D2868" t="s">
        <v>344</v>
      </c>
      <c r="E2868" t="s">
        <v>1627</v>
      </c>
      <c r="F2868" t="s">
        <v>1628</v>
      </c>
      <c r="G2868" t="s">
        <v>2882</v>
      </c>
      <c r="H2868" t="s">
        <v>10430</v>
      </c>
      <c r="I2868" t="s">
        <v>16609</v>
      </c>
      <c r="J2868" t="s">
        <v>16418</v>
      </c>
      <c r="K2868" t="s">
        <v>18123</v>
      </c>
      <c r="L2868" t="s">
        <v>16339</v>
      </c>
      <c r="M2868" t="s">
        <v>16735</v>
      </c>
      <c r="N2868" t="s">
        <v>10430</v>
      </c>
      <c r="O2868" t="s">
        <v>21291</v>
      </c>
    </row>
    <row r="2869" spans="2:1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21292</v>
      </c>
    </row>
    <row r="2870" spans="2:15">
      <c r="B2870" t="s">
        <v>20047</v>
      </c>
      <c r="C2870">
        <v>123465702</v>
      </c>
      <c r="D2870" t="s">
        <v>344</v>
      </c>
      <c r="E2870" t="s">
        <v>20048</v>
      </c>
      <c r="F2870" t="s">
        <v>1628</v>
      </c>
      <c r="G2870" t="s">
        <v>2402</v>
      </c>
      <c r="H2870" t="s">
        <v>10430</v>
      </c>
      <c r="I2870" t="s">
        <v>16673</v>
      </c>
      <c r="J2870" t="s">
        <v>16719</v>
      </c>
      <c r="K2870" t="s">
        <v>21009</v>
      </c>
      <c r="L2870" t="s">
        <v>16479</v>
      </c>
      <c r="M2870" t="s">
        <v>16743</v>
      </c>
      <c r="N2870" t="s">
        <v>10430</v>
      </c>
      <c r="O2870" t="s">
        <v>1894</v>
      </c>
    </row>
    <row r="2871" spans="2:1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c r="B2873" t="s">
        <v>20049</v>
      </c>
      <c r="C2873">
        <v>123466103</v>
      </c>
      <c r="D2873" t="s">
        <v>393</v>
      </c>
      <c r="E2873" t="s">
        <v>20050</v>
      </c>
      <c r="F2873" t="s">
        <v>1795</v>
      </c>
      <c r="G2873" t="s">
        <v>2402</v>
      </c>
      <c r="H2873" t="s">
        <v>10430</v>
      </c>
      <c r="I2873" t="s">
        <v>16315</v>
      </c>
      <c r="J2873" t="s">
        <v>16351</v>
      </c>
      <c r="K2873" t="s">
        <v>16759</v>
      </c>
      <c r="L2873" t="s">
        <v>16360</v>
      </c>
      <c r="M2873" t="s">
        <v>16388</v>
      </c>
      <c r="N2873"/>
      <c r="O2873" t="s">
        <v>16789</v>
      </c>
    </row>
    <row r="2874" spans="2:1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21043</v>
      </c>
    </row>
    <row r="2876" spans="2:15">
      <c r="B2876" t="s">
        <v>20051</v>
      </c>
      <c r="C2876">
        <v>123466103</v>
      </c>
      <c r="D2876" t="s">
        <v>393</v>
      </c>
      <c r="E2876" t="s">
        <v>20052</v>
      </c>
      <c r="F2876" t="s">
        <v>1793</v>
      </c>
      <c r="G2876" t="s">
        <v>2402</v>
      </c>
      <c r="H2876" t="s">
        <v>10430</v>
      </c>
      <c r="I2876" t="s">
        <v>16389</v>
      </c>
      <c r="J2876" t="s">
        <v>16342</v>
      </c>
      <c r="K2876" t="s">
        <v>16995</v>
      </c>
      <c r="L2876" t="s">
        <v>16332</v>
      </c>
      <c r="M2876" t="s">
        <v>16425</v>
      </c>
      <c r="N2876" t="s">
        <v>10430</v>
      </c>
      <c r="O2876" t="s">
        <v>21293</v>
      </c>
    </row>
    <row r="2877" spans="2:1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c r="B2879" t="s">
        <v>20053</v>
      </c>
      <c r="C2879">
        <v>123466103</v>
      </c>
      <c r="D2879" t="s">
        <v>393</v>
      </c>
      <c r="E2879" t="s">
        <v>20054</v>
      </c>
      <c r="F2879" t="s">
        <v>1797</v>
      </c>
      <c r="G2879" t="s">
        <v>2402</v>
      </c>
      <c r="H2879" t="s">
        <v>10430</v>
      </c>
      <c r="I2879" t="s">
        <v>16328</v>
      </c>
      <c r="J2879" t="s">
        <v>16357</v>
      </c>
      <c r="K2879" t="s">
        <v>16664</v>
      </c>
      <c r="L2879" t="s">
        <v>16341</v>
      </c>
      <c r="M2879" t="s">
        <v>16337</v>
      </c>
      <c r="N2879"/>
      <c r="O2879" t="s">
        <v>16430</v>
      </c>
    </row>
    <row r="2880" spans="2:1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21147</v>
      </c>
    </row>
    <row r="2881" spans="2:1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21154</v>
      </c>
    </row>
    <row r="2882" spans="2:15">
      <c r="B2882" t="s">
        <v>20055</v>
      </c>
      <c r="C2882">
        <v>123466303</v>
      </c>
      <c r="D2882" t="s">
        <v>411</v>
      </c>
      <c r="E2882" t="s">
        <v>20056</v>
      </c>
      <c r="F2882" t="s">
        <v>1847</v>
      </c>
      <c r="G2882" t="s">
        <v>2402</v>
      </c>
      <c r="H2882" t="s">
        <v>10430</v>
      </c>
      <c r="I2882" t="s">
        <v>16580</v>
      </c>
      <c r="J2882" t="s">
        <v>16690</v>
      </c>
      <c r="K2882" t="s">
        <v>16965</v>
      </c>
      <c r="L2882" t="s">
        <v>16339</v>
      </c>
      <c r="M2882" t="s">
        <v>16346</v>
      </c>
      <c r="N2882" t="s">
        <v>10430</v>
      </c>
      <c r="O2882" t="s">
        <v>21294</v>
      </c>
    </row>
    <row r="2883" spans="2:1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c r="B2885" t="s">
        <v>20057</v>
      </c>
      <c r="C2885">
        <v>123466303</v>
      </c>
      <c r="D2885" t="s">
        <v>411</v>
      </c>
      <c r="E2885" t="s">
        <v>20058</v>
      </c>
      <c r="F2885" t="s">
        <v>1845</v>
      </c>
      <c r="G2885" t="s">
        <v>2402</v>
      </c>
      <c r="H2885" t="s">
        <v>10430</v>
      </c>
      <c r="I2885" t="s">
        <v>16406</v>
      </c>
      <c r="J2885" t="s">
        <v>16431</v>
      </c>
      <c r="K2885" t="s">
        <v>16533</v>
      </c>
      <c r="L2885" t="s">
        <v>16778</v>
      </c>
      <c r="M2885" t="s">
        <v>10430</v>
      </c>
      <c r="N2885" t="s">
        <v>10430</v>
      </c>
      <c r="O2885" t="s">
        <v>16834</v>
      </c>
    </row>
    <row r="2886" spans="2:1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c r="B2888" t="s">
        <v>20059</v>
      </c>
      <c r="C2888">
        <v>123466403</v>
      </c>
      <c r="D2888" t="s">
        <v>412</v>
      </c>
      <c r="E2888" t="s">
        <v>20060</v>
      </c>
      <c r="F2888" t="s">
        <v>1849</v>
      </c>
      <c r="G2888" t="s">
        <v>2402</v>
      </c>
      <c r="H2888" t="s">
        <v>10430</v>
      </c>
      <c r="I2888" t="s">
        <v>16609</v>
      </c>
      <c r="J2888" t="s">
        <v>16342</v>
      </c>
      <c r="K2888" t="s">
        <v>16457</v>
      </c>
      <c r="L2888" t="s">
        <v>16375</v>
      </c>
      <c r="M2888" t="s">
        <v>10430</v>
      </c>
      <c r="N2888" t="s">
        <v>10430</v>
      </c>
      <c r="O2888" t="s">
        <v>16868</v>
      </c>
    </row>
    <row r="2889" spans="2:1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c r="B2891" t="s">
        <v>20061</v>
      </c>
      <c r="C2891">
        <v>123466403</v>
      </c>
      <c r="D2891" t="s">
        <v>412</v>
      </c>
      <c r="E2891" t="s">
        <v>20062</v>
      </c>
      <c r="F2891" t="s">
        <v>1851</v>
      </c>
      <c r="G2891" t="s">
        <v>2402</v>
      </c>
      <c r="H2891" t="s">
        <v>10430</v>
      </c>
      <c r="I2891" t="s">
        <v>16491</v>
      </c>
      <c r="J2891" t="s">
        <v>16322</v>
      </c>
      <c r="K2891" t="s">
        <v>16627</v>
      </c>
      <c r="L2891" t="s">
        <v>16520</v>
      </c>
      <c r="M2891" t="s">
        <v>16335</v>
      </c>
      <c r="N2891" t="s">
        <v>10430</v>
      </c>
      <c r="O2891" t="s">
        <v>21295</v>
      </c>
    </row>
    <row r="2892" spans="2:1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21296</v>
      </c>
    </row>
    <row r="2893" spans="2:15">
      <c r="B2893" t="s">
        <v>15425</v>
      </c>
      <c r="C2893">
        <v>123467103</v>
      </c>
      <c r="D2893" t="s">
        <v>468</v>
      </c>
      <c r="E2893" t="s">
        <v>16285</v>
      </c>
      <c r="F2893" t="s">
        <v>2011</v>
      </c>
      <c r="G2893" t="s">
        <v>2883</v>
      </c>
      <c r="H2893" t="s">
        <v>10430</v>
      </c>
      <c r="I2893" t="s">
        <v>16461</v>
      </c>
      <c r="J2893" t="s">
        <v>16467</v>
      </c>
      <c r="K2893" t="s">
        <v>18137</v>
      </c>
      <c r="L2893" t="s">
        <v>16325</v>
      </c>
      <c r="M2893" t="s">
        <v>16605</v>
      </c>
      <c r="N2893" t="s">
        <v>10430</v>
      </c>
      <c r="O2893" t="s">
        <v>1597</v>
      </c>
    </row>
    <row r="2894" spans="2:15">
      <c r="B2894" t="s">
        <v>20063</v>
      </c>
      <c r="C2894">
        <v>123467103</v>
      </c>
      <c r="D2894" t="s">
        <v>468</v>
      </c>
      <c r="E2894" t="s">
        <v>20064</v>
      </c>
      <c r="F2894" t="s">
        <v>2011</v>
      </c>
      <c r="G2894" t="s">
        <v>2402</v>
      </c>
      <c r="H2894" t="s">
        <v>10430</v>
      </c>
      <c r="I2894" t="s">
        <v>16425</v>
      </c>
      <c r="J2894" t="s">
        <v>16720</v>
      </c>
      <c r="K2894" t="s">
        <v>21010</v>
      </c>
      <c r="L2894" t="s">
        <v>16344</v>
      </c>
      <c r="M2894" t="s">
        <v>16724</v>
      </c>
      <c r="N2894" t="s">
        <v>10430</v>
      </c>
      <c r="O2894" t="s">
        <v>21090</v>
      </c>
    </row>
    <row r="2895" spans="2:1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c r="B2897" t="s">
        <v>20065</v>
      </c>
      <c r="C2897">
        <v>123467103</v>
      </c>
      <c r="D2897" t="s">
        <v>468</v>
      </c>
      <c r="E2897" t="s">
        <v>20066</v>
      </c>
      <c r="F2897" t="s">
        <v>2010</v>
      </c>
      <c r="G2897" t="s">
        <v>2402</v>
      </c>
      <c r="H2897" t="s">
        <v>10430</v>
      </c>
      <c r="I2897" t="s">
        <v>16331</v>
      </c>
      <c r="J2897" t="s">
        <v>16477</v>
      </c>
      <c r="K2897" t="s">
        <v>16847</v>
      </c>
      <c r="L2897" t="s">
        <v>10430</v>
      </c>
      <c r="M2897" t="s">
        <v>16333</v>
      </c>
      <c r="N2897" t="s">
        <v>10430</v>
      </c>
      <c r="O2897" t="s">
        <v>16950</v>
      </c>
    </row>
    <row r="2898" spans="2:1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c r="B2900" t="s">
        <v>20067</v>
      </c>
      <c r="C2900">
        <v>123467103</v>
      </c>
      <c r="D2900" t="s">
        <v>468</v>
      </c>
      <c r="E2900" t="s">
        <v>20068</v>
      </c>
      <c r="F2900" t="s">
        <v>2008</v>
      </c>
      <c r="G2900" t="s">
        <v>2402</v>
      </c>
      <c r="H2900" t="s">
        <v>10430</v>
      </c>
      <c r="I2900" t="s">
        <v>16319</v>
      </c>
      <c r="J2900" t="s">
        <v>16409</v>
      </c>
      <c r="K2900" t="s">
        <v>16548</v>
      </c>
      <c r="L2900" t="s">
        <v>10430</v>
      </c>
      <c r="M2900" t="s">
        <v>16319</v>
      </c>
      <c r="N2900" t="s">
        <v>10430</v>
      </c>
      <c r="O2900" t="s">
        <v>16773</v>
      </c>
    </row>
    <row r="2901" spans="2:1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c r="B2903" t="s">
        <v>20069</v>
      </c>
      <c r="C2903">
        <v>123467203</v>
      </c>
      <c r="D2903" t="s">
        <v>492</v>
      </c>
      <c r="E2903" t="s">
        <v>20070</v>
      </c>
      <c r="F2903" t="s">
        <v>2089</v>
      </c>
      <c r="G2903" t="s">
        <v>2402</v>
      </c>
      <c r="H2903" t="s">
        <v>10430</v>
      </c>
      <c r="I2903" t="s">
        <v>16431</v>
      </c>
      <c r="J2903" t="s">
        <v>16422</v>
      </c>
      <c r="K2903" t="s">
        <v>16545</v>
      </c>
      <c r="L2903" t="s">
        <v>10430</v>
      </c>
      <c r="M2903" t="s">
        <v>16326</v>
      </c>
      <c r="N2903"/>
      <c r="O2903" t="s">
        <v>16573</v>
      </c>
    </row>
    <row r="2904" spans="2:1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c r="B2906" t="s">
        <v>20071</v>
      </c>
      <c r="C2906">
        <v>123467203</v>
      </c>
      <c r="D2906" t="s">
        <v>492</v>
      </c>
      <c r="E2906" t="s">
        <v>20072</v>
      </c>
      <c r="F2906" t="s">
        <v>2087</v>
      </c>
      <c r="G2906" t="s">
        <v>2402</v>
      </c>
      <c r="H2906" t="s">
        <v>10430</v>
      </c>
      <c r="I2906" t="s">
        <v>16605</v>
      </c>
      <c r="J2906" t="s">
        <v>16625</v>
      </c>
      <c r="K2906" t="s">
        <v>16448</v>
      </c>
      <c r="L2906" t="s">
        <v>10430</v>
      </c>
      <c r="M2906" t="s">
        <v>16361</v>
      </c>
      <c r="N2906"/>
      <c r="O2906" t="s">
        <v>21297</v>
      </c>
    </row>
    <row r="2907" spans="2:15">
      <c r="B2907" t="s">
        <v>15518</v>
      </c>
      <c r="C2907">
        <v>123467303</v>
      </c>
      <c r="D2907" t="s">
        <v>493</v>
      </c>
      <c r="E2907" t="s">
        <v>10374</v>
      </c>
      <c r="F2907" t="s">
        <v>2094</v>
      </c>
      <c r="G2907" t="s">
        <v>2882</v>
      </c>
      <c r="H2907"/>
      <c r="I2907" t="s">
        <v>16517</v>
      </c>
      <c r="J2907" t="s">
        <v>16605</v>
      </c>
      <c r="K2907" t="s">
        <v>16921</v>
      </c>
      <c r="L2907" t="s">
        <v>16410</v>
      </c>
      <c r="M2907" t="s">
        <v>16368</v>
      </c>
      <c r="N2907"/>
      <c r="O2907" t="s">
        <v>21298</v>
      </c>
    </row>
    <row r="2908" spans="2:15">
      <c r="B2908" t="s">
        <v>15519</v>
      </c>
      <c r="C2908">
        <v>123467303</v>
      </c>
      <c r="D2908" t="s">
        <v>493</v>
      </c>
      <c r="E2908" t="s">
        <v>10374</v>
      </c>
      <c r="F2908" t="s">
        <v>2094</v>
      </c>
      <c r="G2908" t="s">
        <v>2883</v>
      </c>
      <c r="H2908" t="s">
        <v>10430</v>
      </c>
      <c r="I2908" t="s">
        <v>16634</v>
      </c>
      <c r="J2908" t="s">
        <v>16770</v>
      </c>
      <c r="K2908" t="s">
        <v>18124</v>
      </c>
      <c r="L2908" t="s">
        <v>16424</v>
      </c>
      <c r="M2908" t="s">
        <v>16621</v>
      </c>
      <c r="N2908"/>
      <c r="O2908" t="s">
        <v>21299</v>
      </c>
    </row>
    <row r="2909" spans="2:15">
      <c r="B2909" t="s">
        <v>20073</v>
      </c>
      <c r="C2909">
        <v>123467303</v>
      </c>
      <c r="D2909" t="s">
        <v>493</v>
      </c>
      <c r="E2909" t="s">
        <v>20074</v>
      </c>
      <c r="F2909" t="s">
        <v>2094</v>
      </c>
      <c r="G2909" t="s">
        <v>2402</v>
      </c>
      <c r="H2909" t="s">
        <v>10430</v>
      </c>
      <c r="I2909" t="s">
        <v>16367</v>
      </c>
      <c r="J2909" t="s">
        <v>16724</v>
      </c>
      <c r="K2909" t="s">
        <v>21011</v>
      </c>
      <c r="L2909" t="s">
        <v>16552</v>
      </c>
      <c r="M2909" t="s">
        <v>16876</v>
      </c>
      <c r="N2909"/>
      <c r="O2909" t="s">
        <v>21300</v>
      </c>
    </row>
    <row r="2910" spans="2:1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c r="B2912" t="s">
        <v>20075</v>
      </c>
      <c r="C2912">
        <v>123467303</v>
      </c>
      <c r="D2912" t="s">
        <v>493</v>
      </c>
      <c r="E2912" t="s">
        <v>20076</v>
      </c>
      <c r="F2912" t="s">
        <v>2091</v>
      </c>
      <c r="G2912" t="s">
        <v>2402</v>
      </c>
      <c r="H2912" t="s">
        <v>10430</v>
      </c>
      <c r="I2912" t="s">
        <v>16332</v>
      </c>
      <c r="J2912" t="s">
        <v>16375</v>
      </c>
      <c r="K2912" t="s">
        <v>16539</v>
      </c>
      <c r="L2912" t="s">
        <v>16553</v>
      </c>
      <c r="M2912" t="s">
        <v>16536</v>
      </c>
      <c r="N2912"/>
      <c r="O2912" t="s">
        <v>17013</v>
      </c>
    </row>
    <row r="2913" spans="2:1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c r="B2915" t="s">
        <v>20077</v>
      </c>
      <c r="C2915">
        <v>123467303</v>
      </c>
      <c r="D2915" t="s">
        <v>493</v>
      </c>
      <c r="E2915" t="s">
        <v>20078</v>
      </c>
      <c r="F2915" t="s">
        <v>2093</v>
      </c>
      <c r="G2915" t="s">
        <v>2402</v>
      </c>
      <c r="H2915" t="s">
        <v>10430</v>
      </c>
      <c r="I2915" t="s">
        <v>16434</v>
      </c>
      <c r="J2915" t="s">
        <v>16323</v>
      </c>
      <c r="K2915" t="s">
        <v>16800</v>
      </c>
      <c r="L2915" t="s">
        <v>16431</v>
      </c>
      <c r="M2915" t="s">
        <v>16318</v>
      </c>
      <c r="N2915"/>
      <c r="O2915" t="s">
        <v>21054</v>
      </c>
    </row>
    <row r="2916" spans="2:1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c r="B2918" t="s">
        <v>20079</v>
      </c>
      <c r="C2918">
        <v>123468303</v>
      </c>
      <c r="D2918" t="s">
        <v>529</v>
      </c>
      <c r="E2918" t="s">
        <v>20080</v>
      </c>
      <c r="F2918" t="s">
        <v>2209</v>
      </c>
      <c r="G2918" t="s">
        <v>2402</v>
      </c>
      <c r="H2918" t="s">
        <v>10430</v>
      </c>
      <c r="I2918" t="s">
        <v>16504</v>
      </c>
      <c r="J2918" t="s">
        <v>16477</v>
      </c>
      <c r="K2918" t="s">
        <v>19112</v>
      </c>
      <c r="L2918" t="s">
        <v>16387</v>
      </c>
      <c r="M2918" t="s">
        <v>16353</v>
      </c>
      <c r="N2918" t="s">
        <v>10430</v>
      </c>
      <c r="O2918" t="s">
        <v>21205</v>
      </c>
    </row>
    <row r="2919" spans="2:1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c r="B2921" t="s">
        <v>20081</v>
      </c>
      <c r="C2921">
        <v>123468303</v>
      </c>
      <c r="D2921" t="s">
        <v>529</v>
      </c>
      <c r="E2921" t="s">
        <v>20082</v>
      </c>
      <c r="F2921" t="s">
        <v>2211</v>
      </c>
      <c r="G2921" t="s">
        <v>2402</v>
      </c>
      <c r="H2921"/>
      <c r="I2921" t="s">
        <v>16579</v>
      </c>
      <c r="J2921" t="s">
        <v>16365</v>
      </c>
      <c r="K2921" t="s">
        <v>20920</v>
      </c>
      <c r="L2921" t="s">
        <v>16625</v>
      </c>
      <c r="M2921" t="s">
        <v>16334</v>
      </c>
      <c r="N2921" t="s">
        <v>10430</v>
      </c>
      <c r="O2921" t="s">
        <v>21301</v>
      </c>
    </row>
    <row r="2922" spans="2:1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c r="B2924" t="s">
        <v>20083</v>
      </c>
      <c r="C2924">
        <v>123468402</v>
      </c>
      <c r="D2924" t="s">
        <v>530</v>
      </c>
      <c r="E2924" t="s">
        <v>20084</v>
      </c>
      <c r="F2924" t="s">
        <v>2215</v>
      </c>
      <c r="G2924" t="s">
        <v>2402</v>
      </c>
      <c r="H2924"/>
      <c r="I2924" t="s">
        <v>16484</v>
      </c>
      <c r="J2924" t="s">
        <v>16324</v>
      </c>
      <c r="K2924" t="s">
        <v>16480</v>
      </c>
      <c r="L2924" t="s">
        <v>16498</v>
      </c>
      <c r="M2924" t="s">
        <v>16401</v>
      </c>
      <c r="N2924"/>
      <c r="O2924" t="s">
        <v>20994</v>
      </c>
    </row>
    <row r="2925" spans="2:1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18937</v>
      </c>
    </row>
    <row r="2927" spans="2:15">
      <c r="B2927" t="s">
        <v>20085</v>
      </c>
      <c r="C2927">
        <v>123468402</v>
      </c>
      <c r="D2927" t="s">
        <v>530</v>
      </c>
      <c r="E2927" t="s">
        <v>20086</v>
      </c>
      <c r="F2927" t="s">
        <v>2213</v>
      </c>
      <c r="G2927" t="s">
        <v>2402</v>
      </c>
      <c r="H2927"/>
      <c r="I2927" t="s">
        <v>16322</v>
      </c>
      <c r="J2927" t="s">
        <v>16617</v>
      </c>
      <c r="K2927" t="s">
        <v>16449</v>
      </c>
      <c r="L2927" t="s">
        <v>16401</v>
      </c>
      <c r="M2927" t="s">
        <v>16510</v>
      </c>
      <c r="N2927" t="s">
        <v>10430</v>
      </c>
      <c r="O2927" t="s">
        <v>21302</v>
      </c>
    </row>
    <row r="2928" spans="2:1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21211</v>
      </c>
    </row>
    <row r="2929" spans="2:1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c r="B2930" t="s">
        <v>20087</v>
      </c>
      <c r="C2930">
        <v>123468503</v>
      </c>
      <c r="D2930" t="s">
        <v>531</v>
      </c>
      <c r="E2930" t="s">
        <v>20088</v>
      </c>
      <c r="F2930" t="s">
        <v>2217</v>
      </c>
      <c r="G2930" t="s">
        <v>2402</v>
      </c>
      <c r="H2930" t="s">
        <v>10430</v>
      </c>
      <c r="I2930" t="s">
        <v>16334</v>
      </c>
      <c r="J2930" t="s">
        <v>16433</v>
      </c>
      <c r="K2930" t="s">
        <v>16880</v>
      </c>
      <c r="L2930" t="s">
        <v>16583</v>
      </c>
      <c r="M2930" t="s">
        <v>16431</v>
      </c>
      <c r="N2930"/>
      <c r="O2930" t="s">
        <v>1584</v>
      </c>
    </row>
    <row r="2931" spans="2:1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c r="B2933" t="s">
        <v>20089</v>
      </c>
      <c r="C2933">
        <v>123468503</v>
      </c>
      <c r="D2933" t="s">
        <v>531</v>
      </c>
      <c r="E2933" t="s">
        <v>20090</v>
      </c>
      <c r="F2933" t="s">
        <v>2219</v>
      </c>
      <c r="G2933" t="s">
        <v>2402</v>
      </c>
      <c r="H2933"/>
      <c r="I2933" t="s">
        <v>16475</v>
      </c>
      <c r="J2933" t="s">
        <v>16410</v>
      </c>
      <c r="K2933" t="s">
        <v>16370</v>
      </c>
      <c r="L2933" t="s">
        <v>16361</v>
      </c>
      <c r="M2933" t="s">
        <v>16429</v>
      </c>
      <c r="N2933"/>
      <c r="O2933" t="s">
        <v>17008</v>
      </c>
    </row>
    <row r="2934" spans="2:1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c r="B2936" t="s">
        <v>20091</v>
      </c>
      <c r="C2936">
        <v>123468603</v>
      </c>
      <c r="D2936" t="s">
        <v>532</v>
      </c>
      <c r="E2936" t="s">
        <v>20092</v>
      </c>
      <c r="F2936" t="s">
        <v>2223</v>
      </c>
      <c r="G2936" t="s">
        <v>2402</v>
      </c>
      <c r="H2936" t="s">
        <v>10430</v>
      </c>
      <c r="I2936" t="s">
        <v>16335</v>
      </c>
      <c r="J2936" t="s">
        <v>16387</v>
      </c>
      <c r="K2936" t="s">
        <v>16938</v>
      </c>
      <c r="L2936" t="s">
        <v>16328</v>
      </c>
      <c r="M2936" t="s">
        <v>10430</v>
      </c>
      <c r="N2936" t="s">
        <v>10430</v>
      </c>
      <c r="O2936" t="s">
        <v>16809</v>
      </c>
    </row>
    <row r="2937" spans="2:1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c r="B2939" t="s">
        <v>20093</v>
      </c>
      <c r="C2939">
        <v>123468603</v>
      </c>
      <c r="D2939" t="s">
        <v>532</v>
      </c>
      <c r="E2939" t="s">
        <v>20094</v>
      </c>
      <c r="F2939" t="s">
        <v>2221</v>
      </c>
      <c r="G2939" t="s">
        <v>2402</v>
      </c>
      <c r="H2939" t="s">
        <v>10430</v>
      </c>
      <c r="I2939" t="s">
        <v>16461</v>
      </c>
      <c r="J2939" t="s">
        <v>16409</v>
      </c>
      <c r="K2939" t="s">
        <v>21012</v>
      </c>
      <c r="L2939" t="s">
        <v>16323</v>
      </c>
      <c r="M2939" t="s">
        <v>16477</v>
      </c>
      <c r="N2939" t="s">
        <v>10430</v>
      </c>
      <c r="O2939" t="s">
        <v>21303</v>
      </c>
    </row>
    <row r="2940" spans="2:1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c r="B2942" t="s">
        <v>20095</v>
      </c>
      <c r="C2942">
        <v>123469303</v>
      </c>
      <c r="D2942" t="s">
        <v>571</v>
      </c>
      <c r="E2942" t="s">
        <v>20096</v>
      </c>
      <c r="F2942" t="s">
        <v>2363</v>
      </c>
      <c r="G2942" t="s">
        <v>2402</v>
      </c>
      <c r="H2942" t="s">
        <v>10430</v>
      </c>
      <c r="I2942" t="s">
        <v>16470</v>
      </c>
      <c r="J2942" t="s">
        <v>16489</v>
      </c>
      <c r="K2942" t="s">
        <v>16977</v>
      </c>
      <c r="L2942" t="s">
        <v>16501</v>
      </c>
      <c r="M2942" t="s">
        <v>16433</v>
      </c>
      <c r="N2942" t="s">
        <v>10430</v>
      </c>
      <c r="O2942" t="s">
        <v>20128</v>
      </c>
    </row>
    <row r="2943" spans="2:1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21122</v>
      </c>
    </row>
    <row r="2944" spans="2:1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21304</v>
      </c>
    </row>
    <row r="2945" spans="2:15">
      <c r="B2945" t="s">
        <v>20097</v>
      </c>
      <c r="C2945">
        <v>123469303</v>
      </c>
      <c r="D2945" t="s">
        <v>571</v>
      </c>
      <c r="E2945" t="s">
        <v>20098</v>
      </c>
      <c r="F2945" t="s">
        <v>2365</v>
      </c>
      <c r="G2945" t="s">
        <v>2402</v>
      </c>
      <c r="H2945" t="s">
        <v>10430</v>
      </c>
      <c r="I2945" t="s">
        <v>16745</v>
      </c>
      <c r="J2945" t="s">
        <v>16607</v>
      </c>
      <c r="K2945" t="s">
        <v>16946</v>
      </c>
      <c r="L2945" t="s">
        <v>16339</v>
      </c>
      <c r="M2945" t="s">
        <v>16590</v>
      </c>
      <c r="N2945" t="s">
        <v>10430</v>
      </c>
      <c r="O2945" t="s">
        <v>904</v>
      </c>
    </row>
    <row r="2946" spans="2:1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c r="B2948" t="s">
        <v>20099</v>
      </c>
      <c r="C2948">
        <v>124150002</v>
      </c>
      <c r="D2948" t="s">
        <v>16</v>
      </c>
      <c r="E2948" t="s">
        <v>20100</v>
      </c>
      <c r="F2948" t="s">
        <v>584</v>
      </c>
      <c r="G2948" t="s">
        <v>2402</v>
      </c>
      <c r="H2948" t="s">
        <v>10430</v>
      </c>
      <c r="I2948" t="s">
        <v>16347</v>
      </c>
      <c r="J2948" t="s">
        <v>16492</v>
      </c>
      <c r="K2948" t="s">
        <v>16881</v>
      </c>
      <c r="L2948" t="s">
        <v>16625</v>
      </c>
      <c r="M2948" t="s">
        <v>16344</v>
      </c>
      <c r="N2948" t="s">
        <v>10430</v>
      </c>
      <c r="O2948" t="s">
        <v>21305</v>
      </c>
    </row>
    <row r="2949" spans="2:1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c r="B2951" t="s">
        <v>20102</v>
      </c>
      <c r="C2951">
        <v>124150003</v>
      </c>
      <c r="D2951" t="s">
        <v>37</v>
      </c>
      <c r="E2951" t="s">
        <v>20103</v>
      </c>
      <c r="F2951" t="s">
        <v>647</v>
      </c>
      <c r="G2951" t="s">
        <v>2402</v>
      </c>
      <c r="H2951" t="s">
        <v>10430</v>
      </c>
      <c r="I2951" t="s">
        <v>16465</v>
      </c>
      <c r="J2951" t="s">
        <v>16579</v>
      </c>
      <c r="K2951" t="s">
        <v>16958</v>
      </c>
      <c r="L2951" t="s">
        <v>16477</v>
      </c>
      <c r="M2951" t="s">
        <v>10430</v>
      </c>
      <c r="N2951"/>
      <c r="O2951" t="s">
        <v>21306</v>
      </c>
    </row>
    <row r="2952" spans="2:1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21307</v>
      </c>
    </row>
    <row r="2953" spans="2:1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21308</v>
      </c>
    </row>
    <row r="2954" spans="2:15">
      <c r="B2954" t="s">
        <v>20104</v>
      </c>
      <c r="C2954">
        <v>124150004</v>
      </c>
      <c r="D2954" t="s">
        <v>1778</v>
      </c>
      <c r="E2954" t="s">
        <v>20105</v>
      </c>
      <c r="F2954" t="s">
        <v>1779</v>
      </c>
      <c r="G2954" t="s">
        <v>2402</v>
      </c>
      <c r="H2954" t="s">
        <v>10430</v>
      </c>
      <c r="I2954" t="s">
        <v>16832</v>
      </c>
      <c r="J2954" t="s">
        <v>16412</v>
      </c>
      <c r="K2954" t="s">
        <v>21013</v>
      </c>
      <c r="L2954" t="s">
        <v>16697</v>
      </c>
      <c r="M2954" t="s">
        <v>16537</v>
      </c>
      <c r="N2954" t="s">
        <v>10430</v>
      </c>
      <c r="O2954" t="s">
        <v>21309</v>
      </c>
    </row>
    <row r="2955" spans="2:1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21232</v>
      </c>
    </row>
    <row r="2956" spans="2:1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c r="B2957" t="s">
        <v>20106</v>
      </c>
      <c r="C2957">
        <v>124150503</v>
      </c>
      <c r="D2957" t="s">
        <v>38</v>
      </c>
      <c r="E2957" t="s">
        <v>20107</v>
      </c>
      <c r="F2957" t="s">
        <v>649</v>
      </c>
      <c r="G2957" t="s">
        <v>2402</v>
      </c>
      <c r="H2957"/>
      <c r="I2957" t="s">
        <v>16361</v>
      </c>
      <c r="J2957" t="s">
        <v>16758</v>
      </c>
      <c r="K2957" t="s">
        <v>21014</v>
      </c>
      <c r="L2957" t="s">
        <v>16332</v>
      </c>
      <c r="M2957" t="s">
        <v>16553</v>
      </c>
      <c r="N2957" t="s">
        <v>10430</v>
      </c>
      <c r="O2957" t="s">
        <v>21310</v>
      </c>
    </row>
    <row r="2958" spans="2:1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c r="B2960" t="s">
        <v>20108</v>
      </c>
      <c r="C2960">
        <v>124150503</v>
      </c>
      <c r="D2960" t="s">
        <v>38</v>
      </c>
      <c r="E2960" t="s">
        <v>20109</v>
      </c>
      <c r="F2960" t="s">
        <v>650</v>
      </c>
      <c r="G2960" t="s">
        <v>2402</v>
      </c>
      <c r="H2960"/>
      <c r="I2960" t="s">
        <v>16337</v>
      </c>
      <c r="J2960" t="s">
        <v>16656</v>
      </c>
      <c r="K2960" t="s">
        <v>16667</v>
      </c>
      <c r="L2960" t="s">
        <v>16341</v>
      </c>
      <c r="M2960" t="s">
        <v>16329</v>
      </c>
      <c r="N2960"/>
      <c r="O2960" t="s">
        <v>17020</v>
      </c>
    </row>
    <row r="2961" spans="2:15">
      <c r="B2961" t="s">
        <v>13667</v>
      </c>
      <c r="C2961">
        <v>124151902</v>
      </c>
      <c r="D2961" t="s">
        <v>116</v>
      </c>
      <c r="E2961" t="s">
        <v>907</v>
      </c>
      <c r="F2961" t="s">
        <v>908</v>
      </c>
      <c r="G2961" t="s">
        <v>2882</v>
      </c>
      <c r="H2961"/>
      <c r="I2961" t="s">
        <v>16558</v>
      </c>
      <c r="J2961" t="s">
        <v>16510</v>
      </c>
      <c r="K2961" t="s">
        <v>16776</v>
      </c>
      <c r="L2961" t="s">
        <v>16323</v>
      </c>
      <c r="M2961" t="s">
        <v>10430</v>
      </c>
      <c r="N2961"/>
      <c r="O2961" t="s">
        <v>18078</v>
      </c>
    </row>
    <row r="2962" spans="2:1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c r="B2963" t="s">
        <v>20110</v>
      </c>
      <c r="C2963">
        <v>124151902</v>
      </c>
      <c r="D2963" t="s">
        <v>116</v>
      </c>
      <c r="E2963" t="s">
        <v>20111</v>
      </c>
      <c r="F2963" t="s">
        <v>908</v>
      </c>
      <c r="G2963" t="s">
        <v>2402</v>
      </c>
      <c r="H2963"/>
      <c r="I2963" t="s">
        <v>16652</v>
      </c>
      <c r="J2963" t="s">
        <v>16430</v>
      </c>
      <c r="K2963" t="s">
        <v>16927</v>
      </c>
      <c r="L2963" t="s">
        <v>16476</v>
      </c>
      <c r="M2963" t="s">
        <v>16344</v>
      </c>
      <c r="N2963"/>
      <c r="O2963" t="s">
        <v>21311</v>
      </c>
    </row>
    <row r="2964" spans="2:15">
      <c r="B2964" t="s">
        <v>18138</v>
      </c>
      <c r="C2964">
        <v>124151902</v>
      </c>
      <c r="D2964" t="s">
        <v>116</v>
      </c>
      <c r="E2964" t="s">
        <v>17994</v>
      </c>
      <c r="F2964" t="s">
        <v>18133</v>
      </c>
      <c r="G2964" t="s">
        <v>2882</v>
      </c>
      <c r="H2964"/>
      <c r="I2964" t="s">
        <v>16357</v>
      </c>
      <c r="J2964" t="s">
        <v>16361</v>
      </c>
      <c r="K2964" t="s">
        <v>16431</v>
      </c>
      <c r="L2964" t="s">
        <v>10430</v>
      </c>
      <c r="M2964" t="s">
        <v>10430</v>
      </c>
      <c r="N2964"/>
      <c r="O2964" t="s">
        <v>16334</v>
      </c>
    </row>
    <row r="2965" spans="2:15">
      <c r="B2965" t="s">
        <v>18132</v>
      </c>
      <c r="C2965">
        <v>124151902</v>
      </c>
      <c r="D2965" t="s">
        <v>116</v>
      </c>
      <c r="E2965" t="s">
        <v>17994</v>
      </c>
      <c r="F2965" t="s">
        <v>18133</v>
      </c>
      <c r="G2965" t="s">
        <v>2883</v>
      </c>
      <c r="H2965"/>
      <c r="I2965" t="s">
        <v>16438</v>
      </c>
      <c r="J2965" t="s">
        <v>16357</v>
      </c>
      <c r="K2965" t="s">
        <v>16332</v>
      </c>
      <c r="L2965" t="s">
        <v>10430</v>
      </c>
      <c r="M2965" t="s">
        <v>10430</v>
      </c>
      <c r="N2965"/>
      <c r="O2965" t="s">
        <v>16462</v>
      </c>
    </row>
    <row r="2966" spans="2:15">
      <c r="B2966" t="s">
        <v>21015</v>
      </c>
      <c r="C2966">
        <v>124151902</v>
      </c>
      <c r="D2966" t="s">
        <v>116</v>
      </c>
      <c r="E2966" t="s">
        <v>21016</v>
      </c>
      <c r="F2966" t="s">
        <v>18133</v>
      </c>
      <c r="G2966" t="s">
        <v>2402</v>
      </c>
      <c r="H2966"/>
      <c r="I2966" t="s">
        <v>16489</v>
      </c>
      <c r="J2966" t="s">
        <v>16501</v>
      </c>
      <c r="K2966" t="s">
        <v>16425</v>
      </c>
      <c r="L2966" t="s">
        <v>16337</v>
      </c>
      <c r="M2966" t="s">
        <v>10430</v>
      </c>
      <c r="N2966"/>
      <c r="O2966" t="s">
        <v>16511</v>
      </c>
    </row>
    <row r="2967" spans="2:1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c r="B2969" t="s">
        <v>20112</v>
      </c>
      <c r="C2969">
        <v>124151902</v>
      </c>
      <c r="D2969" t="s">
        <v>116</v>
      </c>
      <c r="E2969" t="s">
        <v>20113</v>
      </c>
      <c r="F2969" t="s">
        <v>13105</v>
      </c>
      <c r="G2969" t="s">
        <v>2402</v>
      </c>
      <c r="H2969" t="s">
        <v>10430</v>
      </c>
      <c r="I2969" t="s">
        <v>16768</v>
      </c>
      <c r="J2969" t="s">
        <v>16845</v>
      </c>
      <c r="K2969" t="s">
        <v>16396</v>
      </c>
      <c r="L2969" t="s">
        <v>16470</v>
      </c>
      <c r="M2969" t="s">
        <v>10430</v>
      </c>
      <c r="N2969"/>
      <c r="O2969" t="s">
        <v>21312</v>
      </c>
    </row>
    <row r="2970" spans="2:1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c r="B2972" t="s">
        <v>20114</v>
      </c>
      <c r="C2972">
        <v>124151902</v>
      </c>
      <c r="D2972" t="s">
        <v>116</v>
      </c>
      <c r="E2972" t="s">
        <v>20115</v>
      </c>
      <c r="F2972" t="s">
        <v>15907</v>
      </c>
      <c r="G2972" t="s">
        <v>2402</v>
      </c>
      <c r="H2972" t="s">
        <v>10430</v>
      </c>
      <c r="I2972" t="s">
        <v>16375</v>
      </c>
      <c r="J2972" t="s">
        <v>16438</v>
      </c>
      <c r="K2972" t="s">
        <v>16323</v>
      </c>
      <c r="L2972" t="s">
        <v>10430</v>
      </c>
      <c r="M2972" t="s">
        <v>10430</v>
      </c>
      <c r="N2972"/>
      <c r="O2972" t="s">
        <v>16367</v>
      </c>
    </row>
    <row r="2973" spans="2:1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21313</v>
      </c>
    </row>
    <row r="2975" spans="2:15">
      <c r="B2975" t="s">
        <v>20116</v>
      </c>
      <c r="C2975">
        <v>124152003</v>
      </c>
      <c r="D2975" t="s">
        <v>152</v>
      </c>
      <c r="E2975" t="s">
        <v>20117</v>
      </c>
      <c r="F2975" t="s">
        <v>1018</v>
      </c>
      <c r="G2975" t="s">
        <v>2402</v>
      </c>
      <c r="H2975" t="s">
        <v>10430</v>
      </c>
      <c r="I2975" t="s">
        <v>16394</v>
      </c>
      <c r="J2975" t="s">
        <v>16649</v>
      </c>
      <c r="K2975" t="s">
        <v>17016</v>
      </c>
      <c r="L2975" t="s">
        <v>16498</v>
      </c>
      <c r="M2975" t="s">
        <v>16630</v>
      </c>
      <c r="N2975" t="s">
        <v>10430</v>
      </c>
      <c r="O2975" t="s">
        <v>21314</v>
      </c>
    </row>
    <row r="2976" spans="2:1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c r="B2978" t="s">
        <v>20118</v>
      </c>
      <c r="C2978">
        <v>124152003</v>
      </c>
      <c r="D2978" t="s">
        <v>152</v>
      </c>
      <c r="E2978" t="s">
        <v>20119</v>
      </c>
      <c r="F2978" t="s">
        <v>1022</v>
      </c>
      <c r="G2978" t="s">
        <v>2402</v>
      </c>
      <c r="H2978"/>
      <c r="I2978" t="s">
        <v>16332</v>
      </c>
      <c r="J2978" t="s">
        <v>16778</v>
      </c>
      <c r="K2978" t="s">
        <v>16965</v>
      </c>
      <c r="L2978" t="s">
        <v>16365</v>
      </c>
      <c r="M2978" t="s">
        <v>16471</v>
      </c>
      <c r="N2978"/>
      <c r="O2978" t="s">
        <v>21315</v>
      </c>
    </row>
    <row r="2979" spans="2:1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c r="B2981" t="s">
        <v>20120</v>
      </c>
      <c r="C2981">
        <v>124152003</v>
      </c>
      <c r="D2981" t="s">
        <v>152</v>
      </c>
      <c r="E2981" t="s">
        <v>20121</v>
      </c>
      <c r="F2981" t="s">
        <v>1014</v>
      </c>
      <c r="G2981" t="s">
        <v>2402</v>
      </c>
      <c r="H2981"/>
      <c r="I2981" t="s">
        <v>16357</v>
      </c>
      <c r="J2981" t="s">
        <v>16778</v>
      </c>
      <c r="K2981" t="s">
        <v>21017</v>
      </c>
      <c r="L2981" t="s">
        <v>16378</v>
      </c>
      <c r="M2981" t="s">
        <v>16663</v>
      </c>
      <c r="N2981" t="s">
        <v>10430</v>
      </c>
      <c r="O2981" t="s">
        <v>21316</v>
      </c>
    </row>
    <row r="2982" spans="2:1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c r="B2983" t="s">
        <v>13802</v>
      </c>
      <c r="C2983">
        <v>124152003</v>
      </c>
      <c r="D2983" t="s">
        <v>152</v>
      </c>
      <c r="E2983" t="s">
        <v>1015</v>
      </c>
      <c r="F2983" t="s">
        <v>1016</v>
      </c>
      <c r="G2983" t="s">
        <v>2883</v>
      </c>
      <c r="H2983"/>
      <c r="I2983" t="s">
        <v>16351</v>
      </c>
      <c r="J2983" t="s">
        <v>16625</v>
      </c>
      <c r="K2983" t="s">
        <v>16699</v>
      </c>
      <c r="L2983" t="s">
        <v>16500</v>
      </c>
      <c r="M2983" t="s">
        <v>16345</v>
      </c>
      <c r="N2983"/>
      <c r="O2983" t="s">
        <v>21182</v>
      </c>
    </row>
    <row r="2984" spans="2:15">
      <c r="B2984" t="s">
        <v>20122</v>
      </c>
      <c r="C2984">
        <v>124152003</v>
      </c>
      <c r="D2984" t="s">
        <v>152</v>
      </c>
      <c r="E2984" t="s">
        <v>20123</v>
      </c>
      <c r="F2984" t="s">
        <v>1016</v>
      </c>
      <c r="G2984" t="s">
        <v>2402</v>
      </c>
      <c r="H2984"/>
      <c r="I2984" t="s">
        <v>16323</v>
      </c>
      <c r="J2984" t="s">
        <v>16787</v>
      </c>
      <c r="K2984" t="s">
        <v>1597</v>
      </c>
      <c r="L2984" t="s">
        <v>16343</v>
      </c>
      <c r="M2984" t="s">
        <v>16355</v>
      </c>
      <c r="N2984"/>
      <c r="O2984" t="s">
        <v>21317</v>
      </c>
    </row>
    <row r="2985" spans="2:1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c r="B2987" t="s">
        <v>20124</v>
      </c>
      <c r="C2987">
        <v>124152003</v>
      </c>
      <c r="D2987" t="s">
        <v>152</v>
      </c>
      <c r="E2987" t="s">
        <v>20125</v>
      </c>
      <c r="F2987" t="s">
        <v>1020</v>
      </c>
      <c r="G2987" t="s">
        <v>2402</v>
      </c>
      <c r="H2987"/>
      <c r="I2987" t="s">
        <v>16335</v>
      </c>
      <c r="J2987" t="s">
        <v>16344</v>
      </c>
      <c r="K2987" t="s">
        <v>16808</v>
      </c>
      <c r="L2987" t="s">
        <v>16422</v>
      </c>
      <c r="M2987" t="s">
        <v>19863</v>
      </c>
      <c r="N2987" t="s">
        <v>10430</v>
      </c>
      <c r="O2987" t="s">
        <v>21318</v>
      </c>
    </row>
    <row r="2988" spans="2:1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21319</v>
      </c>
    </row>
    <row r="2989" spans="2:1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21320</v>
      </c>
    </row>
    <row r="2990" spans="2:15">
      <c r="B2990" t="s">
        <v>20126</v>
      </c>
      <c r="C2990">
        <v>124152637</v>
      </c>
      <c r="D2990" t="s">
        <v>13091</v>
      </c>
      <c r="E2990" t="s">
        <v>20127</v>
      </c>
      <c r="F2990" t="s">
        <v>13123</v>
      </c>
      <c r="G2990" t="s">
        <v>2402</v>
      </c>
      <c r="H2990" t="s">
        <v>10430</v>
      </c>
      <c r="I2990" t="s">
        <v>16692</v>
      </c>
      <c r="J2990" t="s">
        <v>16882</v>
      </c>
      <c r="K2990" t="s">
        <v>16423</v>
      </c>
      <c r="L2990" t="s">
        <v>16558</v>
      </c>
      <c r="M2990" t="s">
        <v>16388</v>
      </c>
      <c r="N2990" t="s">
        <v>10430</v>
      </c>
      <c r="O2990" t="s">
        <v>21321</v>
      </c>
    </row>
    <row r="2991" spans="2:1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c r="B2993" t="s">
        <v>20129</v>
      </c>
      <c r="C2993">
        <v>124153320</v>
      </c>
      <c r="D2993" t="s">
        <v>118</v>
      </c>
      <c r="E2993" t="s">
        <v>20130</v>
      </c>
      <c r="F2993" t="s">
        <v>914</v>
      </c>
      <c r="G2993" t="s">
        <v>2402</v>
      </c>
      <c r="H2993" t="s">
        <v>10430</v>
      </c>
      <c r="I2993" t="s">
        <v>16610</v>
      </c>
      <c r="J2993" t="s">
        <v>16689</v>
      </c>
      <c r="K2993" t="s">
        <v>16397</v>
      </c>
      <c r="L2993" t="s">
        <v>16492</v>
      </c>
      <c r="M2993" t="s">
        <v>16504</v>
      </c>
      <c r="N2993" t="s">
        <v>10430</v>
      </c>
      <c r="O2993" t="s">
        <v>20989</v>
      </c>
    </row>
    <row r="2994" spans="2:1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c r="B2996" t="s">
        <v>20131</v>
      </c>
      <c r="C2996">
        <v>124153350</v>
      </c>
      <c r="D2996" t="s">
        <v>427</v>
      </c>
      <c r="E2996" t="s">
        <v>20132</v>
      </c>
      <c r="F2996" t="s">
        <v>1892</v>
      </c>
      <c r="G2996" t="s">
        <v>2402</v>
      </c>
      <c r="H2996"/>
      <c r="I2996" t="s">
        <v>16524</v>
      </c>
      <c r="J2996" t="s">
        <v>16549</v>
      </c>
      <c r="K2996" t="s">
        <v>16676</v>
      </c>
      <c r="L2996" t="s">
        <v>16323</v>
      </c>
      <c r="M2996" t="s">
        <v>16434</v>
      </c>
      <c r="N2996"/>
      <c r="O2996" t="s">
        <v>21154</v>
      </c>
    </row>
    <row r="2997" spans="2:1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c r="B2999" t="s">
        <v>20133</v>
      </c>
      <c r="C2999">
        <v>124153503</v>
      </c>
      <c r="D2999" t="s">
        <v>206</v>
      </c>
      <c r="E2999" t="s">
        <v>20134</v>
      </c>
      <c r="F2999" t="s">
        <v>1177</v>
      </c>
      <c r="G2999" t="s">
        <v>2402</v>
      </c>
      <c r="H2999"/>
      <c r="I2999" t="s">
        <v>16477</v>
      </c>
      <c r="J2999" t="s">
        <v>16700</v>
      </c>
      <c r="K2999" t="s">
        <v>16684</v>
      </c>
      <c r="L2999" t="s">
        <v>16348</v>
      </c>
      <c r="M2999" t="s">
        <v>16521</v>
      </c>
      <c r="N2999"/>
      <c r="O2999" t="s">
        <v>21174</v>
      </c>
    </row>
    <row r="3000" spans="2:15">
      <c r="B3000" t="s">
        <v>14005</v>
      </c>
      <c r="C3000">
        <v>124153503</v>
      </c>
      <c r="D3000" t="s">
        <v>206</v>
      </c>
      <c r="E3000" t="s">
        <v>1174</v>
      </c>
      <c r="F3000" t="s">
        <v>1175</v>
      </c>
      <c r="G3000" t="s">
        <v>2882</v>
      </c>
      <c r="H3000"/>
      <c r="I3000" t="s">
        <v>16350</v>
      </c>
      <c r="J3000" t="s">
        <v>16686</v>
      </c>
      <c r="K3000" t="s">
        <v>16795</v>
      </c>
      <c r="L3000" t="s">
        <v>16350</v>
      </c>
      <c r="M3000" t="s">
        <v>16672</v>
      </c>
      <c r="N3000"/>
      <c r="O3000" t="s">
        <v>21123</v>
      </c>
    </row>
    <row r="3001" spans="2:1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c r="B3002" t="s">
        <v>20135</v>
      </c>
      <c r="C3002">
        <v>124153503</v>
      </c>
      <c r="D3002" t="s">
        <v>206</v>
      </c>
      <c r="E3002" t="s">
        <v>20136</v>
      </c>
      <c r="F3002" t="s">
        <v>1175</v>
      </c>
      <c r="G3002" t="s">
        <v>2402</v>
      </c>
      <c r="H3002"/>
      <c r="I3002" t="s">
        <v>16378</v>
      </c>
      <c r="J3002" t="s">
        <v>16416</v>
      </c>
      <c r="K3002" t="s">
        <v>17031</v>
      </c>
      <c r="L3002" t="s">
        <v>16378</v>
      </c>
      <c r="M3002" t="s">
        <v>16622</v>
      </c>
      <c r="N3002" t="s">
        <v>10430</v>
      </c>
      <c r="O3002" t="s">
        <v>21322</v>
      </c>
    </row>
    <row r="3003" spans="2:1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c r="B3004" t="s">
        <v>14210</v>
      </c>
      <c r="C3004">
        <v>124154003</v>
      </c>
      <c r="D3004" t="s">
        <v>253</v>
      </c>
      <c r="E3004" t="s">
        <v>1338</v>
      </c>
      <c r="F3004" t="s">
        <v>1339</v>
      </c>
      <c r="G3004" t="s">
        <v>2883</v>
      </c>
      <c r="H3004"/>
      <c r="I3004" t="s">
        <v>16346</v>
      </c>
      <c r="J3004" t="s">
        <v>16602</v>
      </c>
      <c r="K3004" t="s">
        <v>16516</v>
      </c>
      <c r="L3004" t="s">
        <v>16329</v>
      </c>
      <c r="M3004" t="s">
        <v>10430</v>
      </c>
      <c r="N3004"/>
      <c r="O3004" t="s">
        <v>21205</v>
      </c>
    </row>
    <row r="3005" spans="2:15">
      <c r="B3005" t="s">
        <v>20137</v>
      </c>
      <c r="C3005">
        <v>124154003</v>
      </c>
      <c r="D3005" t="s">
        <v>253</v>
      </c>
      <c r="E3005" t="s">
        <v>20138</v>
      </c>
      <c r="F3005" t="s">
        <v>1339</v>
      </c>
      <c r="G3005" t="s">
        <v>2402</v>
      </c>
      <c r="H3005" t="s">
        <v>10430</v>
      </c>
      <c r="I3005" t="s">
        <v>16477</v>
      </c>
      <c r="J3005" t="s">
        <v>16448</v>
      </c>
      <c r="K3005" t="s">
        <v>16452</v>
      </c>
      <c r="L3005" t="s">
        <v>16461</v>
      </c>
      <c r="M3005" t="s">
        <v>16315</v>
      </c>
      <c r="N3005"/>
      <c r="O3005" t="s">
        <v>21133</v>
      </c>
    </row>
    <row r="3006" spans="2:1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c r="B3008" t="s">
        <v>20139</v>
      </c>
      <c r="C3008">
        <v>124154003</v>
      </c>
      <c r="D3008" t="s">
        <v>253</v>
      </c>
      <c r="E3008" t="s">
        <v>20140</v>
      </c>
      <c r="F3008" t="s">
        <v>1341</v>
      </c>
      <c r="G3008" t="s">
        <v>2402</v>
      </c>
      <c r="H3008" t="s">
        <v>10430</v>
      </c>
      <c r="I3008" t="s">
        <v>16346</v>
      </c>
      <c r="J3008" t="s">
        <v>16610</v>
      </c>
      <c r="K3008" t="s">
        <v>16852</v>
      </c>
      <c r="L3008" t="s">
        <v>16326</v>
      </c>
      <c r="M3008" t="s">
        <v>16344</v>
      </c>
      <c r="N3008"/>
      <c r="O3008" t="s">
        <v>16709</v>
      </c>
    </row>
    <row r="3009" spans="2:1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c r="B3011" t="s">
        <v>20141</v>
      </c>
      <c r="C3011">
        <v>124156503</v>
      </c>
      <c r="D3011" t="s">
        <v>363</v>
      </c>
      <c r="E3011" t="s">
        <v>20142</v>
      </c>
      <c r="F3011" t="s">
        <v>1689</v>
      </c>
      <c r="G3011" t="s">
        <v>2402</v>
      </c>
      <c r="H3011" t="s">
        <v>10430</v>
      </c>
      <c r="I3011" t="s">
        <v>16553</v>
      </c>
      <c r="J3011" t="s">
        <v>16710</v>
      </c>
      <c r="K3011" t="s">
        <v>16757</v>
      </c>
      <c r="L3011" t="s">
        <v>16429</v>
      </c>
      <c r="M3011" t="s">
        <v>10430</v>
      </c>
      <c r="N3011"/>
      <c r="O3011" t="s">
        <v>16528</v>
      </c>
    </row>
    <row r="3012" spans="2:15">
      <c r="B3012" t="s">
        <v>18117</v>
      </c>
      <c r="C3012">
        <v>124156503</v>
      </c>
      <c r="D3012" t="s">
        <v>363</v>
      </c>
      <c r="E3012" t="s">
        <v>17996</v>
      </c>
      <c r="F3012" t="s">
        <v>18115</v>
      </c>
      <c r="G3012" t="s">
        <v>2882</v>
      </c>
      <c r="H3012"/>
      <c r="I3012" t="s">
        <v>10430</v>
      </c>
      <c r="J3012" t="s">
        <v>16388</v>
      </c>
      <c r="K3012" t="s">
        <v>16707</v>
      </c>
      <c r="L3012" t="s">
        <v>10430</v>
      </c>
      <c r="M3012"/>
      <c r="N3012"/>
      <c r="O3012" t="s">
        <v>16607</v>
      </c>
    </row>
    <row r="3013" spans="2:15">
      <c r="B3013" t="s">
        <v>18114</v>
      </c>
      <c r="C3013">
        <v>124156503</v>
      </c>
      <c r="D3013" t="s">
        <v>363</v>
      </c>
      <c r="E3013" t="s">
        <v>17996</v>
      </c>
      <c r="F3013" t="s">
        <v>18115</v>
      </c>
      <c r="G3013" t="s">
        <v>2883</v>
      </c>
      <c r="H3013"/>
      <c r="I3013" t="s">
        <v>16337</v>
      </c>
      <c r="J3013" t="s">
        <v>16422</v>
      </c>
      <c r="K3013" t="s">
        <v>16700</v>
      </c>
      <c r="L3013" t="s">
        <v>16325</v>
      </c>
      <c r="M3013" t="s">
        <v>10430</v>
      </c>
      <c r="N3013"/>
      <c r="O3013" t="s">
        <v>16629</v>
      </c>
    </row>
    <row r="3014" spans="2:15">
      <c r="B3014" t="s">
        <v>21018</v>
      </c>
      <c r="C3014">
        <v>124156503</v>
      </c>
      <c r="D3014" t="s">
        <v>363</v>
      </c>
      <c r="E3014" t="s">
        <v>21019</v>
      </c>
      <c r="F3014" t="s">
        <v>18115</v>
      </c>
      <c r="G3014" t="s">
        <v>2402</v>
      </c>
      <c r="H3014"/>
      <c r="I3014" t="s">
        <v>16315</v>
      </c>
      <c r="J3014" t="s">
        <v>16625</v>
      </c>
      <c r="K3014" t="s">
        <v>16412</v>
      </c>
      <c r="L3014" t="s">
        <v>16360</v>
      </c>
      <c r="M3014" t="s">
        <v>10430</v>
      </c>
      <c r="N3014"/>
      <c r="O3014" t="s">
        <v>16774</v>
      </c>
    </row>
    <row r="3015" spans="2:1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21323</v>
      </c>
    </row>
    <row r="3016" spans="2:1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21148</v>
      </c>
    </row>
    <row r="3017" spans="2:15">
      <c r="B3017" t="s">
        <v>20143</v>
      </c>
      <c r="C3017">
        <v>124156603</v>
      </c>
      <c r="D3017" t="s">
        <v>369</v>
      </c>
      <c r="E3017" t="s">
        <v>20144</v>
      </c>
      <c r="F3017" t="s">
        <v>1703</v>
      </c>
      <c r="G3017" t="s">
        <v>2402</v>
      </c>
      <c r="H3017" t="s">
        <v>10430</v>
      </c>
      <c r="I3017" t="s">
        <v>16343</v>
      </c>
      <c r="J3017" t="s">
        <v>16630</v>
      </c>
      <c r="K3017" t="s">
        <v>16529</v>
      </c>
      <c r="L3017" t="s">
        <v>16389</v>
      </c>
      <c r="M3017" t="s">
        <v>16446</v>
      </c>
      <c r="N3017" t="s">
        <v>10430</v>
      </c>
      <c r="O3017" t="s">
        <v>21324</v>
      </c>
    </row>
    <row r="3018" spans="2:1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c r="B3020" t="s">
        <v>20145</v>
      </c>
      <c r="C3020">
        <v>124156603</v>
      </c>
      <c r="D3020" t="s">
        <v>369</v>
      </c>
      <c r="E3020" t="s">
        <v>20146</v>
      </c>
      <c r="F3020" t="s">
        <v>1705</v>
      </c>
      <c r="G3020" t="s">
        <v>2402</v>
      </c>
      <c r="H3020" t="s">
        <v>10430</v>
      </c>
      <c r="I3020" t="s">
        <v>16350</v>
      </c>
      <c r="J3020" t="s">
        <v>16501</v>
      </c>
      <c r="K3020" t="s">
        <v>16398</v>
      </c>
      <c r="L3020" t="s">
        <v>16500</v>
      </c>
      <c r="M3020" t="s">
        <v>16365</v>
      </c>
      <c r="N3020"/>
      <c r="O3020" t="s">
        <v>19299</v>
      </c>
    </row>
    <row r="3021" spans="2:1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c r="B3023" t="s">
        <v>20147</v>
      </c>
      <c r="C3023">
        <v>124156703</v>
      </c>
      <c r="D3023" t="s">
        <v>370</v>
      </c>
      <c r="E3023" t="s">
        <v>20148</v>
      </c>
      <c r="F3023" t="s">
        <v>1709</v>
      </c>
      <c r="G3023" t="s">
        <v>2402</v>
      </c>
      <c r="H3023"/>
      <c r="I3023" t="s">
        <v>10430</v>
      </c>
      <c r="J3023" t="s">
        <v>16522</v>
      </c>
      <c r="K3023" t="s">
        <v>16577</v>
      </c>
      <c r="L3023" t="s">
        <v>16477</v>
      </c>
      <c r="M3023" t="s">
        <v>10430</v>
      </c>
      <c r="N3023"/>
      <c r="O3023" t="s">
        <v>16359</v>
      </c>
    </row>
    <row r="3024" spans="2:1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c r="B3026" t="s">
        <v>20149</v>
      </c>
      <c r="C3026">
        <v>124156703</v>
      </c>
      <c r="D3026" t="s">
        <v>370</v>
      </c>
      <c r="E3026" t="s">
        <v>20150</v>
      </c>
      <c r="F3026" t="s">
        <v>1707</v>
      </c>
      <c r="G3026" t="s">
        <v>2402</v>
      </c>
      <c r="H3026"/>
      <c r="I3026" t="s">
        <v>16361</v>
      </c>
      <c r="J3026" t="s">
        <v>16847</v>
      </c>
      <c r="K3026" t="s">
        <v>16840</v>
      </c>
      <c r="L3026" t="s">
        <v>16481</v>
      </c>
      <c r="M3026" t="s">
        <v>10430</v>
      </c>
      <c r="N3026" t="s">
        <v>10430</v>
      </c>
      <c r="O3026" t="s">
        <v>20902</v>
      </c>
    </row>
    <row r="3027" spans="2:1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c r="B3029" t="s">
        <v>20151</v>
      </c>
      <c r="C3029">
        <v>124157203</v>
      </c>
      <c r="D3029" t="s">
        <v>401</v>
      </c>
      <c r="E3029" t="s">
        <v>20152</v>
      </c>
      <c r="F3029" t="s">
        <v>1811</v>
      </c>
      <c r="G3029" t="s">
        <v>2402</v>
      </c>
      <c r="H3029" t="s">
        <v>10430</v>
      </c>
      <c r="I3029" t="s">
        <v>16429</v>
      </c>
      <c r="J3029" t="s">
        <v>16390</v>
      </c>
      <c r="K3029" t="s">
        <v>16737</v>
      </c>
      <c r="L3029" t="s">
        <v>16426</v>
      </c>
      <c r="M3029" t="s">
        <v>16351</v>
      </c>
      <c r="N3029"/>
      <c r="O3029" t="s">
        <v>16898</v>
      </c>
    </row>
    <row r="3030" spans="2:1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21325</v>
      </c>
    </row>
    <row r="3031" spans="2:15">
      <c r="B3031" t="s">
        <v>15119</v>
      </c>
      <c r="C3031">
        <v>124157203</v>
      </c>
      <c r="D3031" t="s">
        <v>401</v>
      </c>
      <c r="E3031" t="s">
        <v>1808</v>
      </c>
      <c r="F3031" t="s">
        <v>1809</v>
      </c>
      <c r="G3031" t="s">
        <v>2883</v>
      </c>
      <c r="H3031"/>
      <c r="I3031" t="s">
        <v>16553</v>
      </c>
      <c r="J3031" t="s">
        <v>16760</v>
      </c>
      <c r="K3031" t="s">
        <v>16773</v>
      </c>
      <c r="L3031" t="s">
        <v>16319</v>
      </c>
      <c r="M3031" t="s">
        <v>16360</v>
      </c>
      <c r="N3031"/>
      <c r="O3031" t="s">
        <v>21172</v>
      </c>
    </row>
    <row r="3032" spans="2:15">
      <c r="B3032" t="s">
        <v>20153</v>
      </c>
      <c r="C3032">
        <v>124157203</v>
      </c>
      <c r="D3032" t="s">
        <v>401</v>
      </c>
      <c r="E3032" t="s">
        <v>20154</v>
      </c>
      <c r="F3032" t="s">
        <v>1809</v>
      </c>
      <c r="G3032" t="s">
        <v>2402</v>
      </c>
      <c r="H3032" t="s">
        <v>10430</v>
      </c>
      <c r="I3032" t="s">
        <v>16517</v>
      </c>
      <c r="J3032" t="s">
        <v>16656</v>
      </c>
      <c r="K3032" t="s">
        <v>19784</v>
      </c>
      <c r="L3032" t="s">
        <v>16501</v>
      </c>
      <c r="M3032" t="s">
        <v>16375</v>
      </c>
      <c r="N3032"/>
      <c r="O3032" t="s">
        <v>21217</v>
      </c>
    </row>
    <row r="3033" spans="2:1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c r="B3035" t="s">
        <v>20155</v>
      </c>
      <c r="C3035">
        <v>124157802</v>
      </c>
      <c r="D3035" t="s">
        <v>508</v>
      </c>
      <c r="E3035" t="s">
        <v>20156</v>
      </c>
      <c r="F3035" t="s">
        <v>2142</v>
      </c>
      <c r="G3035" t="s">
        <v>2402</v>
      </c>
      <c r="H3035"/>
      <c r="I3035" t="s">
        <v>16344</v>
      </c>
      <c r="J3035" t="s">
        <v>16388</v>
      </c>
      <c r="K3035" t="s">
        <v>16725</v>
      </c>
      <c r="L3035" t="s">
        <v>16481</v>
      </c>
      <c r="M3035" t="s">
        <v>16704</v>
      </c>
      <c r="N3035"/>
      <c r="O3035" t="s">
        <v>17007</v>
      </c>
    </row>
    <row r="3036" spans="2:1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21326</v>
      </c>
    </row>
    <row r="3038" spans="2:15">
      <c r="B3038" t="s">
        <v>20157</v>
      </c>
      <c r="C3038">
        <v>124157802</v>
      </c>
      <c r="D3038" t="s">
        <v>508</v>
      </c>
      <c r="E3038" t="s">
        <v>20158</v>
      </c>
      <c r="F3038" t="s">
        <v>2140</v>
      </c>
      <c r="G3038" t="s">
        <v>2402</v>
      </c>
      <c r="H3038" t="s">
        <v>10430</v>
      </c>
      <c r="I3038" t="s">
        <v>16571</v>
      </c>
      <c r="J3038" t="s">
        <v>16554</v>
      </c>
      <c r="K3038" t="s">
        <v>19608</v>
      </c>
      <c r="L3038" t="s">
        <v>16554</v>
      </c>
      <c r="M3038" t="s">
        <v>21020</v>
      </c>
      <c r="N3038" t="s">
        <v>10430</v>
      </c>
      <c r="O3038" t="s">
        <v>21327</v>
      </c>
    </row>
    <row r="3039" spans="2:1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c r="B3041" t="s">
        <v>20159</v>
      </c>
      <c r="C3041">
        <v>124157802</v>
      </c>
      <c r="D3041" t="s">
        <v>508</v>
      </c>
      <c r="E3041" t="s">
        <v>20160</v>
      </c>
      <c r="F3041" t="s">
        <v>2144</v>
      </c>
      <c r="G3041" t="s">
        <v>2402</v>
      </c>
      <c r="H3041" t="s">
        <v>10430</v>
      </c>
      <c r="I3041" t="s">
        <v>16331</v>
      </c>
      <c r="J3041" t="s">
        <v>16361</v>
      </c>
      <c r="K3041" t="s">
        <v>16873</v>
      </c>
      <c r="L3041" t="s">
        <v>16388</v>
      </c>
      <c r="M3041" t="s">
        <v>16345</v>
      </c>
      <c r="N3041"/>
      <c r="O3041" t="s">
        <v>16892</v>
      </c>
    </row>
    <row r="3042" spans="2:1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c r="B3044" t="s">
        <v>20161</v>
      </c>
      <c r="C3044">
        <v>124158503</v>
      </c>
      <c r="D3044" t="s">
        <v>523</v>
      </c>
      <c r="E3044" t="s">
        <v>20162</v>
      </c>
      <c r="F3044" t="s">
        <v>2193</v>
      </c>
      <c r="G3044" t="s">
        <v>2402</v>
      </c>
      <c r="H3044" t="s">
        <v>10430</v>
      </c>
      <c r="I3044" t="s">
        <v>16337</v>
      </c>
      <c r="J3044" t="s">
        <v>16517</v>
      </c>
      <c r="K3044" t="s">
        <v>17027</v>
      </c>
      <c r="L3044" t="s">
        <v>16429</v>
      </c>
      <c r="M3044" t="s">
        <v>16532</v>
      </c>
      <c r="N3044" t="s">
        <v>10430</v>
      </c>
      <c r="O3044" t="s">
        <v>21328</v>
      </c>
    </row>
    <row r="3045" spans="2:1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c r="B3047" t="s">
        <v>20163</v>
      </c>
      <c r="C3047">
        <v>124158503</v>
      </c>
      <c r="D3047" t="s">
        <v>523</v>
      </c>
      <c r="E3047" t="s">
        <v>20164</v>
      </c>
      <c r="F3047" t="s">
        <v>2191</v>
      </c>
      <c r="G3047" t="s">
        <v>2402</v>
      </c>
      <c r="H3047" t="s">
        <v>10430</v>
      </c>
      <c r="I3047" t="s">
        <v>16337</v>
      </c>
      <c r="J3047" t="s">
        <v>16328</v>
      </c>
      <c r="K3047" t="s">
        <v>16585</v>
      </c>
      <c r="L3047" t="s">
        <v>16350</v>
      </c>
      <c r="M3047" t="s">
        <v>16425</v>
      </c>
      <c r="N3047"/>
      <c r="O3047" t="s">
        <v>16848</v>
      </c>
    </row>
    <row r="3048" spans="2:1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c r="B3050" t="s">
        <v>20165</v>
      </c>
      <c r="C3050">
        <v>124159002</v>
      </c>
      <c r="D3050" t="s">
        <v>548</v>
      </c>
      <c r="E3050" t="s">
        <v>20166</v>
      </c>
      <c r="F3050" t="s">
        <v>2292</v>
      </c>
      <c r="G3050" t="s">
        <v>2402</v>
      </c>
      <c r="H3050" t="s">
        <v>10430</v>
      </c>
      <c r="I3050" t="s">
        <v>16319</v>
      </c>
      <c r="J3050" t="s">
        <v>16553</v>
      </c>
      <c r="K3050" t="s">
        <v>16789</v>
      </c>
      <c r="L3050" t="s">
        <v>16426</v>
      </c>
      <c r="M3050" t="s">
        <v>16477</v>
      </c>
      <c r="N3050"/>
      <c r="O3050" t="s">
        <v>20979</v>
      </c>
    </row>
    <row r="3051" spans="2:1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c r="B3053" t="s">
        <v>20167</v>
      </c>
      <c r="C3053">
        <v>124159002</v>
      </c>
      <c r="D3053" t="s">
        <v>548</v>
      </c>
      <c r="E3053" t="s">
        <v>20168</v>
      </c>
      <c r="F3053" t="s">
        <v>2288</v>
      </c>
      <c r="G3053" t="s">
        <v>2402</v>
      </c>
      <c r="H3053"/>
      <c r="I3053" t="s">
        <v>16360</v>
      </c>
      <c r="J3053" t="s">
        <v>16707</v>
      </c>
      <c r="K3053" t="s">
        <v>16561</v>
      </c>
      <c r="L3053" t="s">
        <v>16319</v>
      </c>
      <c r="M3053" t="s">
        <v>16470</v>
      </c>
      <c r="N3053" t="s">
        <v>10430</v>
      </c>
      <c r="O3053" t="s">
        <v>17034</v>
      </c>
    </row>
    <row r="3054" spans="2:1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21190</v>
      </c>
    </row>
    <row r="3056" spans="2:15">
      <c r="B3056" t="s">
        <v>20169</v>
      </c>
      <c r="C3056">
        <v>124159002</v>
      </c>
      <c r="D3056" t="s">
        <v>548</v>
      </c>
      <c r="E3056" t="s">
        <v>20170</v>
      </c>
      <c r="F3056" t="s">
        <v>2298</v>
      </c>
      <c r="G3056" t="s">
        <v>2402</v>
      </c>
      <c r="H3056"/>
      <c r="I3056" t="s">
        <v>16778</v>
      </c>
      <c r="J3056" t="s">
        <v>16672</v>
      </c>
      <c r="K3056" t="s">
        <v>759</v>
      </c>
      <c r="L3056" t="s">
        <v>16378</v>
      </c>
      <c r="M3056" t="s">
        <v>16518</v>
      </c>
      <c r="N3056" t="s">
        <v>10430</v>
      </c>
      <c r="O3056" t="s">
        <v>21275</v>
      </c>
    </row>
    <row r="3057" spans="2:1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c r="B3059" t="s">
        <v>20171</v>
      </c>
      <c r="C3059">
        <v>124159002</v>
      </c>
      <c r="D3059" t="s">
        <v>548</v>
      </c>
      <c r="E3059" t="s">
        <v>20172</v>
      </c>
      <c r="F3059" t="s">
        <v>2290</v>
      </c>
      <c r="G3059" t="s">
        <v>2402</v>
      </c>
      <c r="H3059"/>
      <c r="I3059" t="s">
        <v>16351</v>
      </c>
      <c r="J3059" t="s">
        <v>16470</v>
      </c>
      <c r="K3059" t="s">
        <v>16820</v>
      </c>
      <c r="L3059" t="s">
        <v>16332</v>
      </c>
      <c r="M3059" t="s">
        <v>16478</v>
      </c>
      <c r="N3059"/>
      <c r="O3059" t="s">
        <v>19726</v>
      </c>
    </row>
    <row r="3060" spans="2:1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21100</v>
      </c>
    </row>
    <row r="3061" spans="2:1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c r="B3062" t="s">
        <v>20173</v>
      </c>
      <c r="C3062">
        <v>124159002</v>
      </c>
      <c r="D3062" t="s">
        <v>548</v>
      </c>
      <c r="E3062" t="s">
        <v>20174</v>
      </c>
      <c r="F3062" t="s">
        <v>2296</v>
      </c>
      <c r="G3062" t="s">
        <v>2402</v>
      </c>
      <c r="H3062"/>
      <c r="I3062" t="s">
        <v>16409</v>
      </c>
      <c r="J3062" t="s">
        <v>16367</v>
      </c>
      <c r="K3062" t="s">
        <v>19721</v>
      </c>
      <c r="L3062" t="s">
        <v>16385</v>
      </c>
      <c r="M3062" t="s">
        <v>16473</v>
      </c>
      <c r="N3062" t="s">
        <v>10430</v>
      </c>
      <c r="O3062" t="s">
        <v>20909</v>
      </c>
    </row>
    <row r="3063" spans="2:1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c r="B3064" t="s">
        <v>15755</v>
      </c>
      <c r="C3064">
        <v>124159002</v>
      </c>
      <c r="D3064" t="s">
        <v>548</v>
      </c>
      <c r="E3064" t="s">
        <v>2293</v>
      </c>
      <c r="F3064" t="s">
        <v>2294</v>
      </c>
      <c r="G3064" t="s">
        <v>2883</v>
      </c>
      <c r="H3064"/>
      <c r="I3064" t="s">
        <v>16387</v>
      </c>
      <c r="J3064" t="s">
        <v>16461</v>
      </c>
      <c r="K3064" t="s">
        <v>16987</v>
      </c>
      <c r="L3064" t="s">
        <v>16357</v>
      </c>
      <c r="M3064" t="s">
        <v>16477</v>
      </c>
      <c r="N3064"/>
      <c r="O3064" t="s">
        <v>20951</v>
      </c>
    </row>
    <row r="3065" spans="2:15">
      <c r="B3065" t="s">
        <v>20175</v>
      </c>
      <c r="C3065">
        <v>124159002</v>
      </c>
      <c r="D3065" t="s">
        <v>548</v>
      </c>
      <c r="E3065" t="s">
        <v>20176</v>
      </c>
      <c r="F3065" t="s">
        <v>2294</v>
      </c>
      <c r="G3065" t="s">
        <v>2402</v>
      </c>
      <c r="H3065"/>
      <c r="I3065" t="s">
        <v>16498</v>
      </c>
      <c r="J3065" t="s">
        <v>16478</v>
      </c>
      <c r="K3065" t="s">
        <v>16933</v>
      </c>
      <c r="L3065" t="s">
        <v>16384</v>
      </c>
      <c r="M3065" t="s">
        <v>16504</v>
      </c>
      <c r="N3065" t="s">
        <v>10430</v>
      </c>
      <c r="O3065" t="s">
        <v>1455</v>
      </c>
    </row>
    <row r="3066" spans="2:1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c r="B3068" t="s">
        <v>20177</v>
      </c>
      <c r="C3068">
        <v>125230001</v>
      </c>
      <c r="D3068" t="s">
        <v>19</v>
      </c>
      <c r="E3068" t="s">
        <v>20178</v>
      </c>
      <c r="F3068" t="s">
        <v>594</v>
      </c>
      <c r="G3068" t="s">
        <v>2402</v>
      </c>
      <c r="H3068" t="s">
        <v>10430</v>
      </c>
      <c r="I3068" t="s">
        <v>16852</v>
      </c>
      <c r="J3068" t="s">
        <v>16624</v>
      </c>
      <c r="K3068" t="s">
        <v>16847</v>
      </c>
      <c r="L3068" t="s">
        <v>10430</v>
      </c>
      <c r="M3068" t="s">
        <v>16329</v>
      </c>
      <c r="N3068" t="s">
        <v>10430</v>
      </c>
      <c r="O3068" t="s">
        <v>20933</v>
      </c>
    </row>
    <row r="3069" spans="2:1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c r="B3071" t="s">
        <v>20179</v>
      </c>
      <c r="C3071">
        <v>125231232</v>
      </c>
      <c r="D3071" t="s">
        <v>106</v>
      </c>
      <c r="E3071" t="s">
        <v>20180</v>
      </c>
      <c r="F3071" t="s">
        <v>888</v>
      </c>
      <c r="G3071" t="s">
        <v>2402</v>
      </c>
      <c r="H3071"/>
      <c r="I3071" t="s">
        <v>16692</v>
      </c>
      <c r="J3071" t="s">
        <v>16524</v>
      </c>
      <c r="K3071" t="s">
        <v>10430</v>
      </c>
      <c r="L3071" t="s">
        <v>16337</v>
      </c>
      <c r="M3071" t="s">
        <v>10430</v>
      </c>
      <c r="N3071"/>
      <c r="O3071" t="s">
        <v>21329</v>
      </c>
    </row>
    <row r="3072" spans="2:1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c r="B3074" t="s">
        <v>20181</v>
      </c>
      <c r="C3074">
        <v>125231232</v>
      </c>
      <c r="D3074" t="s">
        <v>106</v>
      </c>
      <c r="E3074" t="s">
        <v>20182</v>
      </c>
      <c r="F3074" t="s">
        <v>10259</v>
      </c>
      <c r="G3074" t="s">
        <v>2402</v>
      </c>
      <c r="H3074"/>
      <c r="I3074" t="s">
        <v>16805</v>
      </c>
      <c r="J3074" t="s">
        <v>16350</v>
      </c>
      <c r="K3074" t="s">
        <v>10430</v>
      </c>
      <c r="L3074" t="s">
        <v>10430</v>
      </c>
      <c r="M3074" t="s">
        <v>10430</v>
      </c>
      <c r="N3074"/>
      <c r="O3074" t="s">
        <v>16533</v>
      </c>
    </row>
    <row r="3075" spans="2:1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c r="B3077" t="s">
        <v>20183</v>
      </c>
      <c r="C3077">
        <v>125231232</v>
      </c>
      <c r="D3077" t="s">
        <v>106</v>
      </c>
      <c r="E3077" t="s">
        <v>20184</v>
      </c>
      <c r="F3077" t="s">
        <v>10257</v>
      </c>
      <c r="G3077" t="s">
        <v>2402</v>
      </c>
      <c r="H3077"/>
      <c r="I3077" t="s">
        <v>16926</v>
      </c>
      <c r="J3077" t="s">
        <v>16478</v>
      </c>
      <c r="K3077" t="s">
        <v>10430</v>
      </c>
      <c r="L3077" t="s">
        <v>16341</v>
      </c>
      <c r="M3077" t="s">
        <v>10430</v>
      </c>
      <c r="N3077"/>
      <c r="O3077" t="s">
        <v>16588</v>
      </c>
    </row>
    <row r="3078" spans="2:15">
      <c r="B3078" t="s">
        <v>16218</v>
      </c>
      <c r="C3078">
        <v>125231232</v>
      </c>
      <c r="D3078" t="s">
        <v>106</v>
      </c>
      <c r="E3078" t="s">
        <v>16156</v>
      </c>
      <c r="F3078" t="s">
        <v>16155</v>
      </c>
      <c r="G3078" t="s">
        <v>2882</v>
      </c>
      <c r="H3078"/>
      <c r="I3078" t="s">
        <v>16332</v>
      </c>
      <c r="J3078" t="s">
        <v>10430</v>
      </c>
      <c r="K3078"/>
      <c r="L3078" t="s">
        <v>10430</v>
      </c>
      <c r="M3078"/>
      <c r="N3078"/>
      <c r="O3078" t="s">
        <v>16553</v>
      </c>
    </row>
    <row r="3079" spans="2:15">
      <c r="B3079" t="s">
        <v>16217</v>
      </c>
      <c r="C3079">
        <v>125231232</v>
      </c>
      <c r="D3079" t="s">
        <v>106</v>
      </c>
      <c r="E3079" t="s">
        <v>16156</v>
      </c>
      <c r="F3079" t="s">
        <v>16155</v>
      </c>
      <c r="G3079" t="s">
        <v>2883</v>
      </c>
      <c r="H3079"/>
      <c r="I3079" t="s">
        <v>16373</v>
      </c>
      <c r="J3079" t="s">
        <v>10430</v>
      </c>
      <c r="K3079"/>
      <c r="L3079"/>
      <c r="M3079"/>
      <c r="N3079"/>
      <c r="O3079" t="s">
        <v>16320</v>
      </c>
    </row>
    <row r="3080" spans="2:15">
      <c r="B3080" t="s">
        <v>20185</v>
      </c>
      <c r="C3080">
        <v>125231232</v>
      </c>
      <c r="D3080" t="s">
        <v>106</v>
      </c>
      <c r="E3080" t="s">
        <v>20186</v>
      </c>
      <c r="F3080" t="s">
        <v>16155</v>
      </c>
      <c r="G3080" t="s">
        <v>2402</v>
      </c>
      <c r="H3080"/>
      <c r="I3080" t="s">
        <v>16410</v>
      </c>
      <c r="J3080" t="s">
        <v>16346</v>
      </c>
      <c r="K3080"/>
      <c r="L3080" t="s">
        <v>10430</v>
      </c>
      <c r="M3080"/>
      <c r="N3080"/>
      <c r="O3080" t="s">
        <v>16343</v>
      </c>
    </row>
    <row r="3081" spans="2:1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c r="B3083" t="s">
        <v>20187</v>
      </c>
      <c r="C3083">
        <v>125231303</v>
      </c>
      <c r="D3083" t="s">
        <v>108</v>
      </c>
      <c r="E3083" t="s">
        <v>20188</v>
      </c>
      <c r="F3083" t="s">
        <v>896</v>
      </c>
      <c r="G3083" t="s">
        <v>2402</v>
      </c>
      <c r="H3083"/>
      <c r="I3083" t="s">
        <v>16568</v>
      </c>
      <c r="J3083" t="s">
        <v>16380</v>
      </c>
      <c r="K3083" t="s">
        <v>16561</v>
      </c>
      <c r="L3083" t="s">
        <v>16406</v>
      </c>
      <c r="M3083" t="s">
        <v>16315</v>
      </c>
      <c r="N3083"/>
      <c r="O3083" t="s">
        <v>21330</v>
      </c>
    </row>
    <row r="3084" spans="2:1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c r="B3086" t="s">
        <v>20189</v>
      </c>
      <c r="C3086">
        <v>125231303</v>
      </c>
      <c r="D3086" t="s">
        <v>108</v>
      </c>
      <c r="E3086" t="s">
        <v>20190</v>
      </c>
      <c r="F3086" t="s">
        <v>894</v>
      </c>
      <c r="G3086" t="s">
        <v>2402</v>
      </c>
      <c r="H3086"/>
      <c r="I3086" t="s">
        <v>16524</v>
      </c>
      <c r="J3086" t="s">
        <v>16431</v>
      </c>
      <c r="K3086" t="s">
        <v>16615</v>
      </c>
      <c r="L3086" t="s">
        <v>16500</v>
      </c>
      <c r="M3086" t="s">
        <v>16335</v>
      </c>
      <c r="N3086"/>
      <c r="O3086" t="s">
        <v>16639</v>
      </c>
    </row>
    <row r="3087" spans="2:1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c r="B3089" t="s">
        <v>20191</v>
      </c>
      <c r="C3089">
        <v>125232950</v>
      </c>
      <c r="D3089" t="s">
        <v>105</v>
      </c>
      <c r="E3089" t="s">
        <v>20192</v>
      </c>
      <c r="F3089" t="s">
        <v>887</v>
      </c>
      <c r="G3089" t="s">
        <v>2402</v>
      </c>
      <c r="H3089" t="s">
        <v>10430</v>
      </c>
      <c r="I3089" t="s">
        <v>16880</v>
      </c>
      <c r="J3089" t="s">
        <v>16472</v>
      </c>
      <c r="K3089" t="s">
        <v>10430</v>
      </c>
      <c r="L3089" t="s">
        <v>16357</v>
      </c>
      <c r="M3089"/>
      <c r="N3089" t="s">
        <v>10430</v>
      </c>
      <c r="O3089" t="s">
        <v>16935</v>
      </c>
    </row>
    <row r="3090" spans="2:15">
      <c r="B3090" t="s">
        <v>15688</v>
      </c>
      <c r="C3090">
        <v>125233517</v>
      </c>
      <c r="D3090" t="s">
        <v>16004</v>
      </c>
      <c r="E3090" t="s">
        <v>16004</v>
      </c>
      <c r="F3090" t="s">
        <v>13230</v>
      </c>
      <c r="G3090" t="s">
        <v>2882</v>
      </c>
      <c r="H3090"/>
      <c r="I3090" t="s">
        <v>16333</v>
      </c>
      <c r="J3090" t="s">
        <v>10430</v>
      </c>
      <c r="K3090"/>
      <c r="L3090"/>
      <c r="M3090"/>
      <c r="N3090"/>
      <c r="O3090" t="s">
        <v>16465</v>
      </c>
    </row>
    <row r="3091" spans="2:1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c r="B3092" t="s">
        <v>20193</v>
      </c>
      <c r="C3092">
        <v>125233517</v>
      </c>
      <c r="D3092" t="s">
        <v>16004</v>
      </c>
      <c r="E3092" t="s">
        <v>20194</v>
      </c>
      <c r="F3092" t="s">
        <v>13230</v>
      </c>
      <c r="G3092" t="s">
        <v>2402</v>
      </c>
      <c r="H3092"/>
      <c r="I3092" t="s">
        <v>16605</v>
      </c>
      <c r="J3092" t="s">
        <v>10430</v>
      </c>
      <c r="K3092"/>
      <c r="L3092" t="s">
        <v>10430</v>
      </c>
      <c r="M3092"/>
      <c r="N3092"/>
      <c r="O3092" t="s">
        <v>16338</v>
      </c>
    </row>
    <row r="3093" spans="2:1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21331</v>
      </c>
    </row>
    <row r="3094" spans="2:1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c r="B3095" t="s">
        <v>20195</v>
      </c>
      <c r="C3095">
        <v>125234103</v>
      </c>
      <c r="D3095" t="s">
        <v>197</v>
      </c>
      <c r="E3095" t="s">
        <v>20196</v>
      </c>
      <c r="F3095" t="s">
        <v>1151</v>
      </c>
      <c r="G3095" t="s">
        <v>2402</v>
      </c>
      <c r="H3095" t="s">
        <v>10430</v>
      </c>
      <c r="I3095" t="s">
        <v>16361</v>
      </c>
      <c r="J3095" t="s">
        <v>16387</v>
      </c>
      <c r="K3095" t="s">
        <v>17023</v>
      </c>
      <c r="L3095" t="s">
        <v>16365</v>
      </c>
      <c r="M3095" t="s">
        <v>16455</v>
      </c>
      <c r="N3095" t="s">
        <v>10430</v>
      </c>
      <c r="O3095" t="s">
        <v>21332</v>
      </c>
    </row>
    <row r="3096" spans="2:1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c r="B3098" t="s">
        <v>20197</v>
      </c>
      <c r="C3098">
        <v>125234103</v>
      </c>
      <c r="D3098" t="s">
        <v>197</v>
      </c>
      <c r="E3098" t="s">
        <v>20198</v>
      </c>
      <c r="F3098" t="s">
        <v>1153</v>
      </c>
      <c r="G3098" t="s">
        <v>2402</v>
      </c>
      <c r="H3098" t="s">
        <v>10430</v>
      </c>
      <c r="I3098" t="s">
        <v>16326</v>
      </c>
      <c r="J3098" t="s">
        <v>16331</v>
      </c>
      <c r="K3098" t="s">
        <v>16906</v>
      </c>
      <c r="L3098" t="s">
        <v>16357</v>
      </c>
      <c r="M3098" t="s">
        <v>16363</v>
      </c>
      <c r="N3098"/>
      <c r="O3098" t="s">
        <v>21331</v>
      </c>
    </row>
    <row r="3099" spans="2:1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c r="B3101" t="s">
        <v>20199</v>
      </c>
      <c r="C3101">
        <v>125234502</v>
      </c>
      <c r="D3101" t="s">
        <v>225</v>
      </c>
      <c r="E3101" t="s">
        <v>20200</v>
      </c>
      <c r="F3101" t="s">
        <v>1238</v>
      </c>
      <c r="G3101" t="s">
        <v>2402</v>
      </c>
      <c r="H3101" t="s">
        <v>10430</v>
      </c>
      <c r="I3101" t="s">
        <v>16504</v>
      </c>
      <c r="J3101" t="s">
        <v>16388</v>
      </c>
      <c r="K3101" t="s">
        <v>19664</v>
      </c>
      <c r="L3101" t="s">
        <v>16389</v>
      </c>
      <c r="M3101" t="s">
        <v>16409</v>
      </c>
      <c r="N3101" t="s">
        <v>10430</v>
      </c>
      <c r="O3101" t="s">
        <v>20952</v>
      </c>
    </row>
    <row r="3102" spans="2:1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20911</v>
      </c>
    </row>
    <row r="3103" spans="2:1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21168</v>
      </c>
    </row>
    <row r="3104" spans="2:15">
      <c r="B3104" t="s">
        <v>20201</v>
      </c>
      <c r="C3104">
        <v>125234502</v>
      </c>
      <c r="D3104" t="s">
        <v>225</v>
      </c>
      <c r="E3104" t="s">
        <v>20202</v>
      </c>
      <c r="F3104" t="s">
        <v>1240</v>
      </c>
      <c r="G3104" t="s">
        <v>2402</v>
      </c>
      <c r="H3104" t="s">
        <v>10430</v>
      </c>
      <c r="I3104" t="s">
        <v>16421</v>
      </c>
      <c r="J3104" t="s">
        <v>16478</v>
      </c>
      <c r="K3104" t="s">
        <v>2286</v>
      </c>
      <c r="L3104" t="s">
        <v>16445</v>
      </c>
      <c r="M3104" t="s">
        <v>16514</v>
      </c>
      <c r="N3104" t="s">
        <v>10430</v>
      </c>
      <c r="O3104" t="s">
        <v>21333</v>
      </c>
    </row>
    <row r="3105" spans="2:1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c r="B3107" t="s">
        <v>20203</v>
      </c>
      <c r="C3107">
        <v>125235103</v>
      </c>
      <c r="D3107" t="s">
        <v>239</v>
      </c>
      <c r="E3107" t="s">
        <v>20204</v>
      </c>
      <c r="F3107" t="s">
        <v>1298</v>
      </c>
      <c r="G3107" t="s">
        <v>2402</v>
      </c>
      <c r="H3107" t="s">
        <v>10430</v>
      </c>
      <c r="I3107" t="s">
        <v>16503</v>
      </c>
      <c r="J3107" t="s">
        <v>10430</v>
      </c>
      <c r="K3107" t="s">
        <v>16605</v>
      </c>
      <c r="L3107" t="s">
        <v>10430</v>
      </c>
      <c r="M3107" t="s">
        <v>10430</v>
      </c>
      <c r="N3107"/>
      <c r="O3107" t="s">
        <v>16609</v>
      </c>
    </row>
    <row r="3108" spans="2:1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c r="B3110" t="s">
        <v>20205</v>
      </c>
      <c r="C3110">
        <v>125235103</v>
      </c>
      <c r="D3110" t="s">
        <v>239</v>
      </c>
      <c r="E3110" t="s">
        <v>20206</v>
      </c>
      <c r="F3110" t="s">
        <v>1302</v>
      </c>
      <c r="G3110" t="s">
        <v>2402</v>
      </c>
      <c r="H3110" t="s">
        <v>10430</v>
      </c>
      <c r="I3110" t="s">
        <v>16331</v>
      </c>
      <c r="J3110" t="s">
        <v>16344</v>
      </c>
      <c r="K3110" t="s">
        <v>16623</v>
      </c>
      <c r="L3110" t="s">
        <v>16325</v>
      </c>
      <c r="M3110" t="s">
        <v>10430</v>
      </c>
      <c r="N3110"/>
      <c r="O3110" t="s">
        <v>16399</v>
      </c>
    </row>
    <row r="3111" spans="2:1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c r="B3112" t="s">
        <v>14164</v>
      </c>
      <c r="C3112">
        <v>125235103</v>
      </c>
      <c r="D3112" t="s">
        <v>239</v>
      </c>
      <c r="E3112" t="s">
        <v>1299</v>
      </c>
      <c r="F3112" t="s">
        <v>1300</v>
      </c>
      <c r="G3112" t="s">
        <v>2883</v>
      </c>
      <c r="H3112"/>
      <c r="I3112" t="s">
        <v>16605</v>
      </c>
      <c r="J3112" t="s">
        <v>16332</v>
      </c>
      <c r="K3112" t="s">
        <v>16765</v>
      </c>
      <c r="L3112" t="s">
        <v>16429</v>
      </c>
      <c r="M3112" t="s">
        <v>16388</v>
      </c>
      <c r="N3112"/>
      <c r="O3112" t="s">
        <v>21177</v>
      </c>
    </row>
    <row r="3113" spans="2:15">
      <c r="B3113" t="s">
        <v>20207</v>
      </c>
      <c r="C3113">
        <v>125235103</v>
      </c>
      <c r="D3113" t="s">
        <v>239</v>
      </c>
      <c r="E3113" t="s">
        <v>20208</v>
      </c>
      <c r="F3113" t="s">
        <v>1300</v>
      </c>
      <c r="G3113" t="s">
        <v>2402</v>
      </c>
      <c r="H3113" t="s">
        <v>10430</v>
      </c>
      <c r="I3113" t="s">
        <v>16558</v>
      </c>
      <c r="J3113" t="s">
        <v>16393</v>
      </c>
      <c r="K3113" t="s">
        <v>16423</v>
      </c>
      <c r="L3113" t="s">
        <v>16409</v>
      </c>
      <c r="M3113" t="s">
        <v>16489</v>
      </c>
      <c r="N3113" t="s">
        <v>10430</v>
      </c>
      <c r="O3113" t="s">
        <v>21334</v>
      </c>
    </row>
    <row r="3114" spans="2:1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c r="B3116" t="s">
        <v>20209</v>
      </c>
      <c r="C3116">
        <v>125235103</v>
      </c>
      <c r="D3116" t="s">
        <v>239</v>
      </c>
      <c r="E3116" t="s">
        <v>20210</v>
      </c>
      <c r="F3116" t="s">
        <v>1306</v>
      </c>
      <c r="G3116" t="s">
        <v>2402</v>
      </c>
      <c r="H3116" t="s">
        <v>10430</v>
      </c>
      <c r="I3116" t="s">
        <v>16360</v>
      </c>
      <c r="J3116" t="s">
        <v>10430</v>
      </c>
      <c r="K3116" t="s">
        <v>16489</v>
      </c>
      <c r="L3116" t="s">
        <v>10430</v>
      </c>
      <c r="M3116" t="s">
        <v>10430</v>
      </c>
      <c r="N3116"/>
      <c r="O3116" t="s">
        <v>16605</v>
      </c>
    </row>
    <row r="3117" spans="2:1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c r="B3119" t="s">
        <v>20211</v>
      </c>
      <c r="C3119">
        <v>125235103</v>
      </c>
      <c r="D3119" t="s">
        <v>239</v>
      </c>
      <c r="E3119" t="s">
        <v>20212</v>
      </c>
      <c r="F3119" t="s">
        <v>1304</v>
      </c>
      <c r="G3119" t="s">
        <v>2402</v>
      </c>
      <c r="H3119"/>
      <c r="I3119" t="s">
        <v>16331</v>
      </c>
      <c r="J3119" t="s">
        <v>16325</v>
      </c>
      <c r="K3119" t="s">
        <v>16462</v>
      </c>
      <c r="L3119" t="s">
        <v>10430</v>
      </c>
      <c r="M3119" t="s">
        <v>16341</v>
      </c>
      <c r="N3119"/>
      <c r="O3119" t="s">
        <v>16671</v>
      </c>
    </row>
    <row r="3120" spans="2:1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c r="B3122" t="s">
        <v>20213</v>
      </c>
      <c r="C3122">
        <v>125235502</v>
      </c>
      <c r="D3122" t="s">
        <v>289</v>
      </c>
      <c r="E3122" t="s">
        <v>20214</v>
      </c>
      <c r="F3122" t="s">
        <v>1451</v>
      </c>
      <c r="G3122" t="s">
        <v>2402</v>
      </c>
      <c r="H3122" t="s">
        <v>10430</v>
      </c>
      <c r="I3122" t="s">
        <v>16328</v>
      </c>
      <c r="J3122" t="s">
        <v>16344</v>
      </c>
      <c r="K3122" t="s">
        <v>16868</v>
      </c>
      <c r="L3122" t="s">
        <v>16357</v>
      </c>
      <c r="M3122" t="s">
        <v>16498</v>
      </c>
      <c r="N3122"/>
      <c r="O3122" t="s">
        <v>21101</v>
      </c>
    </row>
    <row r="3123" spans="2:15">
      <c r="B3123" t="s">
        <v>14361</v>
      </c>
      <c r="C3123">
        <v>125235502</v>
      </c>
      <c r="D3123" t="s">
        <v>289</v>
      </c>
      <c r="E3123" t="s">
        <v>1448</v>
      </c>
      <c r="F3123" t="s">
        <v>1449</v>
      </c>
      <c r="G3123" t="s">
        <v>2882</v>
      </c>
      <c r="H3123"/>
      <c r="I3123" t="s">
        <v>16346</v>
      </c>
      <c r="J3123" t="s">
        <v>16328</v>
      </c>
      <c r="K3123" t="s">
        <v>16958</v>
      </c>
      <c r="L3123" t="s">
        <v>16341</v>
      </c>
      <c r="M3123" t="s">
        <v>16549</v>
      </c>
      <c r="N3123"/>
      <c r="O3123" t="s">
        <v>21200</v>
      </c>
    </row>
    <row r="3124" spans="2:1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c r="B3125" t="s">
        <v>20215</v>
      </c>
      <c r="C3125">
        <v>125235502</v>
      </c>
      <c r="D3125" t="s">
        <v>289</v>
      </c>
      <c r="E3125" t="s">
        <v>20216</v>
      </c>
      <c r="F3125" t="s">
        <v>1449</v>
      </c>
      <c r="G3125" t="s">
        <v>2402</v>
      </c>
      <c r="H3125"/>
      <c r="I3125" t="s">
        <v>16388</v>
      </c>
      <c r="J3125" t="s">
        <v>16361</v>
      </c>
      <c r="K3125" t="s">
        <v>2853</v>
      </c>
      <c r="L3125" t="s">
        <v>16379</v>
      </c>
      <c r="M3125" t="s">
        <v>16457</v>
      </c>
      <c r="N3125"/>
      <c r="O3125" t="s">
        <v>21328</v>
      </c>
    </row>
    <row r="3126" spans="2:15">
      <c r="B3126" t="s">
        <v>13635</v>
      </c>
      <c r="C3126">
        <v>125236827</v>
      </c>
      <c r="D3126" t="s">
        <v>15900</v>
      </c>
      <c r="E3126" t="s">
        <v>17998</v>
      </c>
      <c r="F3126" t="s">
        <v>10256</v>
      </c>
      <c r="G3126" t="s">
        <v>2882</v>
      </c>
      <c r="H3126"/>
      <c r="I3126" t="s">
        <v>16510</v>
      </c>
      <c r="J3126" t="s">
        <v>16341</v>
      </c>
      <c r="K3126"/>
      <c r="L3126" t="s">
        <v>10430</v>
      </c>
      <c r="M3126"/>
      <c r="N3126"/>
      <c r="O3126" t="s">
        <v>16643</v>
      </c>
    </row>
    <row r="3127" spans="2:15">
      <c r="B3127" t="s">
        <v>13636</v>
      </c>
      <c r="C3127">
        <v>125236827</v>
      </c>
      <c r="D3127" t="s">
        <v>15900</v>
      </c>
      <c r="E3127" t="s">
        <v>17998</v>
      </c>
      <c r="F3127" t="s">
        <v>10256</v>
      </c>
      <c r="G3127" t="s">
        <v>2883</v>
      </c>
      <c r="H3127" t="s">
        <v>10430</v>
      </c>
      <c r="I3127" t="s">
        <v>16334</v>
      </c>
      <c r="J3127" t="s">
        <v>10430</v>
      </c>
      <c r="K3127" t="s">
        <v>10430</v>
      </c>
      <c r="L3127" t="s">
        <v>10430</v>
      </c>
      <c r="M3127"/>
      <c r="N3127"/>
      <c r="O3127" t="s">
        <v>16630</v>
      </c>
    </row>
    <row r="3128" spans="2:15">
      <c r="B3128" t="s">
        <v>20217</v>
      </c>
      <c r="C3128">
        <v>125236827</v>
      </c>
      <c r="D3128" t="s">
        <v>15900</v>
      </c>
      <c r="E3128" t="s">
        <v>20218</v>
      </c>
      <c r="F3128" t="s">
        <v>10256</v>
      </c>
      <c r="G3128" t="s">
        <v>2402</v>
      </c>
      <c r="H3128" t="s">
        <v>10430</v>
      </c>
      <c r="I3128" t="s">
        <v>16459</v>
      </c>
      <c r="J3128" t="s">
        <v>16328</v>
      </c>
      <c r="K3128" t="s">
        <v>10430</v>
      </c>
      <c r="L3128" t="s">
        <v>10430</v>
      </c>
      <c r="M3128"/>
      <c r="N3128"/>
      <c r="O3128" t="s">
        <v>16844</v>
      </c>
    </row>
    <row r="3129" spans="2:1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c r="B3131" t="s">
        <v>20219</v>
      </c>
      <c r="C3131">
        <v>125236903</v>
      </c>
      <c r="D3131" t="s">
        <v>382</v>
      </c>
      <c r="E3131" t="s">
        <v>20220</v>
      </c>
      <c r="F3131" t="s">
        <v>1755</v>
      </c>
      <c r="G3131" t="s">
        <v>2402</v>
      </c>
      <c r="H3131" t="s">
        <v>10430</v>
      </c>
      <c r="I3131" t="s">
        <v>16339</v>
      </c>
      <c r="J3131" t="s">
        <v>16316</v>
      </c>
      <c r="K3131" t="s">
        <v>21005</v>
      </c>
      <c r="L3131" t="s">
        <v>16316</v>
      </c>
      <c r="M3131" t="s">
        <v>16319</v>
      </c>
      <c r="N3131" t="s">
        <v>10430</v>
      </c>
      <c r="O3131" t="s">
        <v>829</v>
      </c>
    </row>
    <row r="3132" spans="2:1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c r="B3134" t="s">
        <v>20221</v>
      </c>
      <c r="C3134">
        <v>125236903</v>
      </c>
      <c r="D3134" t="s">
        <v>382</v>
      </c>
      <c r="E3134" t="s">
        <v>20222</v>
      </c>
      <c r="F3134" t="s">
        <v>1753</v>
      </c>
      <c r="G3134" t="s">
        <v>2402</v>
      </c>
      <c r="H3134" t="s">
        <v>10430</v>
      </c>
      <c r="I3134" t="s">
        <v>16438</v>
      </c>
      <c r="J3134" t="s">
        <v>16351</v>
      </c>
      <c r="K3134" t="s">
        <v>16938</v>
      </c>
      <c r="L3134" t="s">
        <v>16357</v>
      </c>
      <c r="M3134" t="s">
        <v>16346</v>
      </c>
      <c r="N3134"/>
      <c r="O3134" t="s">
        <v>16750</v>
      </c>
    </row>
    <row r="3135" spans="2:1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c r="B3137" t="s">
        <v>20223</v>
      </c>
      <c r="C3137">
        <v>125237603</v>
      </c>
      <c r="D3137" t="s">
        <v>423</v>
      </c>
      <c r="E3137" t="s">
        <v>20224</v>
      </c>
      <c r="F3137" t="s">
        <v>1876</v>
      </c>
      <c r="G3137" t="s">
        <v>2402</v>
      </c>
      <c r="H3137" t="s">
        <v>10430</v>
      </c>
      <c r="I3137" t="s">
        <v>16394</v>
      </c>
      <c r="J3137" t="s">
        <v>16389</v>
      </c>
      <c r="K3137" t="s">
        <v>18962</v>
      </c>
      <c r="L3137" t="s">
        <v>16384</v>
      </c>
      <c r="M3137" t="s">
        <v>16469</v>
      </c>
      <c r="N3137" t="s">
        <v>10430</v>
      </c>
      <c r="O3137" t="s">
        <v>21335</v>
      </c>
    </row>
    <row r="3138" spans="2:1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c r="B3140" t="s">
        <v>20226</v>
      </c>
      <c r="C3140">
        <v>125237603</v>
      </c>
      <c r="D3140" t="s">
        <v>423</v>
      </c>
      <c r="E3140" t="s">
        <v>20227</v>
      </c>
      <c r="F3140" t="s">
        <v>1874</v>
      </c>
      <c r="G3140" t="s">
        <v>2402</v>
      </c>
      <c r="H3140" t="s">
        <v>10430</v>
      </c>
      <c r="I3140" t="s">
        <v>16360</v>
      </c>
      <c r="J3140" t="s">
        <v>16438</v>
      </c>
      <c r="K3140" t="s">
        <v>16372</v>
      </c>
      <c r="L3140" t="s">
        <v>16319</v>
      </c>
      <c r="M3140" t="s">
        <v>16680</v>
      </c>
      <c r="N3140" t="s">
        <v>10430</v>
      </c>
      <c r="O3140" t="s">
        <v>16359</v>
      </c>
    </row>
    <row r="3141" spans="2:1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21336</v>
      </c>
    </row>
    <row r="3142" spans="2:1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20973</v>
      </c>
    </row>
    <row r="3143" spans="2:15">
      <c r="B3143" t="s">
        <v>20228</v>
      </c>
      <c r="C3143">
        <v>125237702</v>
      </c>
      <c r="D3143" t="s">
        <v>432</v>
      </c>
      <c r="E3143" t="s">
        <v>20229</v>
      </c>
      <c r="F3143" t="s">
        <v>1901</v>
      </c>
      <c r="G3143" t="s">
        <v>2402</v>
      </c>
      <c r="H3143" t="s">
        <v>10430</v>
      </c>
      <c r="I3143" t="s">
        <v>16530</v>
      </c>
      <c r="J3143" t="s">
        <v>16650</v>
      </c>
      <c r="K3143" t="s">
        <v>19339</v>
      </c>
      <c r="L3143" t="s">
        <v>16339</v>
      </c>
      <c r="M3143" t="s">
        <v>16501</v>
      </c>
      <c r="N3143" t="s">
        <v>10430</v>
      </c>
      <c r="O3143" t="s">
        <v>20991</v>
      </c>
    </row>
    <row r="3144" spans="2:1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20857</v>
      </c>
    </row>
    <row r="3145" spans="2:1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c r="B3146" t="s">
        <v>20230</v>
      </c>
      <c r="C3146">
        <v>125237702</v>
      </c>
      <c r="D3146" t="s">
        <v>432</v>
      </c>
      <c r="E3146" t="s">
        <v>20231</v>
      </c>
      <c r="F3146" t="s">
        <v>1903</v>
      </c>
      <c r="G3146" t="s">
        <v>2402</v>
      </c>
      <c r="H3146" t="s">
        <v>10430</v>
      </c>
      <c r="I3146" t="s">
        <v>16469</v>
      </c>
      <c r="J3146" t="s">
        <v>16333</v>
      </c>
      <c r="K3146" t="s">
        <v>16908</v>
      </c>
      <c r="L3146" t="s">
        <v>16365</v>
      </c>
      <c r="M3146" t="s">
        <v>16319</v>
      </c>
      <c r="N3146" t="s">
        <v>10430</v>
      </c>
      <c r="O3146" t="s">
        <v>18136</v>
      </c>
    </row>
    <row r="3147" spans="2:1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c r="B3149" t="s">
        <v>20232</v>
      </c>
      <c r="C3149">
        <v>125237903</v>
      </c>
      <c r="D3149" t="s">
        <v>441</v>
      </c>
      <c r="E3149" t="s">
        <v>20233</v>
      </c>
      <c r="F3149" t="s">
        <v>1920</v>
      </c>
      <c r="G3149" t="s">
        <v>2402</v>
      </c>
      <c r="H3149" t="s">
        <v>10430</v>
      </c>
      <c r="I3149" t="s">
        <v>16517</v>
      </c>
      <c r="J3149" t="s">
        <v>16323</v>
      </c>
      <c r="K3149" t="s">
        <v>18743</v>
      </c>
      <c r="L3149" t="s">
        <v>16343</v>
      </c>
      <c r="M3149" t="s">
        <v>16380</v>
      </c>
      <c r="N3149" t="s">
        <v>10430</v>
      </c>
      <c r="O3149" t="s">
        <v>21337</v>
      </c>
    </row>
    <row r="3150" spans="2:1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c r="B3152" t="s">
        <v>20234</v>
      </c>
      <c r="C3152">
        <v>125237903</v>
      </c>
      <c r="D3152" t="s">
        <v>441</v>
      </c>
      <c r="E3152" t="s">
        <v>20235</v>
      </c>
      <c r="F3152" t="s">
        <v>1922</v>
      </c>
      <c r="G3152" t="s">
        <v>2402</v>
      </c>
      <c r="H3152" t="s">
        <v>10430</v>
      </c>
      <c r="I3152" t="s">
        <v>16434</v>
      </c>
      <c r="J3152" t="s">
        <v>16315</v>
      </c>
      <c r="K3152" t="s">
        <v>16853</v>
      </c>
      <c r="L3152" t="s">
        <v>16375</v>
      </c>
      <c r="M3152" t="s">
        <v>16431</v>
      </c>
      <c r="N3152"/>
      <c r="O3152" t="s">
        <v>16976</v>
      </c>
    </row>
    <row r="3153" spans="2:1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c r="B3155" t="s">
        <v>20236</v>
      </c>
      <c r="C3155">
        <v>125238402</v>
      </c>
      <c r="D3155" t="s">
        <v>478</v>
      </c>
      <c r="E3155" t="s">
        <v>20237</v>
      </c>
      <c r="F3155" t="s">
        <v>2044</v>
      </c>
      <c r="G3155" t="s">
        <v>2402</v>
      </c>
      <c r="H3155" t="s">
        <v>10430</v>
      </c>
      <c r="I3155" t="s">
        <v>16418</v>
      </c>
      <c r="J3155" t="s">
        <v>10430</v>
      </c>
      <c r="K3155" t="s">
        <v>16315</v>
      </c>
      <c r="L3155" t="s">
        <v>10430</v>
      </c>
      <c r="M3155" t="s">
        <v>10430</v>
      </c>
      <c r="N3155"/>
      <c r="O3155" t="s">
        <v>16594</v>
      </c>
    </row>
    <row r="3156" spans="2:1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c r="B3158" t="s">
        <v>20238</v>
      </c>
      <c r="C3158">
        <v>125238402</v>
      </c>
      <c r="D3158" t="s">
        <v>478</v>
      </c>
      <c r="E3158" t="s">
        <v>20239</v>
      </c>
      <c r="F3158" t="s">
        <v>2050</v>
      </c>
      <c r="G3158" t="s">
        <v>2402</v>
      </c>
      <c r="H3158"/>
      <c r="I3158" t="s">
        <v>16554</v>
      </c>
      <c r="J3158" t="s">
        <v>10430</v>
      </c>
      <c r="K3158" t="s">
        <v>10430</v>
      </c>
      <c r="L3158" t="s">
        <v>10430</v>
      </c>
      <c r="M3158" t="s">
        <v>10430</v>
      </c>
      <c r="N3158"/>
      <c r="O3158" t="s">
        <v>16663</v>
      </c>
    </row>
    <row r="3159" spans="2:1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c r="B3161" t="s">
        <v>20240</v>
      </c>
      <c r="C3161">
        <v>125238402</v>
      </c>
      <c r="D3161" t="s">
        <v>478</v>
      </c>
      <c r="E3161" t="s">
        <v>20241</v>
      </c>
      <c r="F3161" t="s">
        <v>2048</v>
      </c>
      <c r="G3161" t="s">
        <v>2402</v>
      </c>
      <c r="H3161" t="s">
        <v>10430</v>
      </c>
      <c r="I3161" t="s">
        <v>16704</v>
      </c>
      <c r="J3161" t="s">
        <v>16325</v>
      </c>
      <c r="K3161" t="s">
        <v>16329</v>
      </c>
      <c r="L3161" t="s">
        <v>10430</v>
      </c>
      <c r="M3161" t="s">
        <v>10430</v>
      </c>
      <c r="N3161"/>
      <c r="O3161" t="s">
        <v>16415</v>
      </c>
    </row>
    <row r="3162" spans="2:1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c r="B3164" t="s">
        <v>20242</v>
      </c>
      <c r="C3164">
        <v>125238402</v>
      </c>
      <c r="D3164" t="s">
        <v>478</v>
      </c>
      <c r="E3164" t="s">
        <v>20243</v>
      </c>
      <c r="F3164" t="s">
        <v>2046</v>
      </c>
      <c r="G3164" t="s">
        <v>2402</v>
      </c>
      <c r="H3164"/>
      <c r="I3164" t="s">
        <v>16520</v>
      </c>
      <c r="J3164" t="s">
        <v>10430</v>
      </c>
      <c r="K3164" t="s">
        <v>10430</v>
      </c>
      <c r="L3164" t="s">
        <v>10430</v>
      </c>
      <c r="M3164" t="s">
        <v>10430</v>
      </c>
      <c r="N3164"/>
      <c r="O3164" t="s">
        <v>16513</v>
      </c>
    </row>
    <row r="3165" spans="2:1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21086</v>
      </c>
    </row>
    <row r="3167" spans="2:15">
      <c r="B3167" t="s">
        <v>20244</v>
      </c>
      <c r="C3167">
        <v>125238402</v>
      </c>
      <c r="D3167" t="s">
        <v>478</v>
      </c>
      <c r="E3167" t="s">
        <v>20245</v>
      </c>
      <c r="F3167" t="s">
        <v>2042</v>
      </c>
      <c r="G3167" t="s">
        <v>2402</v>
      </c>
      <c r="H3167" t="s">
        <v>10430</v>
      </c>
      <c r="I3167" t="s">
        <v>21021</v>
      </c>
      <c r="J3167" t="s">
        <v>16489</v>
      </c>
      <c r="K3167" t="s">
        <v>16324</v>
      </c>
      <c r="L3167" t="s">
        <v>16422</v>
      </c>
      <c r="M3167" t="s">
        <v>16350</v>
      </c>
      <c r="N3167"/>
      <c r="O3167" t="s">
        <v>21217</v>
      </c>
    </row>
    <row r="3168" spans="2:1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c r="B3170" t="s">
        <v>20246</v>
      </c>
      <c r="C3170">
        <v>125238502</v>
      </c>
      <c r="D3170" t="s">
        <v>491</v>
      </c>
      <c r="E3170" t="s">
        <v>20247</v>
      </c>
      <c r="F3170" t="s">
        <v>2083</v>
      </c>
      <c r="G3170" t="s">
        <v>2402</v>
      </c>
      <c r="H3170"/>
      <c r="I3170" t="s">
        <v>16478</v>
      </c>
      <c r="J3170" t="s">
        <v>16332</v>
      </c>
      <c r="K3170" t="s">
        <v>16799</v>
      </c>
      <c r="L3170" t="s">
        <v>16326</v>
      </c>
      <c r="M3170" t="s">
        <v>16420</v>
      </c>
      <c r="N3170"/>
      <c r="O3170" t="s">
        <v>17025</v>
      </c>
    </row>
    <row r="3171" spans="2:1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20953</v>
      </c>
    </row>
    <row r="3173" spans="2:15">
      <c r="B3173" t="s">
        <v>20248</v>
      </c>
      <c r="C3173">
        <v>125238502</v>
      </c>
      <c r="D3173" t="s">
        <v>491</v>
      </c>
      <c r="E3173" t="s">
        <v>20249</v>
      </c>
      <c r="F3173" t="s">
        <v>2085</v>
      </c>
      <c r="G3173" t="s">
        <v>2402</v>
      </c>
      <c r="H3173"/>
      <c r="I3173" t="s">
        <v>16334</v>
      </c>
      <c r="J3173" t="s">
        <v>16323</v>
      </c>
      <c r="K3173" t="s">
        <v>21022</v>
      </c>
      <c r="L3173" t="s">
        <v>16375</v>
      </c>
      <c r="M3173" t="s">
        <v>16467</v>
      </c>
      <c r="N3173" t="s">
        <v>10430</v>
      </c>
      <c r="O3173" t="s">
        <v>21338</v>
      </c>
    </row>
    <row r="3174" spans="2:1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c r="B3176" t="s">
        <v>20250</v>
      </c>
      <c r="C3176">
        <v>125239452</v>
      </c>
      <c r="D3176" t="s">
        <v>527</v>
      </c>
      <c r="E3176" t="s">
        <v>20251</v>
      </c>
      <c r="F3176" t="s">
        <v>2199</v>
      </c>
      <c r="G3176" t="s">
        <v>2402</v>
      </c>
      <c r="H3176" t="s">
        <v>10430</v>
      </c>
      <c r="I3176" t="s">
        <v>16437</v>
      </c>
      <c r="J3176" t="s">
        <v>16756</v>
      </c>
      <c r="K3176" t="s">
        <v>16422</v>
      </c>
      <c r="L3176" t="s">
        <v>16438</v>
      </c>
      <c r="M3176" t="s">
        <v>16805</v>
      </c>
      <c r="N3176"/>
      <c r="O3176" t="s">
        <v>21303</v>
      </c>
    </row>
    <row r="3177" spans="2:1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c r="B3179" t="s">
        <v>20252</v>
      </c>
      <c r="C3179">
        <v>125239452</v>
      </c>
      <c r="D3179" t="s">
        <v>527</v>
      </c>
      <c r="E3179" t="s">
        <v>20253</v>
      </c>
      <c r="F3179" t="s">
        <v>2201</v>
      </c>
      <c r="G3179" t="s">
        <v>2402</v>
      </c>
      <c r="H3179"/>
      <c r="I3179" t="s">
        <v>16936</v>
      </c>
      <c r="J3179" t="s">
        <v>16409</v>
      </c>
      <c r="K3179" t="s">
        <v>16521</v>
      </c>
      <c r="L3179" t="s">
        <v>16353</v>
      </c>
      <c r="M3179" t="s">
        <v>16420</v>
      </c>
      <c r="N3179"/>
      <c r="O3179" t="s">
        <v>21232</v>
      </c>
    </row>
    <row r="3180" spans="2:1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21339</v>
      </c>
    </row>
    <row r="3181" spans="2:1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21340</v>
      </c>
    </row>
    <row r="3182" spans="2:15">
      <c r="B3182" t="s">
        <v>20254</v>
      </c>
      <c r="C3182">
        <v>125239452</v>
      </c>
      <c r="D3182" t="s">
        <v>527</v>
      </c>
      <c r="E3182" t="s">
        <v>20255</v>
      </c>
      <c r="F3182" t="s">
        <v>2203</v>
      </c>
      <c r="G3182" t="s">
        <v>2402</v>
      </c>
      <c r="H3182" t="s">
        <v>10430</v>
      </c>
      <c r="I3182" t="s">
        <v>17005</v>
      </c>
      <c r="J3182" t="s">
        <v>18937</v>
      </c>
      <c r="K3182" t="s">
        <v>16840</v>
      </c>
      <c r="L3182" t="s">
        <v>16598</v>
      </c>
      <c r="M3182" t="s">
        <v>16648</v>
      </c>
      <c r="N3182" t="s">
        <v>10430</v>
      </c>
      <c r="O3182" t="s">
        <v>21341</v>
      </c>
    </row>
    <row r="3183" spans="2:1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c r="B3185" t="s">
        <v>20256</v>
      </c>
      <c r="C3185">
        <v>125239603</v>
      </c>
      <c r="D3185" t="s">
        <v>536</v>
      </c>
      <c r="E3185" t="s">
        <v>20257</v>
      </c>
      <c r="F3185" t="s">
        <v>2241</v>
      </c>
      <c r="G3185" t="s">
        <v>2402</v>
      </c>
      <c r="H3185"/>
      <c r="I3185" t="s">
        <v>16348</v>
      </c>
      <c r="J3185" t="s">
        <v>16434</v>
      </c>
      <c r="K3185" t="s">
        <v>16890</v>
      </c>
      <c r="L3185" t="s">
        <v>16388</v>
      </c>
      <c r="M3185" t="s">
        <v>16320</v>
      </c>
      <c r="N3185"/>
      <c r="O3185" t="s">
        <v>18076</v>
      </c>
    </row>
    <row r="3186" spans="2:1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21093</v>
      </c>
    </row>
    <row r="3187" spans="2:1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c r="B3188" t="s">
        <v>20258</v>
      </c>
      <c r="C3188">
        <v>125239603</v>
      </c>
      <c r="D3188" t="s">
        <v>536</v>
      </c>
      <c r="E3188" t="s">
        <v>20259</v>
      </c>
      <c r="F3188" t="s">
        <v>2239</v>
      </c>
      <c r="G3188" t="s">
        <v>2402</v>
      </c>
      <c r="H3188" t="s">
        <v>10430</v>
      </c>
      <c r="I3188" t="s">
        <v>16509</v>
      </c>
      <c r="J3188" t="s">
        <v>16320</v>
      </c>
      <c r="K3188" t="s">
        <v>17019</v>
      </c>
      <c r="L3188" t="s">
        <v>16432</v>
      </c>
      <c r="M3188" t="s">
        <v>16579</v>
      </c>
      <c r="N3188"/>
      <c r="O3188" t="s">
        <v>21342</v>
      </c>
    </row>
    <row r="3189" spans="2:1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c r="B3191" t="s">
        <v>20260</v>
      </c>
      <c r="C3191">
        <v>125239652</v>
      </c>
      <c r="D3191" t="s">
        <v>563</v>
      </c>
      <c r="E3191" t="s">
        <v>20261</v>
      </c>
      <c r="F3191" t="s">
        <v>2339</v>
      </c>
      <c r="G3191" t="s">
        <v>2402</v>
      </c>
      <c r="H3191" t="s">
        <v>10430</v>
      </c>
      <c r="I3191" t="s">
        <v>16915</v>
      </c>
      <c r="J3191" t="s">
        <v>16319</v>
      </c>
      <c r="K3191" t="s">
        <v>16346</v>
      </c>
      <c r="L3191" t="s">
        <v>16348</v>
      </c>
      <c r="M3191" t="s">
        <v>16341</v>
      </c>
      <c r="N3191" t="s">
        <v>10430</v>
      </c>
      <c r="O3191" t="s">
        <v>17014</v>
      </c>
    </row>
    <row r="3192" spans="2:1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c r="B3194" t="s">
        <v>20262</v>
      </c>
      <c r="C3194">
        <v>125239652</v>
      </c>
      <c r="D3194" t="s">
        <v>563</v>
      </c>
      <c r="E3194" t="s">
        <v>20263</v>
      </c>
      <c r="F3194" t="s">
        <v>2740</v>
      </c>
      <c r="G3194" t="s">
        <v>2402</v>
      </c>
      <c r="H3194" t="s">
        <v>10430</v>
      </c>
      <c r="I3194" t="s">
        <v>16983</v>
      </c>
      <c r="J3194" t="s">
        <v>16503</v>
      </c>
      <c r="K3194" t="s">
        <v>16434</v>
      </c>
      <c r="L3194" t="s">
        <v>16461</v>
      </c>
      <c r="M3194" t="s">
        <v>16337</v>
      </c>
      <c r="N3194"/>
      <c r="O3194" t="s">
        <v>20939</v>
      </c>
    </row>
    <row r="3195" spans="2:1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c r="B3197" t="s">
        <v>20264</v>
      </c>
      <c r="C3197">
        <v>125239652</v>
      </c>
      <c r="D3197" t="s">
        <v>563</v>
      </c>
      <c r="E3197" t="s">
        <v>20265</v>
      </c>
      <c r="F3197" t="s">
        <v>16195</v>
      </c>
      <c r="G3197" t="s">
        <v>2402</v>
      </c>
      <c r="H3197" t="s">
        <v>10430</v>
      </c>
      <c r="I3197" t="s">
        <v>16925</v>
      </c>
      <c r="J3197" t="s">
        <v>16315</v>
      </c>
      <c r="K3197" t="s">
        <v>16344</v>
      </c>
      <c r="L3197" t="s">
        <v>16326</v>
      </c>
      <c r="M3197" t="s">
        <v>10430</v>
      </c>
      <c r="N3197" t="s">
        <v>10430</v>
      </c>
      <c r="O3197" t="s">
        <v>16806</v>
      </c>
    </row>
    <row r="3198" spans="2:15">
      <c r="B3198" t="s">
        <v>15322</v>
      </c>
      <c r="C3198">
        <v>126510001</v>
      </c>
      <c r="D3198" t="s">
        <v>13021</v>
      </c>
      <c r="E3198" t="s">
        <v>13021</v>
      </c>
      <c r="F3198" t="s">
        <v>13155</v>
      </c>
      <c r="G3198" t="s">
        <v>2882</v>
      </c>
      <c r="H3198"/>
      <c r="I3198" t="s">
        <v>16470</v>
      </c>
      <c r="J3198" t="s">
        <v>10430</v>
      </c>
      <c r="K3198"/>
      <c r="L3198"/>
      <c r="M3198"/>
      <c r="N3198"/>
      <c r="O3198" t="s">
        <v>16583</v>
      </c>
    </row>
    <row r="3199" spans="2:1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c r="B3200" t="s">
        <v>20266</v>
      </c>
      <c r="C3200">
        <v>126510001</v>
      </c>
      <c r="D3200" t="s">
        <v>13021</v>
      </c>
      <c r="E3200" t="s">
        <v>20267</v>
      </c>
      <c r="F3200" t="s">
        <v>13155</v>
      </c>
      <c r="G3200" t="s">
        <v>2402</v>
      </c>
      <c r="H3200"/>
      <c r="I3200" t="s">
        <v>16367</v>
      </c>
      <c r="J3200" t="s">
        <v>10430</v>
      </c>
      <c r="K3200" t="s">
        <v>10430</v>
      </c>
      <c r="L3200" t="s">
        <v>10430</v>
      </c>
      <c r="M3200"/>
      <c r="N3200"/>
      <c r="O3200" t="s">
        <v>16395</v>
      </c>
    </row>
    <row r="3201" spans="2:1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c r="B3203" t="s">
        <v>20268</v>
      </c>
      <c r="C3203">
        <v>126510002</v>
      </c>
      <c r="D3203" t="s">
        <v>15992</v>
      </c>
      <c r="E3203" t="s">
        <v>20269</v>
      </c>
      <c r="F3203" t="s">
        <v>1457</v>
      </c>
      <c r="G3203" t="s">
        <v>2402</v>
      </c>
      <c r="H3203"/>
      <c r="I3203" t="s">
        <v>16897</v>
      </c>
      <c r="J3203" t="s">
        <v>16760</v>
      </c>
      <c r="K3203" t="s">
        <v>10430</v>
      </c>
      <c r="L3203" t="s">
        <v>16350</v>
      </c>
      <c r="M3203" t="s">
        <v>10430</v>
      </c>
      <c r="N3203" t="s">
        <v>10430</v>
      </c>
      <c r="O3203" t="s">
        <v>21343</v>
      </c>
    </row>
    <row r="3204" spans="2:15">
      <c r="B3204" t="s">
        <v>14757</v>
      </c>
      <c r="C3204">
        <v>126510004</v>
      </c>
      <c r="D3204" t="s">
        <v>391</v>
      </c>
      <c r="E3204" t="s">
        <v>391</v>
      </c>
      <c r="F3204" t="s">
        <v>1787</v>
      </c>
      <c r="G3204" t="s">
        <v>2882</v>
      </c>
      <c r="H3204"/>
      <c r="I3204" t="s">
        <v>16470</v>
      </c>
      <c r="J3204" t="s">
        <v>10430</v>
      </c>
      <c r="K3204"/>
      <c r="L3204"/>
      <c r="M3204"/>
      <c r="N3204"/>
      <c r="O3204" t="s">
        <v>16583</v>
      </c>
    </row>
    <row r="3205" spans="2:15">
      <c r="B3205" t="s">
        <v>14758</v>
      </c>
      <c r="C3205">
        <v>126510004</v>
      </c>
      <c r="D3205" t="s">
        <v>391</v>
      </c>
      <c r="E3205" t="s">
        <v>391</v>
      </c>
      <c r="F3205" t="s">
        <v>1787</v>
      </c>
      <c r="G3205" t="s">
        <v>2883</v>
      </c>
      <c r="H3205"/>
      <c r="I3205" t="s">
        <v>16320</v>
      </c>
      <c r="J3205" t="s">
        <v>10430</v>
      </c>
      <c r="K3205"/>
      <c r="L3205"/>
      <c r="M3205"/>
      <c r="N3205"/>
      <c r="O3205" t="s">
        <v>16501</v>
      </c>
    </row>
    <row r="3206" spans="2:15">
      <c r="B3206" t="s">
        <v>20270</v>
      </c>
      <c r="C3206">
        <v>126510004</v>
      </c>
      <c r="D3206" t="s">
        <v>391</v>
      </c>
      <c r="E3206" t="s">
        <v>20271</v>
      </c>
      <c r="F3206" t="s">
        <v>1787</v>
      </c>
      <c r="G3206" t="s">
        <v>2402</v>
      </c>
      <c r="H3206"/>
      <c r="I3206" t="s">
        <v>16650</v>
      </c>
      <c r="J3206" t="s">
        <v>10430</v>
      </c>
      <c r="K3206"/>
      <c r="L3206"/>
      <c r="M3206"/>
      <c r="N3206"/>
      <c r="O3206" t="s">
        <v>16690</v>
      </c>
    </row>
    <row r="3207" spans="2:1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c r="B3209" t="s">
        <v>20272</v>
      </c>
      <c r="C3209">
        <v>126510005</v>
      </c>
      <c r="D3209" t="s">
        <v>210</v>
      </c>
      <c r="E3209" t="s">
        <v>20273</v>
      </c>
      <c r="F3209" t="s">
        <v>1189</v>
      </c>
      <c r="G3209" t="s">
        <v>2402</v>
      </c>
      <c r="H3209"/>
      <c r="I3209" t="s">
        <v>16351</v>
      </c>
      <c r="J3209" t="s">
        <v>10430</v>
      </c>
      <c r="K3209" t="s">
        <v>16499</v>
      </c>
      <c r="L3209" t="s">
        <v>16341</v>
      </c>
      <c r="M3209" t="s">
        <v>10430</v>
      </c>
      <c r="N3209"/>
      <c r="O3209" t="s">
        <v>16649</v>
      </c>
    </row>
    <row r="3210" spans="2:1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c r="B3212" t="s">
        <v>20274</v>
      </c>
      <c r="C3212">
        <v>126510007</v>
      </c>
      <c r="D3212" t="s">
        <v>570</v>
      </c>
      <c r="E3212" t="s">
        <v>20275</v>
      </c>
      <c r="F3212" t="s">
        <v>2361</v>
      </c>
      <c r="G3212" t="s">
        <v>2402</v>
      </c>
      <c r="H3212"/>
      <c r="I3212" t="s">
        <v>16643</v>
      </c>
      <c r="J3212" t="s">
        <v>10430</v>
      </c>
      <c r="K3212" t="s">
        <v>10430</v>
      </c>
      <c r="L3212" t="s">
        <v>10430</v>
      </c>
      <c r="M3212"/>
      <c r="N3212" t="s">
        <v>10430</v>
      </c>
      <c r="O3212" t="s">
        <v>16805</v>
      </c>
    </row>
    <row r="3213" spans="2:1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c r="B3215" t="s">
        <v>20276</v>
      </c>
      <c r="C3215">
        <v>126510008</v>
      </c>
      <c r="D3215" t="s">
        <v>429</v>
      </c>
      <c r="E3215" t="s">
        <v>20277</v>
      </c>
      <c r="F3215" t="s">
        <v>1895</v>
      </c>
      <c r="G3215" t="s">
        <v>2402</v>
      </c>
      <c r="H3215"/>
      <c r="I3215" t="s">
        <v>16469</v>
      </c>
      <c r="J3215" t="s">
        <v>10430</v>
      </c>
      <c r="K3215" t="s">
        <v>10430</v>
      </c>
      <c r="L3215" t="s">
        <v>10430</v>
      </c>
      <c r="M3215" t="s">
        <v>10430</v>
      </c>
      <c r="N3215"/>
      <c r="O3215" t="s">
        <v>16619</v>
      </c>
    </row>
    <row r="3216" spans="2:15">
      <c r="B3216" t="s">
        <v>15110</v>
      </c>
      <c r="C3216">
        <v>126510009</v>
      </c>
      <c r="D3216" t="s">
        <v>398</v>
      </c>
      <c r="E3216" t="s">
        <v>18000</v>
      </c>
      <c r="F3216" t="s">
        <v>1803</v>
      </c>
      <c r="G3216" t="s">
        <v>2882</v>
      </c>
      <c r="H3216"/>
      <c r="I3216" t="s">
        <v>16544</v>
      </c>
      <c r="J3216" t="s">
        <v>16346</v>
      </c>
      <c r="K3216" t="s">
        <v>10430</v>
      </c>
      <c r="L3216" t="s">
        <v>16337</v>
      </c>
      <c r="M3216" t="s">
        <v>10430</v>
      </c>
      <c r="N3216"/>
      <c r="O3216" t="s">
        <v>16405</v>
      </c>
    </row>
    <row r="3217" spans="2:15">
      <c r="B3217" t="s">
        <v>15111</v>
      </c>
      <c r="C3217">
        <v>126510009</v>
      </c>
      <c r="D3217" t="s">
        <v>398</v>
      </c>
      <c r="E3217" t="s">
        <v>18000</v>
      </c>
      <c r="F3217" t="s">
        <v>1803</v>
      </c>
      <c r="G3217" t="s">
        <v>2883</v>
      </c>
      <c r="H3217"/>
      <c r="I3217" t="s">
        <v>16480</v>
      </c>
      <c r="J3217" t="s">
        <v>16329</v>
      </c>
      <c r="K3217" t="s">
        <v>16341</v>
      </c>
      <c r="L3217" t="s">
        <v>16346</v>
      </c>
      <c r="M3217" t="s">
        <v>10430</v>
      </c>
      <c r="N3217"/>
      <c r="O3217" t="s">
        <v>16557</v>
      </c>
    </row>
    <row r="3218" spans="2:15">
      <c r="B3218" t="s">
        <v>20278</v>
      </c>
      <c r="C3218">
        <v>126510009</v>
      </c>
      <c r="D3218" t="s">
        <v>398</v>
      </c>
      <c r="E3218" t="s">
        <v>20279</v>
      </c>
      <c r="F3218" t="s">
        <v>1803</v>
      </c>
      <c r="G3218" t="s">
        <v>2402</v>
      </c>
      <c r="H3218"/>
      <c r="I3218" t="s">
        <v>16860</v>
      </c>
      <c r="J3218" t="s">
        <v>16348</v>
      </c>
      <c r="K3218" t="s">
        <v>16328</v>
      </c>
      <c r="L3218" t="s">
        <v>16319</v>
      </c>
      <c r="M3218" t="s">
        <v>10430</v>
      </c>
      <c r="N3218"/>
      <c r="O3218" t="s">
        <v>17001</v>
      </c>
    </row>
    <row r="3219" spans="2:1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c r="B3221" t="s">
        <v>20280</v>
      </c>
      <c r="C3221">
        <v>126510010</v>
      </c>
      <c r="D3221" t="s">
        <v>15975</v>
      </c>
      <c r="E3221" t="s">
        <v>20281</v>
      </c>
      <c r="F3221" t="s">
        <v>680</v>
      </c>
      <c r="G3221" t="s">
        <v>2402</v>
      </c>
      <c r="H3221"/>
      <c r="I3221" t="s">
        <v>16653</v>
      </c>
      <c r="J3221" t="s">
        <v>16335</v>
      </c>
      <c r="K3221" t="s">
        <v>10430</v>
      </c>
      <c r="L3221" t="s">
        <v>10430</v>
      </c>
      <c r="M3221" t="s">
        <v>10430</v>
      </c>
      <c r="N3221"/>
      <c r="O3221" t="s">
        <v>16575</v>
      </c>
    </row>
    <row r="3222" spans="2:15">
      <c r="B3222" t="s">
        <v>13793</v>
      </c>
      <c r="C3222">
        <v>126510011</v>
      </c>
      <c r="D3222" t="s">
        <v>15978</v>
      </c>
      <c r="E3222" t="s">
        <v>15978</v>
      </c>
      <c r="F3222" t="s">
        <v>1009</v>
      </c>
      <c r="G3222" t="s">
        <v>2882</v>
      </c>
      <c r="H3222"/>
      <c r="I3222" t="s">
        <v>16478</v>
      </c>
      <c r="J3222"/>
      <c r="K3222"/>
      <c r="L3222"/>
      <c r="M3222"/>
      <c r="N3222"/>
      <c r="O3222" t="s">
        <v>16478</v>
      </c>
    </row>
    <row r="3223" spans="2:15">
      <c r="B3223" t="s">
        <v>13794</v>
      </c>
      <c r="C3223">
        <v>126510011</v>
      </c>
      <c r="D3223" t="s">
        <v>15978</v>
      </c>
      <c r="E3223" t="s">
        <v>15978</v>
      </c>
      <c r="F3223" t="s">
        <v>1009</v>
      </c>
      <c r="G3223" t="s">
        <v>2883</v>
      </c>
      <c r="H3223"/>
      <c r="I3223" t="s">
        <v>16432</v>
      </c>
      <c r="J3223"/>
      <c r="K3223"/>
      <c r="L3223" t="s">
        <v>10430</v>
      </c>
      <c r="M3223"/>
      <c r="N3223"/>
      <c r="O3223" t="s">
        <v>16393</v>
      </c>
    </row>
    <row r="3224" spans="2:15">
      <c r="B3224" t="s">
        <v>20282</v>
      </c>
      <c r="C3224">
        <v>126510011</v>
      </c>
      <c r="D3224" t="s">
        <v>15978</v>
      </c>
      <c r="E3224" t="s">
        <v>20283</v>
      </c>
      <c r="F3224" t="s">
        <v>1009</v>
      </c>
      <c r="G3224" t="s">
        <v>2402</v>
      </c>
      <c r="H3224"/>
      <c r="I3224" t="s">
        <v>16524</v>
      </c>
      <c r="J3224"/>
      <c r="K3224"/>
      <c r="L3224" t="s">
        <v>10430</v>
      </c>
      <c r="M3224"/>
      <c r="N3224"/>
      <c r="O3224" t="s">
        <v>16663</v>
      </c>
    </row>
    <row r="3225" spans="2:1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c r="B3227" t="s">
        <v>20284</v>
      </c>
      <c r="C3227">
        <v>126510013</v>
      </c>
      <c r="D3227" t="s">
        <v>15987</v>
      </c>
      <c r="E3227" t="s">
        <v>20285</v>
      </c>
      <c r="F3227" t="s">
        <v>1357</v>
      </c>
      <c r="G3227" t="s">
        <v>2402</v>
      </c>
      <c r="H3227"/>
      <c r="I3227" t="s">
        <v>16621</v>
      </c>
      <c r="J3227" t="s">
        <v>10430</v>
      </c>
      <c r="K3227" t="s">
        <v>10430</v>
      </c>
      <c r="L3227" t="s">
        <v>10430</v>
      </c>
      <c r="M3227"/>
      <c r="N3227"/>
      <c r="O3227" t="s">
        <v>16349</v>
      </c>
    </row>
    <row r="3228" spans="2:1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c r="B3230" t="s">
        <v>20286</v>
      </c>
      <c r="C3230">
        <v>126510014</v>
      </c>
      <c r="D3230" t="s">
        <v>1446</v>
      </c>
      <c r="E3230" t="s">
        <v>20287</v>
      </c>
      <c r="F3230" t="s">
        <v>1447</v>
      </c>
      <c r="G3230" t="s">
        <v>2402</v>
      </c>
      <c r="H3230"/>
      <c r="I3230" t="s">
        <v>16549</v>
      </c>
      <c r="J3230" t="s">
        <v>16837</v>
      </c>
      <c r="K3230" t="s">
        <v>16649</v>
      </c>
      <c r="L3230" t="s">
        <v>16326</v>
      </c>
      <c r="M3230" t="s">
        <v>16344</v>
      </c>
      <c r="N3230"/>
      <c r="O3230" t="s">
        <v>16542</v>
      </c>
    </row>
    <row r="3231" spans="2:15">
      <c r="B3231" t="s">
        <v>13278</v>
      </c>
      <c r="C3231">
        <v>126510015</v>
      </c>
      <c r="D3231" t="s">
        <v>20</v>
      </c>
      <c r="E3231" t="s">
        <v>20</v>
      </c>
      <c r="F3231" t="s">
        <v>595</v>
      </c>
      <c r="G3231" t="s">
        <v>2882</v>
      </c>
      <c r="H3231"/>
      <c r="I3231" t="s">
        <v>16333</v>
      </c>
      <c r="J3231" t="s">
        <v>10430</v>
      </c>
      <c r="K3231"/>
      <c r="L3231" t="s">
        <v>10430</v>
      </c>
      <c r="M3231"/>
      <c r="N3231"/>
      <c r="O3231" t="s">
        <v>16378</v>
      </c>
    </row>
    <row r="3232" spans="2:15">
      <c r="B3232" t="s">
        <v>13279</v>
      </c>
      <c r="C3232">
        <v>126510015</v>
      </c>
      <c r="D3232" t="s">
        <v>20</v>
      </c>
      <c r="E3232" t="s">
        <v>20</v>
      </c>
      <c r="F3232" t="s">
        <v>595</v>
      </c>
      <c r="G3232" t="s">
        <v>2883</v>
      </c>
      <c r="H3232"/>
      <c r="I3232" t="s">
        <v>16481</v>
      </c>
      <c r="J3232" t="s">
        <v>10430</v>
      </c>
      <c r="K3232"/>
      <c r="L3232" t="s">
        <v>10430</v>
      </c>
      <c r="M3232"/>
      <c r="N3232"/>
      <c r="O3232" t="s">
        <v>16378</v>
      </c>
    </row>
    <row r="3233" spans="2:15">
      <c r="B3233" t="s">
        <v>20288</v>
      </c>
      <c r="C3233">
        <v>126510015</v>
      </c>
      <c r="D3233" t="s">
        <v>20</v>
      </c>
      <c r="E3233" t="s">
        <v>20289</v>
      </c>
      <c r="F3233" t="s">
        <v>595</v>
      </c>
      <c r="G3233" t="s">
        <v>2402</v>
      </c>
      <c r="H3233"/>
      <c r="I3233" t="s">
        <v>16476</v>
      </c>
      <c r="J3233" t="s">
        <v>10430</v>
      </c>
      <c r="K3233"/>
      <c r="L3233" t="s">
        <v>10430</v>
      </c>
      <c r="M3233"/>
      <c r="N3233"/>
      <c r="O3233" t="s">
        <v>16338</v>
      </c>
    </row>
    <row r="3234" spans="2:15">
      <c r="B3234" t="s">
        <v>14643</v>
      </c>
      <c r="C3234">
        <v>126510019</v>
      </c>
      <c r="D3234" t="s">
        <v>361</v>
      </c>
      <c r="E3234" t="s">
        <v>361</v>
      </c>
      <c r="F3234" t="s">
        <v>1683</v>
      </c>
      <c r="G3234" t="s">
        <v>2882</v>
      </c>
      <c r="H3234"/>
      <c r="I3234" t="s">
        <v>16389</v>
      </c>
      <c r="J3234" t="s">
        <v>16335</v>
      </c>
      <c r="K3234" t="s">
        <v>10430</v>
      </c>
      <c r="L3234"/>
      <c r="M3234"/>
      <c r="N3234"/>
      <c r="O3234" t="s">
        <v>16410</v>
      </c>
    </row>
    <row r="3235" spans="2:1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c r="B3236" t="s">
        <v>20290</v>
      </c>
      <c r="C3236">
        <v>126510019</v>
      </c>
      <c r="D3236" t="s">
        <v>361</v>
      </c>
      <c r="E3236" t="s">
        <v>20291</v>
      </c>
      <c r="F3236" t="s">
        <v>1683</v>
      </c>
      <c r="G3236" t="s">
        <v>2402</v>
      </c>
      <c r="H3236"/>
      <c r="I3236" t="s">
        <v>16649</v>
      </c>
      <c r="J3236" t="s">
        <v>16332</v>
      </c>
      <c r="K3236" t="s">
        <v>10430</v>
      </c>
      <c r="L3236"/>
      <c r="M3236" t="s">
        <v>10430</v>
      </c>
      <c r="N3236"/>
      <c r="O3236" t="s">
        <v>16580</v>
      </c>
    </row>
    <row r="3237" spans="2:1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21344</v>
      </c>
    </row>
    <row r="3238" spans="2:1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c r="B3239" t="s">
        <v>20292</v>
      </c>
      <c r="C3239">
        <v>126510020</v>
      </c>
      <c r="D3239" t="s">
        <v>21</v>
      </c>
      <c r="E3239" t="s">
        <v>20293</v>
      </c>
      <c r="F3239" t="s">
        <v>596</v>
      </c>
      <c r="G3239" t="s">
        <v>2402</v>
      </c>
      <c r="H3239" t="s">
        <v>16337</v>
      </c>
      <c r="I3239" t="s">
        <v>16997</v>
      </c>
      <c r="J3239" t="s">
        <v>16699</v>
      </c>
      <c r="K3239" t="s">
        <v>21023</v>
      </c>
      <c r="L3239" t="s">
        <v>16470</v>
      </c>
      <c r="M3239" t="s">
        <v>16553</v>
      </c>
      <c r="N3239" t="s">
        <v>10430</v>
      </c>
      <c r="O3239" t="s">
        <v>21345</v>
      </c>
    </row>
    <row r="3240" spans="2:15">
      <c r="B3240" t="s">
        <v>13927</v>
      </c>
      <c r="C3240">
        <v>126510021</v>
      </c>
      <c r="D3240" t="s">
        <v>180</v>
      </c>
      <c r="E3240" t="s">
        <v>18002</v>
      </c>
      <c r="F3240" t="s">
        <v>1114</v>
      </c>
      <c r="G3240" t="s">
        <v>2882</v>
      </c>
      <c r="H3240"/>
      <c r="I3240" t="s">
        <v>10430</v>
      </c>
      <c r="J3240" t="s">
        <v>10430</v>
      </c>
      <c r="K3240" t="s">
        <v>10430</v>
      </c>
      <c r="L3240" t="s">
        <v>10430</v>
      </c>
      <c r="M3240" t="s">
        <v>16553</v>
      </c>
      <c r="N3240"/>
      <c r="O3240" t="s">
        <v>16475</v>
      </c>
    </row>
    <row r="3241" spans="2:15">
      <c r="B3241" t="s">
        <v>13928</v>
      </c>
      <c r="C3241">
        <v>126510021</v>
      </c>
      <c r="D3241" t="s">
        <v>180</v>
      </c>
      <c r="E3241" t="s">
        <v>18002</v>
      </c>
      <c r="F3241" t="s">
        <v>1114</v>
      </c>
      <c r="G3241" t="s">
        <v>2883</v>
      </c>
      <c r="H3241"/>
      <c r="I3241" t="s">
        <v>10430</v>
      </c>
      <c r="J3241" t="s">
        <v>10430</v>
      </c>
      <c r="K3241" t="s">
        <v>10430</v>
      </c>
      <c r="L3241" t="s">
        <v>10430</v>
      </c>
      <c r="M3241" t="s">
        <v>16461</v>
      </c>
      <c r="N3241"/>
      <c r="O3241" t="s">
        <v>16500</v>
      </c>
    </row>
    <row r="3242" spans="2:15">
      <c r="B3242" t="s">
        <v>20294</v>
      </c>
      <c r="C3242">
        <v>126510021</v>
      </c>
      <c r="D3242" t="s">
        <v>180</v>
      </c>
      <c r="E3242" t="s">
        <v>20295</v>
      </c>
      <c r="F3242" t="s">
        <v>1114</v>
      </c>
      <c r="G3242" t="s">
        <v>2402</v>
      </c>
      <c r="H3242"/>
      <c r="I3242" t="s">
        <v>10430</v>
      </c>
      <c r="J3242" t="s">
        <v>10430</v>
      </c>
      <c r="K3242" t="s">
        <v>10430</v>
      </c>
      <c r="L3242" t="s">
        <v>10430</v>
      </c>
      <c r="M3242" t="s">
        <v>16366</v>
      </c>
      <c r="N3242"/>
      <c r="O3242" t="s">
        <v>16473</v>
      </c>
    </row>
    <row r="3243" spans="2:1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c r="B3245" t="s">
        <v>20296</v>
      </c>
      <c r="C3245">
        <v>126510022</v>
      </c>
      <c r="D3245" t="s">
        <v>294</v>
      </c>
      <c r="E3245" t="s">
        <v>20297</v>
      </c>
      <c r="F3245" t="s">
        <v>1461</v>
      </c>
      <c r="G3245" t="s">
        <v>2402</v>
      </c>
      <c r="H3245" t="s">
        <v>16361</v>
      </c>
      <c r="I3245" t="s">
        <v>16692</v>
      </c>
      <c r="J3245" t="s">
        <v>16329</v>
      </c>
      <c r="K3245" t="s">
        <v>10430</v>
      </c>
      <c r="L3245" t="s">
        <v>16315</v>
      </c>
      <c r="M3245" t="s">
        <v>10430</v>
      </c>
      <c r="N3245" t="s">
        <v>10430</v>
      </c>
      <c r="O3245" t="s">
        <v>21346</v>
      </c>
    </row>
    <row r="3246" spans="2:1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c r="B3248" t="s">
        <v>20298</v>
      </c>
      <c r="C3248">
        <v>126510023</v>
      </c>
      <c r="D3248" t="s">
        <v>295</v>
      </c>
      <c r="E3248" t="s">
        <v>20299</v>
      </c>
      <c r="F3248" t="s">
        <v>1463</v>
      </c>
      <c r="G3248" t="s">
        <v>2402</v>
      </c>
      <c r="H3248" t="s">
        <v>10430</v>
      </c>
      <c r="I3248" t="s">
        <v>16693</v>
      </c>
      <c r="J3248" t="s">
        <v>16701</v>
      </c>
      <c r="K3248" t="s">
        <v>16365</v>
      </c>
      <c r="L3248" t="s">
        <v>16371</v>
      </c>
      <c r="M3248" t="s">
        <v>16630</v>
      </c>
      <c r="N3248"/>
      <c r="O3248" t="s">
        <v>16963</v>
      </c>
    </row>
    <row r="3249" spans="2:1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c r="B3251" t="s">
        <v>20300</v>
      </c>
      <c r="C3251">
        <v>126511530</v>
      </c>
      <c r="D3251" t="s">
        <v>13022</v>
      </c>
      <c r="E3251" t="s">
        <v>20301</v>
      </c>
      <c r="F3251" t="s">
        <v>13081</v>
      </c>
      <c r="G3251" t="s">
        <v>2402</v>
      </c>
      <c r="H3251" t="s">
        <v>10430</v>
      </c>
      <c r="I3251" t="s">
        <v>16738</v>
      </c>
      <c r="J3251" t="s">
        <v>16388</v>
      </c>
      <c r="K3251" t="s">
        <v>10430</v>
      </c>
      <c r="L3251" t="s">
        <v>16341</v>
      </c>
      <c r="M3251"/>
      <c r="N3251"/>
      <c r="O3251" t="s">
        <v>16754</v>
      </c>
    </row>
    <row r="3252" spans="2:1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c r="B3254" t="s">
        <v>20302</v>
      </c>
      <c r="C3254">
        <v>126511563</v>
      </c>
      <c r="D3254" t="s">
        <v>2741</v>
      </c>
      <c r="E3254" t="s">
        <v>20303</v>
      </c>
      <c r="F3254" t="s">
        <v>2742</v>
      </c>
      <c r="G3254" t="s">
        <v>2402</v>
      </c>
      <c r="H3254" t="s">
        <v>10430</v>
      </c>
      <c r="I3254" t="s">
        <v>16366</v>
      </c>
      <c r="J3254" t="s">
        <v>16880</v>
      </c>
      <c r="K3254" t="s">
        <v>16329</v>
      </c>
      <c r="L3254" t="s">
        <v>10430</v>
      </c>
      <c r="M3254" t="s">
        <v>16325</v>
      </c>
      <c r="N3254" t="s">
        <v>10430</v>
      </c>
      <c r="O3254" t="s">
        <v>21347</v>
      </c>
    </row>
    <row r="3255" spans="2:1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c r="B3257" t="s">
        <v>20304</v>
      </c>
      <c r="C3257">
        <v>126511624</v>
      </c>
      <c r="D3257" t="s">
        <v>16066</v>
      </c>
      <c r="E3257" t="s">
        <v>20305</v>
      </c>
      <c r="F3257" t="s">
        <v>16067</v>
      </c>
      <c r="G3257" t="s">
        <v>2402</v>
      </c>
      <c r="H3257" t="s">
        <v>10430</v>
      </c>
      <c r="I3257" t="s">
        <v>16676</v>
      </c>
      <c r="J3257" t="s">
        <v>16367</v>
      </c>
      <c r="K3257" t="s">
        <v>16700</v>
      </c>
      <c r="L3257" t="s">
        <v>16331</v>
      </c>
      <c r="M3257" t="s">
        <v>16323</v>
      </c>
      <c r="N3257" t="s">
        <v>10430</v>
      </c>
      <c r="O3257" t="s">
        <v>16992</v>
      </c>
    </row>
    <row r="3258" spans="2:1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c r="B3260" t="s">
        <v>20306</v>
      </c>
      <c r="C3260">
        <v>126512039</v>
      </c>
      <c r="D3260" t="s">
        <v>15984</v>
      </c>
      <c r="E3260" t="s">
        <v>20307</v>
      </c>
      <c r="F3260" t="s">
        <v>15967</v>
      </c>
      <c r="G3260" t="s">
        <v>2402</v>
      </c>
      <c r="H3260"/>
      <c r="I3260" t="s">
        <v>16513</v>
      </c>
      <c r="J3260" t="s">
        <v>10430</v>
      </c>
      <c r="K3260"/>
      <c r="L3260" t="s">
        <v>10430</v>
      </c>
      <c r="M3260"/>
      <c r="N3260"/>
      <c r="O3260" t="s">
        <v>16457</v>
      </c>
    </row>
    <row r="3261" spans="2:1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c r="B3263" t="s">
        <v>20308</v>
      </c>
      <c r="C3263">
        <v>126512674</v>
      </c>
      <c r="D3263" t="s">
        <v>10252</v>
      </c>
      <c r="E3263" t="s">
        <v>20309</v>
      </c>
      <c r="F3263" t="s">
        <v>10325</v>
      </c>
      <c r="G3263" t="s">
        <v>2402</v>
      </c>
      <c r="H3263"/>
      <c r="I3263" t="s">
        <v>16605</v>
      </c>
      <c r="J3263" t="s">
        <v>10430</v>
      </c>
      <c r="K3263" t="s">
        <v>10430</v>
      </c>
      <c r="L3263" t="s">
        <v>10430</v>
      </c>
      <c r="M3263" t="s">
        <v>10430</v>
      </c>
      <c r="N3263" t="s">
        <v>10430</v>
      </c>
      <c r="O3263" t="s">
        <v>16386</v>
      </c>
    </row>
    <row r="3264" spans="2:15">
      <c r="B3264" t="s">
        <v>13689</v>
      </c>
      <c r="C3264">
        <v>126512840</v>
      </c>
      <c r="D3264" t="s">
        <v>123</v>
      </c>
      <c r="E3264" t="s">
        <v>18004</v>
      </c>
      <c r="F3264" t="s">
        <v>923</v>
      </c>
      <c r="G3264" t="s">
        <v>2882</v>
      </c>
      <c r="H3264"/>
      <c r="I3264" t="s">
        <v>16503</v>
      </c>
      <c r="J3264" t="s">
        <v>16913</v>
      </c>
      <c r="K3264" t="s">
        <v>10430</v>
      </c>
      <c r="L3264" t="s">
        <v>10430</v>
      </c>
      <c r="M3264" t="s">
        <v>10430</v>
      </c>
      <c r="N3264"/>
      <c r="O3264" t="s">
        <v>16847</v>
      </c>
    </row>
    <row r="3265" spans="2:15">
      <c r="B3265" t="s">
        <v>13690</v>
      </c>
      <c r="C3265">
        <v>126512840</v>
      </c>
      <c r="D3265" t="s">
        <v>123</v>
      </c>
      <c r="E3265" t="s">
        <v>18004</v>
      </c>
      <c r="F3265" t="s">
        <v>923</v>
      </c>
      <c r="G3265" t="s">
        <v>2883</v>
      </c>
      <c r="H3265"/>
      <c r="I3265" t="s">
        <v>16434</v>
      </c>
      <c r="J3265" t="s">
        <v>16665</v>
      </c>
      <c r="K3265" t="s">
        <v>10430</v>
      </c>
      <c r="L3265" t="s">
        <v>10430</v>
      </c>
      <c r="M3265" t="s">
        <v>10430</v>
      </c>
      <c r="N3265"/>
      <c r="O3265" t="s">
        <v>16851</v>
      </c>
    </row>
    <row r="3266" spans="2:15">
      <c r="B3266" t="s">
        <v>20310</v>
      </c>
      <c r="C3266">
        <v>126512840</v>
      </c>
      <c r="D3266" t="s">
        <v>123</v>
      </c>
      <c r="E3266" t="s">
        <v>20311</v>
      </c>
      <c r="F3266" t="s">
        <v>923</v>
      </c>
      <c r="G3266" t="s">
        <v>2402</v>
      </c>
      <c r="H3266"/>
      <c r="I3266" t="s">
        <v>16424</v>
      </c>
      <c r="J3266" t="s">
        <v>17035</v>
      </c>
      <c r="K3266" t="s">
        <v>10430</v>
      </c>
      <c r="L3266" t="s">
        <v>10430</v>
      </c>
      <c r="M3266" t="s">
        <v>16337</v>
      </c>
      <c r="N3266"/>
      <c r="O3266" t="s">
        <v>17020</v>
      </c>
    </row>
    <row r="3267" spans="2:15">
      <c r="B3267" t="s">
        <v>14061</v>
      </c>
      <c r="C3267">
        <v>126512850</v>
      </c>
      <c r="D3267" t="s">
        <v>10497</v>
      </c>
      <c r="E3267" t="s">
        <v>18006</v>
      </c>
      <c r="F3267" t="s">
        <v>1804</v>
      </c>
      <c r="G3267" t="s">
        <v>2882</v>
      </c>
      <c r="H3267"/>
      <c r="I3267" t="s">
        <v>16424</v>
      </c>
      <c r="J3267"/>
      <c r="K3267"/>
      <c r="L3267"/>
      <c r="M3267"/>
      <c r="N3267"/>
      <c r="O3267" t="s">
        <v>16424</v>
      </c>
    </row>
    <row r="3268" spans="2:15">
      <c r="B3268" t="s">
        <v>14062</v>
      </c>
      <c r="C3268">
        <v>126512850</v>
      </c>
      <c r="D3268" t="s">
        <v>10497</v>
      </c>
      <c r="E3268" t="s">
        <v>18006</v>
      </c>
      <c r="F3268" t="s">
        <v>1804</v>
      </c>
      <c r="G3268" t="s">
        <v>2883</v>
      </c>
      <c r="H3268"/>
      <c r="I3268" t="s">
        <v>16517</v>
      </c>
      <c r="J3268"/>
      <c r="K3268"/>
      <c r="L3268"/>
      <c r="M3268"/>
      <c r="N3268"/>
      <c r="O3268" t="s">
        <v>16517</v>
      </c>
    </row>
    <row r="3269" spans="2:15">
      <c r="B3269" t="s">
        <v>20312</v>
      </c>
      <c r="C3269">
        <v>126512850</v>
      </c>
      <c r="D3269" t="s">
        <v>10497</v>
      </c>
      <c r="E3269" t="s">
        <v>20313</v>
      </c>
      <c r="F3269" t="s">
        <v>1804</v>
      </c>
      <c r="G3269" t="s">
        <v>2402</v>
      </c>
      <c r="H3269"/>
      <c r="I3269" t="s">
        <v>16513</v>
      </c>
      <c r="J3269"/>
      <c r="K3269"/>
      <c r="L3269"/>
      <c r="M3269"/>
      <c r="N3269"/>
      <c r="O3269" t="s">
        <v>16513</v>
      </c>
    </row>
    <row r="3270" spans="2:1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c r="B3272" t="s">
        <v>20314</v>
      </c>
      <c r="C3272">
        <v>126512870</v>
      </c>
      <c r="D3272" t="s">
        <v>583</v>
      </c>
      <c r="E3272" t="s">
        <v>20315</v>
      </c>
      <c r="F3272" t="s">
        <v>2395</v>
      </c>
      <c r="G3272" t="s">
        <v>2402</v>
      </c>
      <c r="H3272"/>
      <c r="I3272" t="s">
        <v>16436</v>
      </c>
      <c r="J3272" t="s">
        <v>16329</v>
      </c>
      <c r="K3272" t="s">
        <v>10430</v>
      </c>
      <c r="L3272" t="s">
        <v>16337</v>
      </c>
      <c r="M3272"/>
      <c r="N3272"/>
      <c r="O3272" t="s">
        <v>16679</v>
      </c>
    </row>
    <row r="3273" spans="2:15">
      <c r="B3273" t="s">
        <v>15228</v>
      </c>
      <c r="C3273">
        <v>126512960</v>
      </c>
      <c r="D3273" t="s">
        <v>13196</v>
      </c>
      <c r="E3273" t="s">
        <v>18008</v>
      </c>
      <c r="F3273" t="s">
        <v>1856</v>
      </c>
      <c r="G3273" t="s">
        <v>2882</v>
      </c>
      <c r="H3273" t="s">
        <v>10430</v>
      </c>
      <c r="I3273" t="s">
        <v>16521</v>
      </c>
      <c r="J3273" t="s">
        <v>16361</v>
      </c>
      <c r="K3273" t="s">
        <v>16346</v>
      </c>
      <c r="L3273" t="s">
        <v>10430</v>
      </c>
      <c r="M3273" t="s">
        <v>16337</v>
      </c>
      <c r="N3273" t="s">
        <v>10430</v>
      </c>
      <c r="O3273" t="s">
        <v>16506</v>
      </c>
    </row>
    <row r="3274" spans="2:15">
      <c r="B3274" t="s">
        <v>15229</v>
      </c>
      <c r="C3274">
        <v>126512960</v>
      </c>
      <c r="D3274" t="s">
        <v>13196</v>
      </c>
      <c r="E3274" t="s">
        <v>18008</v>
      </c>
      <c r="F3274" t="s">
        <v>1856</v>
      </c>
      <c r="G3274" t="s">
        <v>2883</v>
      </c>
      <c r="H3274"/>
      <c r="I3274" t="s">
        <v>16468</v>
      </c>
      <c r="J3274" t="s">
        <v>16388</v>
      </c>
      <c r="K3274" t="s">
        <v>16379</v>
      </c>
      <c r="L3274" t="s">
        <v>10430</v>
      </c>
      <c r="M3274" t="s">
        <v>16388</v>
      </c>
      <c r="N3274" t="s">
        <v>10430</v>
      </c>
      <c r="O3274" t="s">
        <v>16687</v>
      </c>
    </row>
    <row r="3275" spans="2:15">
      <c r="B3275" t="s">
        <v>20316</v>
      </c>
      <c r="C3275">
        <v>126512960</v>
      </c>
      <c r="D3275" t="s">
        <v>13196</v>
      </c>
      <c r="E3275" t="s">
        <v>20317</v>
      </c>
      <c r="F3275" t="s">
        <v>1856</v>
      </c>
      <c r="G3275" t="s">
        <v>2402</v>
      </c>
      <c r="H3275" t="s">
        <v>10430</v>
      </c>
      <c r="I3275" t="s">
        <v>16694</v>
      </c>
      <c r="J3275" t="s">
        <v>16778</v>
      </c>
      <c r="K3275" t="s">
        <v>16481</v>
      </c>
      <c r="L3275" t="s">
        <v>10430</v>
      </c>
      <c r="M3275" t="s">
        <v>16384</v>
      </c>
      <c r="N3275" t="s">
        <v>16346</v>
      </c>
      <c r="O3275" t="s">
        <v>16526</v>
      </c>
    </row>
    <row r="3276" spans="2:15">
      <c r="B3276" t="s">
        <v>14147</v>
      </c>
      <c r="C3276">
        <v>126512980</v>
      </c>
      <c r="D3276" t="s">
        <v>235</v>
      </c>
      <c r="E3276" t="s">
        <v>235</v>
      </c>
      <c r="F3276" t="s">
        <v>1290</v>
      </c>
      <c r="G3276" t="s">
        <v>2882</v>
      </c>
      <c r="H3276"/>
      <c r="I3276" t="s">
        <v>16525</v>
      </c>
      <c r="J3276" t="s">
        <v>10430</v>
      </c>
      <c r="K3276"/>
      <c r="L3276" t="s">
        <v>10430</v>
      </c>
      <c r="M3276"/>
      <c r="N3276"/>
      <c r="O3276" t="s">
        <v>16735</v>
      </c>
    </row>
    <row r="3277" spans="2:1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c r="B3278" t="s">
        <v>20318</v>
      </c>
      <c r="C3278">
        <v>126512980</v>
      </c>
      <c r="D3278" t="s">
        <v>235</v>
      </c>
      <c r="E3278" t="s">
        <v>20319</v>
      </c>
      <c r="F3278" t="s">
        <v>1290</v>
      </c>
      <c r="G3278" t="s">
        <v>2402</v>
      </c>
      <c r="H3278"/>
      <c r="I3278" t="s">
        <v>16908</v>
      </c>
      <c r="J3278" t="s">
        <v>16315</v>
      </c>
      <c r="K3278" t="s">
        <v>10430</v>
      </c>
      <c r="L3278" t="s">
        <v>16315</v>
      </c>
      <c r="M3278"/>
      <c r="N3278"/>
      <c r="O3278" t="s">
        <v>16828</v>
      </c>
    </row>
    <row r="3279" spans="2:15">
      <c r="B3279" t="s">
        <v>13308</v>
      </c>
      <c r="C3279">
        <v>126512990</v>
      </c>
      <c r="D3279" t="s">
        <v>27</v>
      </c>
      <c r="E3279" t="s">
        <v>27</v>
      </c>
      <c r="F3279" t="s">
        <v>620</v>
      </c>
      <c r="G3279" t="s">
        <v>2882</v>
      </c>
      <c r="H3279"/>
      <c r="I3279" t="s">
        <v>16517</v>
      </c>
      <c r="J3279" t="s">
        <v>10430</v>
      </c>
      <c r="K3279"/>
      <c r="L3279"/>
      <c r="M3279"/>
      <c r="N3279" t="s">
        <v>10430</v>
      </c>
      <c r="O3279" t="s">
        <v>16389</v>
      </c>
    </row>
    <row r="3280" spans="2:15">
      <c r="B3280" t="s">
        <v>13309</v>
      </c>
      <c r="C3280">
        <v>126512990</v>
      </c>
      <c r="D3280" t="s">
        <v>27</v>
      </c>
      <c r="E3280" t="s">
        <v>27</v>
      </c>
      <c r="F3280" t="s">
        <v>620</v>
      </c>
      <c r="G3280" t="s">
        <v>2883</v>
      </c>
      <c r="H3280"/>
      <c r="I3280" t="s">
        <v>16431</v>
      </c>
      <c r="J3280"/>
      <c r="K3280"/>
      <c r="L3280"/>
      <c r="M3280"/>
      <c r="N3280"/>
      <c r="O3280" t="s">
        <v>16431</v>
      </c>
    </row>
    <row r="3281" spans="2:15">
      <c r="B3281" t="s">
        <v>20320</v>
      </c>
      <c r="C3281">
        <v>126512990</v>
      </c>
      <c r="D3281" t="s">
        <v>27</v>
      </c>
      <c r="E3281" t="s">
        <v>20321</v>
      </c>
      <c r="F3281" t="s">
        <v>620</v>
      </c>
      <c r="G3281" t="s">
        <v>2402</v>
      </c>
      <c r="H3281"/>
      <c r="I3281" t="s">
        <v>16486</v>
      </c>
      <c r="J3281" t="s">
        <v>10430</v>
      </c>
      <c r="K3281"/>
      <c r="L3281"/>
      <c r="M3281"/>
      <c r="N3281" t="s">
        <v>10430</v>
      </c>
      <c r="O3281" t="s">
        <v>16518</v>
      </c>
    </row>
    <row r="3282" spans="2:1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c r="B3284" t="s">
        <v>20322</v>
      </c>
      <c r="C3284">
        <v>126513000</v>
      </c>
      <c r="D3284" t="s">
        <v>13019</v>
      </c>
      <c r="E3284" t="s">
        <v>20323</v>
      </c>
      <c r="F3284" t="s">
        <v>1572</v>
      </c>
      <c r="G3284" t="s">
        <v>2402</v>
      </c>
      <c r="H3284"/>
      <c r="I3284" t="s">
        <v>16519</v>
      </c>
      <c r="J3284" t="s">
        <v>16360</v>
      </c>
      <c r="K3284" t="s">
        <v>10430</v>
      </c>
      <c r="L3284" t="s">
        <v>16325</v>
      </c>
      <c r="M3284" t="s">
        <v>10430</v>
      </c>
      <c r="N3284" t="s">
        <v>10430</v>
      </c>
      <c r="O3284" t="s">
        <v>16559</v>
      </c>
    </row>
    <row r="3285" spans="2:15">
      <c r="B3285" t="s">
        <v>15772</v>
      </c>
      <c r="C3285">
        <v>126513020</v>
      </c>
      <c r="D3285" t="s">
        <v>553</v>
      </c>
      <c r="E3285" t="s">
        <v>553</v>
      </c>
      <c r="F3285" t="s">
        <v>2308</v>
      </c>
      <c r="G3285" t="s">
        <v>2882</v>
      </c>
      <c r="H3285"/>
      <c r="I3285" t="s">
        <v>16366</v>
      </c>
      <c r="J3285"/>
      <c r="K3285"/>
      <c r="L3285"/>
      <c r="M3285" t="s">
        <v>10430</v>
      </c>
      <c r="N3285"/>
      <c r="O3285" t="s">
        <v>16410</v>
      </c>
    </row>
    <row r="3286" spans="2:15">
      <c r="B3286" t="s">
        <v>15773</v>
      </c>
      <c r="C3286">
        <v>126513020</v>
      </c>
      <c r="D3286" t="s">
        <v>553</v>
      </c>
      <c r="E3286" t="s">
        <v>553</v>
      </c>
      <c r="F3286" t="s">
        <v>2308</v>
      </c>
      <c r="G3286" t="s">
        <v>2883</v>
      </c>
      <c r="H3286"/>
      <c r="I3286" t="s">
        <v>16394</v>
      </c>
      <c r="J3286"/>
      <c r="K3286"/>
      <c r="L3286"/>
      <c r="M3286"/>
      <c r="N3286"/>
      <c r="O3286" t="s">
        <v>16394</v>
      </c>
    </row>
    <row r="3287" spans="2:15">
      <c r="B3287" t="s">
        <v>20324</v>
      </c>
      <c r="C3287">
        <v>126513020</v>
      </c>
      <c r="D3287" t="s">
        <v>553</v>
      </c>
      <c r="E3287" t="s">
        <v>20325</v>
      </c>
      <c r="F3287" t="s">
        <v>2308</v>
      </c>
      <c r="G3287" t="s">
        <v>2402</v>
      </c>
      <c r="H3287"/>
      <c r="I3287" t="s">
        <v>16671</v>
      </c>
      <c r="J3287"/>
      <c r="K3287"/>
      <c r="L3287"/>
      <c r="M3287" t="s">
        <v>10430</v>
      </c>
      <c r="N3287"/>
      <c r="O3287" t="s">
        <v>16787</v>
      </c>
    </row>
    <row r="3288" spans="2:15">
      <c r="B3288" t="s">
        <v>13889</v>
      </c>
      <c r="C3288">
        <v>126513100</v>
      </c>
      <c r="D3288" t="s">
        <v>169</v>
      </c>
      <c r="E3288" t="s">
        <v>1081</v>
      </c>
      <c r="F3288" t="s">
        <v>1082</v>
      </c>
      <c r="G3288" t="s">
        <v>2882</v>
      </c>
      <c r="H3288"/>
      <c r="I3288" t="s">
        <v>10430</v>
      </c>
      <c r="J3288" t="s">
        <v>16384</v>
      </c>
      <c r="K3288"/>
      <c r="L3288"/>
      <c r="M3288"/>
      <c r="N3288"/>
      <c r="O3288" t="s">
        <v>16465</v>
      </c>
    </row>
    <row r="3289" spans="2:15">
      <c r="B3289" t="s">
        <v>13890</v>
      </c>
      <c r="C3289">
        <v>126513100</v>
      </c>
      <c r="D3289" t="s">
        <v>169</v>
      </c>
      <c r="E3289" t="s">
        <v>1081</v>
      </c>
      <c r="F3289" t="s">
        <v>1082</v>
      </c>
      <c r="G3289" t="s">
        <v>2883</v>
      </c>
      <c r="H3289"/>
      <c r="I3289"/>
      <c r="J3289" t="s">
        <v>16553</v>
      </c>
      <c r="K3289"/>
      <c r="L3289"/>
      <c r="M3289" t="s">
        <v>10430</v>
      </c>
      <c r="N3289"/>
      <c r="O3289" t="s">
        <v>16384</v>
      </c>
    </row>
    <row r="3290" spans="2:15">
      <c r="B3290" t="s">
        <v>20326</v>
      </c>
      <c r="C3290">
        <v>126513100</v>
      </c>
      <c r="D3290" t="s">
        <v>169</v>
      </c>
      <c r="E3290" t="s">
        <v>20327</v>
      </c>
      <c r="F3290" t="s">
        <v>1082</v>
      </c>
      <c r="G3290" t="s">
        <v>2402</v>
      </c>
      <c r="H3290"/>
      <c r="I3290" t="s">
        <v>10430</v>
      </c>
      <c r="J3290" t="s">
        <v>16680</v>
      </c>
      <c r="K3290"/>
      <c r="L3290"/>
      <c r="M3290" t="s">
        <v>10430</v>
      </c>
      <c r="N3290"/>
      <c r="O3290" t="s">
        <v>16476</v>
      </c>
    </row>
    <row r="3291" spans="2:15">
      <c r="B3291" t="s">
        <v>14245</v>
      </c>
      <c r="C3291">
        <v>126513110</v>
      </c>
      <c r="D3291" t="s">
        <v>259</v>
      </c>
      <c r="E3291" t="s">
        <v>259</v>
      </c>
      <c r="F3291" t="s">
        <v>1367</v>
      </c>
      <c r="G3291" t="s">
        <v>2882</v>
      </c>
      <c r="H3291"/>
      <c r="I3291" t="s">
        <v>16385</v>
      </c>
      <c r="J3291" t="s">
        <v>10430</v>
      </c>
      <c r="K3291"/>
      <c r="L3291"/>
      <c r="M3291"/>
      <c r="N3291"/>
      <c r="O3291" t="s">
        <v>16504</v>
      </c>
    </row>
    <row r="3292" spans="2:15">
      <c r="B3292" t="s">
        <v>14246</v>
      </c>
      <c r="C3292">
        <v>126513110</v>
      </c>
      <c r="D3292" t="s">
        <v>259</v>
      </c>
      <c r="E3292" t="s">
        <v>259</v>
      </c>
      <c r="F3292" t="s">
        <v>1367</v>
      </c>
      <c r="G3292" t="s">
        <v>2883</v>
      </c>
      <c r="H3292"/>
      <c r="I3292" t="s">
        <v>16501</v>
      </c>
      <c r="J3292"/>
      <c r="K3292"/>
      <c r="L3292"/>
      <c r="M3292"/>
      <c r="N3292"/>
      <c r="O3292" t="s">
        <v>16501</v>
      </c>
    </row>
    <row r="3293" spans="2:15">
      <c r="B3293" t="s">
        <v>20328</v>
      </c>
      <c r="C3293">
        <v>126513110</v>
      </c>
      <c r="D3293" t="s">
        <v>259</v>
      </c>
      <c r="E3293" t="s">
        <v>20329</v>
      </c>
      <c r="F3293" t="s">
        <v>1367</v>
      </c>
      <c r="G3293" t="s">
        <v>2402</v>
      </c>
      <c r="H3293"/>
      <c r="I3293" t="s">
        <v>16486</v>
      </c>
      <c r="J3293" t="s">
        <v>10430</v>
      </c>
      <c r="K3293"/>
      <c r="L3293"/>
      <c r="M3293"/>
      <c r="N3293"/>
      <c r="O3293" t="s">
        <v>16760</v>
      </c>
    </row>
    <row r="3294" spans="2:1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c r="B3296" t="s">
        <v>20330</v>
      </c>
      <c r="C3296">
        <v>126513117</v>
      </c>
      <c r="D3296" t="s">
        <v>13195</v>
      </c>
      <c r="E3296" t="s">
        <v>20331</v>
      </c>
      <c r="F3296" t="s">
        <v>15913</v>
      </c>
      <c r="G3296" t="s">
        <v>2402</v>
      </c>
      <c r="H3296"/>
      <c r="I3296" t="s">
        <v>16644</v>
      </c>
      <c r="J3296" t="s">
        <v>16537</v>
      </c>
      <c r="K3296" t="s">
        <v>16558</v>
      </c>
      <c r="L3296" t="s">
        <v>16553</v>
      </c>
      <c r="M3296" t="s">
        <v>16389</v>
      </c>
      <c r="N3296"/>
      <c r="O3296" t="s">
        <v>16604</v>
      </c>
    </row>
    <row r="3297" spans="2:1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18467</v>
      </c>
    </row>
    <row r="3298" spans="2:1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c r="B3299" t="s">
        <v>20332</v>
      </c>
      <c r="C3299">
        <v>126513150</v>
      </c>
      <c r="D3299" t="s">
        <v>15903</v>
      </c>
      <c r="E3299" t="s">
        <v>20333</v>
      </c>
      <c r="F3299" t="s">
        <v>1456</v>
      </c>
      <c r="G3299" t="s">
        <v>2402</v>
      </c>
      <c r="H3299" t="s">
        <v>10430</v>
      </c>
      <c r="I3299" t="s">
        <v>16314</v>
      </c>
      <c r="J3299" t="s">
        <v>16520</v>
      </c>
      <c r="K3299" t="s">
        <v>16541</v>
      </c>
      <c r="L3299" t="s">
        <v>16379</v>
      </c>
      <c r="M3299" t="s">
        <v>16410</v>
      </c>
      <c r="N3299" t="s">
        <v>10430</v>
      </c>
      <c r="O3299" t="s">
        <v>16854</v>
      </c>
    </row>
    <row r="3300" spans="2:1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c r="B3302" t="s">
        <v>20334</v>
      </c>
      <c r="C3302">
        <v>126513160</v>
      </c>
      <c r="D3302" t="s">
        <v>109</v>
      </c>
      <c r="E3302" t="s">
        <v>20335</v>
      </c>
      <c r="F3302" t="s">
        <v>897</v>
      </c>
      <c r="G3302" t="s">
        <v>2402</v>
      </c>
      <c r="H3302"/>
      <c r="I3302" t="s">
        <v>16351</v>
      </c>
      <c r="J3302" t="s">
        <v>16360</v>
      </c>
      <c r="K3302" t="s">
        <v>16410</v>
      </c>
      <c r="L3302" t="s">
        <v>16329</v>
      </c>
      <c r="M3302" t="s">
        <v>16438</v>
      </c>
      <c r="N3302"/>
      <c r="O3302" t="s">
        <v>16404</v>
      </c>
    </row>
    <row r="3303" spans="2:15">
      <c r="B3303" t="s">
        <v>15642</v>
      </c>
      <c r="C3303">
        <v>126513210</v>
      </c>
      <c r="D3303" t="s">
        <v>525</v>
      </c>
      <c r="E3303" t="s">
        <v>525</v>
      </c>
      <c r="F3303" t="s">
        <v>10328</v>
      </c>
      <c r="G3303" t="s">
        <v>2882</v>
      </c>
      <c r="H3303"/>
      <c r="I3303" t="s">
        <v>16323</v>
      </c>
      <c r="J3303" t="s">
        <v>10430</v>
      </c>
      <c r="K3303"/>
      <c r="L3303"/>
      <c r="M3303"/>
      <c r="N3303"/>
      <c r="O3303" t="s">
        <v>16431</v>
      </c>
    </row>
    <row r="3304" spans="2:15">
      <c r="B3304" t="s">
        <v>15643</v>
      </c>
      <c r="C3304">
        <v>126513210</v>
      </c>
      <c r="D3304" t="s">
        <v>525</v>
      </c>
      <c r="E3304" t="s">
        <v>525</v>
      </c>
      <c r="F3304" t="s">
        <v>10328</v>
      </c>
      <c r="G3304" t="s">
        <v>2883</v>
      </c>
      <c r="H3304"/>
      <c r="I3304" t="s">
        <v>16778</v>
      </c>
      <c r="J3304" t="s">
        <v>10430</v>
      </c>
      <c r="K3304"/>
      <c r="L3304" t="s">
        <v>10430</v>
      </c>
      <c r="M3304"/>
      <c r="N3304"/>
      <c r="O3304" t="s">
        <v>16394</v>
      </c>
    </row>
    <row r="3305" spans="2:15">
      <c r="B3305" t="s">
        <v>20336</v>
      </c>
      <c r="C3305">
        <v>126513210</v>
      </c>
      <c r="D3305" t="s">
        <v>525</v>
      </c>
      <c r="E3305" t="s">
        <v>20337</v>
      </c>
      <c r="F3305" t="s">
        <v>10328</v>
      </c>
      <c r="G3305" t="s">
        <v>2402</v>
      </c>
      <c r="H3305"/>
      <c r="I3305" t="s">
        <v>16686</v>
      </c>
      <c r="J3305" t="s">
        <v>10430</v>
      </c>
      <c r="K3305"/>
      <c r="L3305" t="s">
        <v>10430</v>
      </c>
      <c r="M3305"/>
      <c r="N3305"/>
      <c r="O3305" t="s">
        <v>16421</v>
      </c>
    </row>
    <row r="3306" spans="2:15">
      <c r="B3306" t="s">
        <v>15890</v>
      </c>
      <c r="C3306">
        <v>126513250</v>
      </c>
      <c r="D3306" t="s">
        <v>581</v>
      </c>
      <c r="E3306" t="s">
        <v>581</v>
      </c>
      <c r="F3306" t="s">
        <v>2392</v>
      </c>
      <c r="G3306" t="s">
        <v>2882</v>
      </c>
      <c r="H3306"/>
      <c r="I3306" t="s">
        <v>16326</v>
      </c>
      <c r="J3306" t="s">
        <v>10430</v>
      </c>
      <c r="K3306"/>
      <c r="L3306" t="s">
        <v>16389</v>
      </c>
      <c r="M3306"/>
      <c r="N3306"/>
      <c r="O3306" t="s">
        <v>16509</v>
      </c>
    </row>
    <row r="3307" spans="2:15">
      <c r="B3307" t="s">
        <v>15891</v>
      </c>
      <c r="C3307">
        <v>126513250</v>
      </c>
      <c r="D3307" t="s">
        <v>581</v>
      </c>
      <c r="E3307" t="s">
        <v>581</v>
      </c>
      <c r="F3307" t="s">
        <v>2392</v>
      </c>
      <c r="G3307" t="s">
        <v>2883</v>
      </c>
      <c r="H3307"/>
      <c r="I3307" t="s">
        <v>16319</v>
      </c>
      <c r="J3307" t="s">
        <v>10430</v>
      </c>
      <c r="K3307"/>
      <c r="L3307" t="s">
        <v>16378</v>
      </c>
      <c r="M3307"/>
      <c r="N3307"/>
      <c r="O3307" t="s">
        <v>16680</v>
      </c>
    </row>
    <row r="3308" spans="2:15">
      <c r="B3308" t="s">
        <v>20338</v>
      </c>
      <c r="C3308">
        <v>126513250</v>
      </c>
      <c r="D3308" t="s">
        <v>581</v>
      </c>
      <c r="E3308" t="s">
        <v>20339</v>
      </c>
      <c r="F3308" t="s">
        <v>2392</v>
      </c>
      <c r="G3308" t="s">
        <v>2402</v>
      </c>
      <c r="H3308"/>
      <c r="I3308" t="s">
        <v>16373</v>
      </c>
      <c r="J3308" t="s">
        <v>16329</v>
      </c>
      <c r="K3308"/>
      <c r="L3308" t="s">
        <v>16445</v>
      </c>
      <c r="M3308"/>
      <c r="N3308"/>
      <c r="O3308" t="s">
        <v>16404</v>
      </c>
    </row>
    <row r="3309" spans="2:1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c r="B3311" t="s">
        <v>20340</v>
      </c>
      <c r="C3311">
        <v>126513270</v>
      </c>
      <c r="D3311" t="s">
        <v>195</v>
      </c>
      <c r="E3311" t="s">
        <v>20341</v>
      </c>
      <c r="F3311" t="s">
        <v>1149</v>
      </c>
      <c r="G3311" t="s">
        <v>2402</v>
      </c>
      <c r="H3311" t="s">
        <v>10430</v>
      </c>
      <c r="I3311" t="s">
        <v>17037</v>
      </c>
      <c r="J3311" t="s">
        <v>16348</v>
      </c>
      <c r="K3311" t="s">
        <v>10430</v>
      </c>
      <c r="L3311" t="s">
        <v>16426</v>
      </c>
      <c r="M3311" t="s">
        <v>10430</v>
      </c>
      <c r="N3311"/>
      <c r="O3311" t="s">
        <v>21206</v>
      </c>
    </row>
    <row r="3312" spans="2:1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c r="B3314" t="s">
        <v>20343</v>
      </c>
      <c r="C3314">
        <v>126513280</v>
      </c>
      <c r="D3314" t="s">
        <v>396</v>
      </c>
      <c r="E3314" t="s">
        <v>20344</v>
      </c>
      <c r="F3314" t="s">
        <v>1802</v>
      </c>
      <c r="G3314" t="s">
        <v>2402</v>
      </c>
      <c r="H3314" t="s">
        <v>10430</v>
      </c>
      <c r="I3314" t="s">
        <v>16492</v>
      </c>
      <c r="J3314" t="s">
        <v>16314</v>
      </c>
      <c r="K3314" t="s">
        <v>16620</v>
      </c>
      <c r="L3314" t="s">
        <v>16388</v>
      </c>
      <c r="M3314" t="s">
        <v>16385</v>
      </c>
      <c r="N3314" t="s">
        <v>10430</v>
      </c>
      <c r="O3314" t="s">
        <v>16867</v>
      </c>
    </row>
    <row r="3315" spans="2:1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c r="B3317" t="s">
        <v>20345</v>
      </c>
      <c r="C3317">
        <v>126513290</v>
      </c>
      <c r="D3317" t="s">
        <v>15995</v>
      </c>
      <c r="E3317" t="s">
        <v>20346</v>
      </c>
      <c r="F3317" t="s">
        <v>1230</v>
      </c>
      <c r="G3317" t="s">
        <v>2402</v>
      </c>
      <c r="H3317" t="s">
        <v>10430</v>
      </c>
      <c r="I3317" t="s">
        <v>16898</v>
      </c>
      <c r="J3317" t="s">
        <v>16329</v>
      </c>
      <c r="K3317"/>
      <c r="L3317" t="s">
        <v>10430</v>
      </c>
      <c r="M3317" t="s">
        <v>10430</v>
      </c>
      <c r="N3317"/>
      <c r="O3317" t="s">
        <v>16953</v>
      </c>
    </row>
    <row r="3318" spans="2:15">
      <c r="B3318" t="s">
        <v>13997</v>
      </c>
      <c r="C3318">
        <v>126513380</v>
      </c>
      <c r="D3318" t="s">
        <v>204</v>
      </c>
      <c r="E3318" t="s">
        <v>204</v>
      </c>
      <c r="F3318" t="s">
        <v>1169</v>
      </c>
      <c r="G3318" t="s">
        <v>2882</v>
      </c>
      <c r="H3318"/>
      <c r="I3318" t="s">
        <v>16484</v>
      </c>
      <c r="J3318"/>
      <c r="K3318"/>
      <c r="L3318" t="s">
        <v>10430</v>
      </c>
      <c r="M3318"/>
      <c r="N3318"/>
      <c r="O3318" t="s">
        <v>16499</v>
      </c>
    </row>
    <row r="3319" spans="2:15">
      <c r="B3319" t="s">
        <v>13998</v>
      </c>
      <c r="C3319">
        <v>126513380</v>
      </c>
      <c r="D3319" t="s">
        <v>204</v>
      </c>
      <c r="E3319" t="s">
        <v>204</v>
      </c>
      <c r="F3319" t="s">
        <v>1169</v>
      </c>
      <c r="G3319" t="s">
        <v>2883</v>
      </c>
      <c r="H3319"/>
      <c r="I3319" t="s">
        <v>16478</v>
      </c>
      <c r="J3319"/>
      <c r="K3319"/>
      <c r="L3319" t="s">
        <v>10430</v>
      </c>
      <c r="M3319"/>
      <c r="N3319"/>
      <c r="O3319" t="s">
        <v>16394</v>
      </c>
    </row>
    <row r="3320" spans="2:15">
      <c r="B3320" t="s">
        <v>20347</v>
      </c>
      <c r="C3320">
        <v>126513380</v>
      </c>
      <c r="D3320" t="s">
        <v>204</v>
      </c>
      <c r="E3320" t="s">
        <v>20348</v>
      </c>
      <c r="F3320" t="s">
        <v>1169</v>
      </c>
      <c r="G3320" t="s">
        <v>2402</v>
      </c>
      <c r="H3320"/>
      <c r="I3320" t="s">
        <v>16347</v>
      </c>
      <c r="J3320"/>
      <c r="K3320"/>
      <c r="L3320" t="s">
        <v>10430</v>
      </c>
      <c r="M3320"/>
      <c r="N3320"/>
      <c r="O3320" t="s">
        <v>16458</v>
      </c>
    </row>
    <row r="3321" spans="2:15">
      <c r="B3321" t="s">
        <v>15112</v>
      </c>
      <c r="C3321">
        <v>126513400</v>
      </c>
      <c r="D3321" t="s">
        <v>399</v>
      </c>
      <c r="E3321" t="s">
        <v>18010</v>
      </c>
      <c r="F3321" t="s">
        <v>1805</v>
      </c>
      <c r="G3321" t="s">
        <v>2882</v>
      </c>
      <c r="H3321"/>
      <c r="I3321" t="s">
        <v>16775</v>
      </c>
      <c r="J3321" t="s">
        <v>16409</v>
      </c>
      <c r="K3321" t="s">
        <v>16349</v>
      </c>
      <c r="L3321" t="s">
        <v>16373</v>
      </c>
      <c r="M3321" t="s">
        <v>16389</v>
      </c>
      <c r="N3321"/>
      <c r="O3321" t="s">
        <v>19115</v>
      </c>
    </row>
    <row r="3322" spans="2:15">
      <c r="B3322" t="s">
        <v>15113</v>
      </c>
      <c r="C3322">
        <v>126513400</v>
      </c>
      <c r="D3322" t="s">
        <v>399</v>
      </c>
      <c r="E3322" t="s">
        <v>18010</v>
      </c>
      <c r="F3322" t="s">
        <v>1805</v>
      </c>
      <c r="G3322" t="s">
        <v>2883</v>
      </c>
      <c r="H3322" t="s">
        <v>10430</v>
      </c>
      <c r="I3322" t="s">
        <v>16599</v>
      </c>
      <c r="J3322" t="s">
        <v>16361</v>
      </c>
      <c r="K3322" t="s">
        <v>16697</v>
      </c>
      <c r="L3322" t="s">
        <v>16461</v>
      </c>
      <c r="M3322" t="s">
        <v>16517</v>
      </c>
      <c r="N3322"/>
      <c r="O3322" t="s">
        <v>16772</v>
      </c>
    </row>
    <row r="3323" spans="2:15">
      <c r="B3323" t="s">
        <v>20349</v>
      </c>
      <c r="C3323">
        <v>126513400</v>
      </c>
      <c r="D3323" t="s">
        <v>399</v>
      </c>
      <c r="E3323" t="s">
        <v>20350</v>
      </c>
      <c r="F3323" t="s">
        <v>1805</v>
      </c>
      <c r="G3323" t="s">
        <v>2402</v>
      </c>
      <c r="H3323" t="s">
        <v>10430</v>
      </c>
      <c r="I3323" t="s">
        <v>16330</v>
      </c>
      <c r="J3323" t="s">
        <v>16318</v>
      </c>
      <c r="K3323" t="s">
        <v>16689</v>
      </c>
      <c r="L3323" t="s">
        <v>16425</v>
      </c>
      <c r="M3323" t="s">
        <v>16467</v>
      </c>
      <c r="N3323"/>
      <c r="O3323" t="s">
        <v>21348</v>
      </c>
    </row>
    <row r="3324" spans="2:1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c r="B3326" t="s">
        <v>20351</v>
      </c>
      <c r="C3326">
        <v>126513415</v>
      </c>
      <c r="D3326" t="s">
        <v>16003</v>
      </c>
      <c r="E3326" t="s">
        <v>20352</v>
      </c>
      <c r="F3326" t="s">
        <v>10329</v>
      </c>
      <c r="G3326" t="s">
        <v>2402</v>
      </c>
      <c r="H3326"/>
      <c r="I3326" t="s">
        <v>16465</v>
      </c>
      <c r="J3326" t="s">
        <v>10430</v>
      </c>
      <c r="K3326"/>
      <c r="L3326" t="s">
        <v>10430</v>
      </c>
      <c r="M3326" t="s">
        <v>16346</v>
      </c>
      <c r="N3326"/>
      <c r="O3326" t="s">
        <v>16432</v>
      </c>
    </row>
    <row r="3327" spans="2:1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c r="B3329" t="s">
        <v>20353</v>
      </c>
      <c r="C3329">
        <v>126513420</v>
      </c>
      <c r="D3329" t="s">
        <v>335</v>
      </c>
      <c r="E3329" t="s">
        <v>20354</v>
      </c>
      <c r="F3329" t="s">
        <v>1595</v>
      </c>
      <c r="G3329" t="s">
        <v>2402</v>
      </c>
      <c r="H3329" t="s">
        <v>10430</v>
      </c>
      <c r="I3329" t="s">
        <v>16402</v>
      </c>
      <c r="J3329" t="s">
        <v>16480</v>
      </c>
      <c r="K3329" t="s">
        <v>16855</v>
      </c>
      <c r="L3329" t="s">
        <v>16420</v>
      </c>
      <c r="M3329" t="s">
        <v>16373</v>
      </c>
      <c r="N3329" t="s">
        <v>10430</v>
      </c>
      <c r="O3329" t="s">
        <v>21273</v>
      </c>
    </row>
    <row r="3330" spans="2:15">
      <c r="B3330" t="s">
        <v>13885</v>
      </c>
      <c r="C3330">
        <v>126513440</v>
      </c>
      <c r="D3330" t="s">
        <v>15980</v>
      </c>
      <c r="E3330" t="s">
        <v>15980</v>
      </c>
      <c r="F3330" t="s">
        <v>1080</v>
      </c>
      <c r="G3330" t="s">
        <v>2882</v>
      </c>
      <c r="H3330"/>
      <c r="I3330" t="s">
        <v>16388</v>
      </c>
      <c r="J3330" t="s">
        <v>16485</v>
      </c>
      <c r="K3330" t="s">
        <v>10430</v>
      </c>
      <c r="L3330" t="s">
        <v>16337</v>
      </c>
      <c r="M3330" t="s">
        <v>10430</v>
      </c>
      <c r="N3330"/>
      <c r="O3330" t="s">
        <v>19115</v>
      </c>
    </row>
    <row r="3331" spans="2:1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c r="B3332" t="s">
        <v>20355</v>
      </c>
      <c r="C3332">
        <v>126513440</v>
      </c>
      <c r="D3332" t="s">
        <v>15980</v>
      </c>
      <c r="E3332" t="s">
        <v>20356</v>
      </c>
      <c r="F3332" t="s">
        <v>1080</v>
      </c>
      <c r="G3332" t="s">
        <v>2402</v>
      </c>
      <c r="H3332"/>
      <c r="I3332" t="s">
        <v>16549</v>
      </c>
      <c r="J3332" t="s">
        <v>21024</v>
      </c>
      <c r="K3332" t="s">
        <v>10430</v>
      </c>
      <c r="L3332" t="s">
        <v>16379</v>
      </c>
      <c r="M3332" t="s">
        <v>10430</v>
      </c>
      <c r="N3332"/>
      <c r="O3332" t="s">
        <v>17043</v>
      </c>
    </row>
    <row r="3333" spans="2:1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c r="B3335" t="s">
        <v>20357</v>
      </c>
      <c r="C3335">
        <v>126513450</v>
      </c>
      <c r="D3335" t="s">
        <v>191</v>
      </c>
      <c r="E3335" t="s">
        <v>20358</v>
      </c>
      <c r="F3335" t="s">
        <v>1139</v>
      </c>
      <c r="G3335" t="s">
        <v>2402</v>
      </c>
      <c r="H3335"/>
      <c r="I3335" t="s">
        <v>16447</v>
      </c>
      <c r="J3335" t="s">
        <v>16573</v>
      </c>
      <c r="K3335" t="s">
        <v>16928</v>
      </c>
      <c r="L3335" t="s">
        <v>16429</v>
      </c>
      <c r="M3335" t="s">
        <v>16331</v>
      </c>
      <c r="N3335" t="s">
        <v>10430</v>
      </c>
      <c r="O3335" t="s">
        <v>21349</v>
      </c>
    </row>
    <row r="3336" spans="2:1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c r="B3338" t="s">
        <v>20359</v>
      </c>
      <c r="C3338">
        <v>126513480</v>
      </c>
      <c r="D3338" t="s">
        <v>287</v>
      </c>
      <c r="E3338" t="s">
        <v>20360</v>
      </c>
      <c r="F3338" t="s">
        <v>1443</v>
      </c>
      <c r="G3338" t="s">
        <v>2402</v>
      </c>
      <c r="H3338"/>
      <c r="I3338" t="s">
        <v>16536</v>
      </c>
      <c r="J3338" t="s">
        <v>16730</v>
      </c>
      <c r="K3338" t="s">
        <v>16337</v>
      </c>
      <c r="L3338" t="s">
        <v>10430</v>
      </c>
      <c r="M3338" t="s">
        <v>10430</v>
      </c>
      <c r="N3338"/>
      <c r="O3338" t="s">
        <v>16914</v>
      </c>
    </row>
    <row r="3339" spans="2:1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c r="B3341" t="s">
        <v>20361</v>
      </c>
      <c r="C3341">
        <v>126513510</v>
      </c>
      <c r="D3341" t="s">
        <v>236</v>
      </c>
      <c r="E3341" t="s">
        <v>20362</v>
      </c>
      <c r="F3341" t="s">
        <v>1291</v>
      </c>
      <c r="G3341" t="s">
        <v>2402</v>
      </c>
      <c r="H3341"/>
      <c r="I3341" t="s">
        <v>16778</v>
      </c>
      <c r="J3341" t="s">
        <v>16465</v>
      </c>
      <c r="K3341" t="s">
        <v>16332</v>
      </c>
      <c r="L3341" t="s">
        <v>10430</v>
      </c>
      <c r="M3341" t="s">
        <v>10430</v>
      </c>
      <c r="N3341"/>
      <c r="O3341" t="s">
        <v>16408</v>
      </c>
    </row>
    <row r="3342" spans="2:1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c r="B3344" t="s">
        <v>20363</v>
      </c>
      <c r="C3344">
        <v>126513734</v>
      </c>
      <c r="D3344" t="s">
        <v>291</v>
      </c>
      <c r="E3344" t="s">
        <v>20364</v>
      </c>
      <c r="F3344" t="s">
        <v>10273</v>
      </c>
      <c r="G3344" t="s">
        <v>2402</v>
      </c>
      <c r="H3344" t="s">
        <v>10430</v>
      </c>
      <c r="I3344" t="s">
        <v>21025</v>
      </c>
      <c r="J3344" t="s">
        <v>16650</v>
      </c>
      <c r="K3344" t="s">
        <v>10430</v>
      </c>
      <c r="L3344" t="s">
        <v>16371</v>
      </c>
      <c r="M3344" t="s">
        <v>10430</v>
      </c>
      <c r="N3344"/>
      <c r="O3344" t="s">
        <v>21350</v>
      </c>
    </row>
    <row r="3345" spans="2:15">
      <c r="B3345" t="s">
        <v>18127</v>
      </c>
      <c r="C3345">
        <v>126514059</v>
      </c>
      <c r="D3345" t="s">
        <v>17890</v>
      </c>
      <c r="E3345" t="s">
        <v>17890</v>
      </c>
      <c r="F3345" t="s">
        <v>18128</v>
      </c>
      <c r="G3345" t="s">
        <v>2882</v>
      </c>
      <c r="H3345"/>
      <c r="I3345" t="s">
        <v>16429</v>
      </c>
      <c r="J3345" t="s">
        <v>10430</v>
      </c>
      <c r="K3345"/>
      <c r="L3345" t="s">
        <v>10430</v>
      </c>
      <c r="M3345"/>
      <c r="N3345"/>
      <c r="O3345" t="s">
        <v>16503</v>
      </c>
    </row>
    <row r="3346" spans="2:15">
      <c r="B3346" t="s">
        <v>18129</v>
      </c>
      <c r="C3346">
        <v>126514059</v>
      </c>
      <c r="D3346" t="s">
        <v>17890</v>
      </c>
      <c r="E3346" t="s">
        <v>17890</v>
      </c>
      <c r="F3346" t="s">
        <v>18128</v>
      </c>
      <c r="G3346" t="s">
        <v>2883</v>
      </c>
      <c r="H3346"/>
      <c r="I3346" t="s">
        <v>16438</v>
      </c>
      <c r="J3346"/>
      <c r="K3346"/>
      <c r="L3346" t="s">
        <v>10430</v>
      </c>
      <c r="M3346"/>
      <c r="N3346"/>
      <c r="O3346" t="s">
        <v>16426</v>
      </c>
    </row>
    <row r="3347" spans="2:15">
      <c r="B3347" t="s">
        <v>21026</v>
      </c>
      <c r="C3347">
        <v>126514059</v>
      </c>
      <c r="D3347" t="s">
        <v>17890</v>
      </c>
      <c r="E3347" t="s">
        <v>21027</v>
      </c>
      <c r="F3347" t="s">
        <v>18128</v>
      </c>
      <c r="G3347" t="s">
        <v>2402</v>
      </c>
      <c r="H3347"/>
      <c r="I3347" t="s">
        <v>16478</v>
      </c>
      <c r="J3347" t="s">
        <v>10430</v>
      </c>
      <c r="K3347"/>
      <c r="L3347" t="s">
        <v>10430</v>
      </c>
      <c r="M3347"/>
      <c r="N3347"/>
      <c r="O3347" t="s">
        <v>16432</v>
      </c>
    </row>
    <row r="3348" spans="2:1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c r="B3350" t="s">
        <v>20365</v>
      </c>
      <c r="C3350">
        <v>126514864</v>
      </c>
      <c r="D3350" t="s">
        <v>15986</v>
      </c>
      <c r="E3350" t="s">
        <v>20366</v>
      </c>
      <c r="F3350" t="s">
        <v>11425</v>
      </c>
      <c r="G3350" t="s">
        <v>2402</v>
      </c>
      <c r="H3350"/>
      <c r="I3350" t="s">
        <v>16950</v>
      </c>
      <c r="J3350" t="s">
        <v>16341</v>
      </c>
      <c r="K3350" t="s">
        <v>10430</v>
      </c>
      <c r="L3350" t="s">
        <v>16335</v>
      </c>
      <c r="M3350"/>
      <c r="N3350"/>
      <c r="O3350" t="s">
        <v>16570</v>
      </c>
    </row>
    <row r="3351" spans="2:1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c r="B3352" t="s">
        <v>14816</v>
      </c>
      <c r="C3352">
        <v>126515001</v>
      </c>
      <c r="D3352" t="s">
        <v>397</v>
      </c>
      <c r="E3352" t="s">
        <v>2442</v>
      </c>
      <c r="F3352" t="s">
        <v>2443</v>
      </c>
      <c r="G3352" t="s">
        <v>2883</v>
      </c>
      <c r="H3352"/>
      <c r="I3352" t="s">
        <v>16426</v>
      </c>
      <c r="J3352" t="s">
        <v>10430</v>
      </c>
      <c r="K3352"/>
      <c r="L3352"/>
      <c r="M3352"/>
      <c r="N3352"/>
      <c r="O3352" t="s">
        <v>16361</v>
      </c>
    </row>
    <row r="3353" spans="2:15">
      <c r="B3353" t="s">
        <v>20367</v>
      </c>
      <c r="C3353">
        <v>126515001</v>
      </c>
      <c r="D3353" t="s">
        <v>397</v>
      </c>
      <c r="E3353" t="s">
        <v>20368</v>
      </c>
      <c r="F3353" t="s">
        <v>2443</v>
      </c>
      <c r="G3353" t="s">
        <v>2402</v>
      </c>
      <c r="H3353"/>
      <c r="I3353" t="s">
        <v>16478</v>
      </c>
      <c r="J3353" t="s">
        <v>10430</v>
      </c>
      <c r="K3353"/>
      <c r="L3353" t="s">
        <v>10430</v>
      </c>
      <c r="M3353"/>
      <c r="N3353" t="s">
        <v>10430</v>
      </c>
      <c r="O3353" t="s">
        <v>16498</v>
      </c>
    </row>
    <row r="3354" spans="2:15">
      <c r="B3354" t="s">
        <v>14972</v>
      </c>
      <c r="C3354">
        <v>126515001</v>
      </c>
      <c r="D3354" t="s">
        <v>397</v>
      </c>
      <c r="E3354" t="s">
        <v>2566</v>
      </c>
      <c r="F3354" t="s">
        <v>2567</v>
      </c>
      <c r="G3354" t="s">
        <v>2882</v>
      </c>
      <c r="H3354"/>
      <c r="I3354" t="s">
        <v>16319</v>
      </c>
      <c r="J3354" t="s">
        <v>10430</v>
      </c>
      <c r="K3354"/>
      <c r="L3354"/>
      <c r="M3354"/>
      <c r="N3354"/>
      <c r="O3354" t="s">
        <v>16379</v>
      </c>
    </row>
    <row r="3355" spans="2:15">
      <c r="B3355" t="s">
        <v>14973</v>
      </c>
      <c r="C3355">
        <v>126515001</v>
      </c>
      <c r="D3355" t="s">
        <v>397</v>
      </c>
      <c r="E3355" t="s">
        <v>2566</v>
      </c>
      <c r="F3355" t="s">
        <v>2567</v>
      </c>
      <c r="G3355" t="s">
        <v>2883</v>
      </c>
      <c r="H3355"/>
      <c r="I3355" t="s">
        <v>16438</v>
      </c>
      <c r="J3355"/>
      <c r="K3355"/>
      <c r="L3355"/>
      <c r="M3355"/>
      <c r="N3355"/>
      <c r="O3355" t="s">
        <v>16438</v>
      </c>
    </row>
    <row r="3356" spans="2:15">
      <c r="B3356" t="s">
        <v>20369</v>
      </c>
      <c r="C3356">
        <v>126515001</v>
      </c>
      <c r="D3356" t="s">
        <v>397</v>
      </c>
      <c r="E3356" t="s">
        <v>20370</v>
      </c>
      <c r="F3356" t="s">
        <v>2567</v>
      </c>
      <c r="G3356" t="s">
        <v>2402</v>
      </c>
      <c r="H3356"/>
      <c r="I3356" t="s">
        <v>16504</v>
      </c>
      <c r="J3356" t="s">
        <v>10430</v>
      </c>
      <c r="K3356"/>
      <c r="L3356"/>
      <c r="M3356"/>
      <c r="N3356"/>
      <c r="O3356" t="s">
        <v>16365</v>
      </c>
    </row>
    <row r="3357" spans="2:15">
      <c r="B3357" t="s">
        <v>15028</v>
      </c>
      <c r="C3357">
        <v>126515001</v>
      </c>
      <c r="D3357" t="s">
        <v>397</v>
      </c>
      <c r="E3357" t="s">
        <v>2607</v>
      </c>
      <c r="F3357" t="s">
        <v>2608</v>
      </c>
      <c r="G3357" t="s">
        <v>2882</v>
      </c>
      <c r="H3357"/>
      <c r="I3357" t="s">
        <v>16429</v>
      </c>
      <c r="J3357" t="s">
        <v>10430</v>
      </c>
      <c r="K3357"/>
      <c r="L3357"/>
      <c r="M3357"/>
      <c r="N3357"/>
      <c r="O3357" t="s">
        <v>16503</v>
      </c>
    </row>
    <row r="3358" spans="2:15">
      <c r="B3358" t="s">
        <v>15029</v>
      </c>
      <c r="C3358">
        <v>126515001</v>
      </c>
      <c r="D3358" t="s">
        <v>397</v>
      </c>
      <c r="E3358" t="s">
        <v>2607</v>
      </c>
      <c r="F3358" t="s">
        <v>2608</v>
      </c>
      <c r="G3358" t="s">
        <v>2883</v>
      </c>
      <c r="H3358"/>
      <c r="I3358" t="s">
        <v>16384</v>
      </c>
      <c r="J3358" t="s">
        <v>10430</v>
      </c>
      <c r="K3358"/>
      <c r="L3358"/>
      <c r="M3358"/>
      <c r="N3358"/>
      <c r="O3358" t="s">
        <v>16481</v>
      </c>
    </row>
    <row r="3359" spans="2:15">
      <c r="B3359" t="s">
        <v>20371</v>
      </c>
      <c r="C3359">
        <v>126515001</v>
      </c>
      <c r="D3359" t="s">
        <v>397</v>
      </c>
      <c r="E3359" t="s">
        <v>20372</v>
      </c>
      <c r="F3359" t="s">
        <v>2608</v>
      </c>
      <c r="G3359" t="s">
        <v>2402</v>
      </c>
      <c r="H3359"/>
      <c r="I3359" t="s">
        <v>16498</v>
      </c>
      <c r="J3359" t="s">
        <v>10430</v>
      </c>
      <c r="K3359"/>
      <c r="L3359"/>
      <c r="M3359"/>
      <c r="N3359"/>
      <c r="O3359" t="s">
        <v>16464</v>
      </c>
    </row>
    <row r="3360" spans="2:15">
      <c r="B3360" t="s">
        <v>15098</v>
      </c>
      <c r="C3360">
        <v>126515001</v>
      </c>
      <c r="D3360" t="s">
        <v>397</v>
      </c>
      <c r="E3360" t="s">
        <v>2647</v>
      </c>
      <c r="F3360" t="s">
        <v>2648</v>
      </c>
      <c r="G3360" t="s">
        <v>2882</v>
      </c>
      <c r="H3360"/>
      <c r="I3360" t="s">
        <v>16328</v>
      </c>
      <c r="J3360"/>
      <c r="K3360"/>
      <c r="L3360"/>
      <c r="M3360" t="s">
        <v>10430</v>
      </c>
      <c r="N3360"/>
      <c r="O3360" t="s">
        <v>16315</v>
      </c>
    </row>
    <row r="3361" spans="2:1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c r="B3362" t="s">
        <v>20373</v>
      </c>
      <c r="C3362">
        <v>126515001</v>
      </c>
      <c r="D3362" t="s">
        <v>397</v>
      </c>
      <c r="E3362" t="s">
        <v>20374</v>
      </c>
      <c r="F3362" t="s">
        <v>2648</v>
      </c>
      <c r="G3362" t="s">
        <v>2402</v>
      </c>
      <c r="H3362"/>
      <c r="I3362" t="s">
        <v>16378</v>
      </c>
      <c r="J3362" t="s">
        <v>10430</v>
      </c>
      <c r="K3362" t="s">
        <v>10430</v>
      </c>
      <c r="L3362" t="s">
        <v>10430</v>
      </c>
      <c r="M3362" t="s">
        <v>10430</v>
      </c>
      <c r="N3362"/>
      <c r="O3362" t="s">
        <v>16353</v>
      </c>
    </row>
    <row r="3363" spans="2:1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c r="B3365" t="s">
        <v>20375</v>
      </c>
      <c r="C3365">
        <v>126515001</v>
      </c>
      <c r="D3365" t="s">
        <v>397</v>
      </c>
      <c r="E3365" t="s">
        <v>20376</v>
      </c>
      <c r="F3365" t="s">
        <v>2603</v>
      </c>
      <c r="G3365" t="s">
        <v>2402</v>
      </c>
      <c r="H3365"/>
      <c r="I3365" t="s">
        <v>16409</v>
      </c>
      <c r="J3365" t="s">
        <v>10430</v>
      </c>
      <c r="K3365" t="s">
        <v>10430</v>
      </c>
      <c r="L3365" t="s">
        <v>10430</v>
      </c>
      <c r="M3365" t="s">
        <v>10430</v>
      </c>
      <c r="N3365"/>
      <c r="O3365" t="s">
        <v>16343</v>
      </c>
    </row>
    <row r="3366" spans="2:1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c r="B3368" t="s">
        <v>20377</v>
      </c>
      <c r="C3368">
        <v>126515001</v>
      </c>
      <c r="D3368" t="s">
        <v>397</v>
      </c>
      <c r="E3368" t="s">
        <v>20378</v>
      </c>
      <c r="F3368" t="s">
        <v>2423</v>
      </c>
      <c r="G3368" t="s">
        <v>2402</v>
      </c>
      <c r="H3368"/>
      <c r="I3368" t="s">
        <v>16489</v>
      </c>
      <c r="J3368" t="s">
        <v>16329</v>
      </c>
      <c r="K3368" t="s">
        <v>16350</v>
      </c>
      <c r="L3368" t="s">
        <v>10430</v>
      </c>
      <c r="M3368" t="s">
        <v>10430</v>
      </c>
      <c r="N3368"/>
      <c r="O3368" t="s">
        <v>16462</v>
      </c>
    </row>
    <row r="3369" spans="2:1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c r="B3371" t="s">
        <v>20379</v>
      </c>
      <c r="C3371">
        <v>126515001</v>
      </c>
      <c r="D3371" t="s">
        <v>397</v>
      </c>
      <c r="E3371" t="s">
        <v>20380</v>
      </c>
      <c r="F3371" t="s">
        <v>2439</v>
      </c>
      <c r="G3371" t="s">
        <v>2402</v>
      </c>
      <c r="H3371" t="s">
        <v>10430</v>
      </c>
      <c r="I3371" t="s">
        <v>16438</v>
      </c>
      <c r="J3371" t="s">
        <v>10430</v>
      </c>
      <c r="K3371" t="s">
        <v>16360</v>
      </c>
      <c r="L3371" t="s">
        <v>10430</v>
      </c>
      <c r="M3371" t="s">
        <v>10430</v>
      </c>
      <c r="N3371"/>
      <c r="O3371" t="s">
        <v>16389</v>
      </c>
    </row>
    <row r="3372" spans="2:1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c r="B3374" t="s">
        <v>20381</v>
      </c>
      <c r="C3374">
        <v>126515001</v>
      </c>
      <c r="D3374" t="s">
        <v>397</v>
      </c>
      <c r="E3374" t="s">
        <v>20382</v>
      </c>
      <c r="F3374" t="s">
        <v>2448</v>
      </c>
      <c r="G3374" t="s">
        <v>2402</v>
      </c>
      <c r="H3374"/>
      <c r="I3374" t="s">
        <v>16553</v>
      </c>
      <c r="J3374" t="s">
        <v>16387</v>
      </c>
      <c r="K3374" t="s">
        <v>10430</v>
      </c>
      <c r="L3374" t="s">
        <v>10430</v>
      </c>
      <c r="M3374" t="s">
        <v>16326</v>
      </c>
      <c r="N3374" t="s">
        <v>10430</v>
      </c>
      <c r="O3374" t="s">
        <v>16324</v>
      </c>
    </row>
    <row r="3375" spans="2:15">
      <c r="B3375" t="s">
        <v>14887</v>
      </c>
      <c r="C3375">
        <v>126515001</v>
      </c>
      <c r="D3375" t="s">
        <v>397</v>
      </c>
      <c r="E3375" t="s">
        <v>2501</v>
      </c>
      <c r="F3375" t="s">
        <v>2502</v>
      </c>
      <c r="G3375" t="s">
        <v>2882</v>
      </c>
      <c r="H3375"/>
      <c r="I3375" t="s">
        <v>16335</v>
      </c>
      <c r="J3375"/>
      <c r="K3375" t="s">
        <v>10430</v>
      </c>
      <c r="L3375"/>
      <c r="M3375"/>
      <c r="N3375"/>
      <c r="O3375" t="s">
        <v>16346</v>
      </c>
    </row>
    <row r="3376" spans="2:15">
      <c r="B3376" t="s">
        <v>14888</v>
      </c>
      <c r="C3376">
        <v>126515001</v>
      </c>
      <c r="D3376" t="s">
        <v>397</v>
      </c>
      <c r="E3376" t="s">
        <v>2501</v>
      </c>
      <c r="F3376" t="s">
        <v>2502</v>
      </c>
      <c r="G3376" t="s">
        <v>2883</v>
      </c>
      <c r="H3376"/>
      <c r="I3376" t="s">
        <v>16329</v>
      </c>
      <c r="J3376"/>
      <c r="K3376" t="s">
        <v>10430</v>
      </c>
      <c r="L3376"/>
      <c r="M3376"/>
      <c r="N3376"/>
      <c r="O3376" t="s">
        <v>16344</v>
      </c>
    </row>
    <row r="3377" spans="2:15">
      <c r="B3377" t="s">
        <v>20383</v>
      </c>
      <c r="C3377">
        <v>126515001</v>
      </c>
      <c r="D3377" t="s">
        <v>397</v>
      </c>
      <c r="E3377" t="s">
        <v>20384</v>
      </c>
      <c r="F3377" t="s">
        <v>2502</v>
      </c>
      <c r="G3377" t="s">
        <v>2402</v>
      </c>
      <c r="H3377"/>
      <c r="I3377" t="s">
        <v>16388</v>
      </c>
      <c r="J3377"/>
      <c r="K3377" t="s">
        <v>10430</v>
      </c>
      <c r="L3377"/>
      <c r="M3377"/>
      <c r="N3377"/>
      <c r="O3377" t="s">
        <v>16434</v>
      </c>
    </row>
    <row r="3378" spans="2:15">
      <c r="B3378" t="s">
        <v>14924</v>
      </c>
      <c r="C3378">
        <v>126515001</v>
      </c>
      <c r="D3378" t="s">
        <v>397</v>
      </c>
      <c r="E3378" t="s">
        <v>2530</v>
      </c>
      <c r="F3378" t="s">
        <v>2531</v>
      </c>
      <c r="G3378" t="s">
        <v>2882</v>
      </c>
      <c r="H3378"/>
      <c r="I3378" t="s">
        <v>16360</v>
      </c>
      <c r="J3378"/>
      <c r="K3378"/>
      <c r="L3378"/>
      <c r="M3378"/>
      <c r="N3378"/>
      <c r="O3378" t="s">
        <v>16360</v>
      </c>
    </row>
    <row r="3379" spans="2:15">
      <c r="B3379" t="s">
        <v>14925</v>
      </c>
      <c r="C3379">
        <v>126515001</v>
      </c>
      <c r="D3379" t="s">
        <v>397</v>
      </c>
      <c r="E3379" t="s">
        <v>2530</v>
      </c>
      <c r="F3379" t="s">
        <v>2531</v>
      </c>
      <c r="G3379" t="s">
        <v>2883</v>
      </c>
      <c r="H3379"/>
      <c r="I3379" t="s">
        <v>16360</v>
      </c>
      <c r="J3379" t="s">
        <v>10430</v>
      </c>
      <c r="K3379"/>
      <c r="L3379"/>
      <c r="M3379"/>
      <c r="N3379"/>
      <c r="O3379" t="s">
        <v>16328</v>
      </c>
    </row>
    <row r="3380" spans="2:15">
      <c r="B3380" t="s">
        <v>20385</v>
      </c>
      <c r="C3380">
        <v>126515001</v>
      </c>
      <c r="D3380" t="s">
        <v>397</v>
      </c>
      <c r="E3380" t="s">
        <v>20386</v>
      </c>
      <c r="F3380" t="s">
        <v>2531</v>
      </c>
      <c r="G3380" t="s">
        <v>2402</v>
      </c>
      <c r="H3380"/>
      <c r="I3380" t="s">
        <v>16429</v>
      </c>
      <c r="J3380" t="s">
        <v>10430</v>
      </c>
      <c r="K3380"/>
      <c r="L3380"/>
      <c r="M3380"/>
      <c r="N3380"/>
      <c r="O3380" t="s">
        <v>16387</v>
      </c>
    </row>
    <row r="3381" spans="2:1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c r="B3383" t="s">
        <v>20387</v>
      </c>
      <c r="C3383">
        <v>126515001</v>
      </c>
      <c r="D3383" t="s">
        <v>397</v>
      </c>
      <c r="E3383" t="s">
        <v>20388</v>
      </c>
      <c r="F3383" t="s">
        <v>2563</v>
      </c>
      <c r="G3383" t="s">
        <v>2402</v>
      </c>
      <c r="H3383"/>
      <c r="I3383" t="s">
        <v>16465</v>
      </c>
      <c r="J3383" t="s">
        <v>10430</v>
      </c>
      <c r="K3383" t="s">
        <v>10430</v>
      </c>
      <c r="L3383" t="s">
        <v>10430</v>
      </c>
      <c r="M3383" t="s">
        <v>10430</v>
      </c>
      <c r="N3383"/>
      <c r="O3383" t="s">
        <v>16501</v>
      </c>
    </row>
    <row r="3384" spans="2:15">
      <c r="B3384" t="s">
        <v>14974</v>
      </c>
      <c r="C3384">
        <v>126515001</v>
      </c>
      <c r="D3384" t="s">
        <v>397</v>
      </c>
      <c r="E3384" t="s">
        <v>2568</v>
      </c>
      <c r="F3384" t="s">
        <v>2569</v>
      </c>
      <c r="G3384" t="s">
        <v>2882</v>
      </c>
      <c r="H3384"/>
      <c r="I3384" t="s">
        <v>16332</v>
      </c>
      <c r="J3384" t="s">
        <v>10430</v>
      </c>
      <c r="K3384"/>
      <c r="L3384"/>
      <c r="M3384" t="s">
        <v>10430</v>
      </c>
      <c r="N3384"/>
      <c r="O3384" t="s">
        <v>16361</v>
      </c>
    </row>
    <row r="3385" spans="2:15">
      <c r="B3385" t="s">
        <v>14975</v>
      </c>
      <c r="C3385">
        <v>126515001</v>
      </c>
      <c r="D3385" t="s">
        <v>397</v>
      </c>
      <c r="E3385" t="s">
        <v>2568</v>
      </c>
      <c r="F3385" t="s">
        <v>2569</v>
      </c>
      <c r="G3385" t="s">
        <v>2883</v>
      </c>
      <c r="H3385"/>
      <c r="I3385" t="s">
        <v>16429</v>
      </c>
      <c r="J3385"/>
      <c r="K3385" t="s">
        <v>10430</v>
      </c>
      <c r="L3385"/>
      <c r="M3385"/>
      <c r="N3385"/>
      <c r="O3385" t="s">
        <v>16387</v>
      </c>
    </row>
    <row r="3386" spans="2:15">
      <c r="B3386" t="s">
        <v>20389</v>
      </c>
      <c r="C3386">
        <v>126515001</v>
      </c>
      <c r="D3386" t="s">
        <v>397</v>
      </c>
      <c r="E3386" t="s">
        <v>20390</v>
      </c>
      <c r="F3386" t="s">
        <v>2569</v>
      </c>
      <c r="G3386" t="s">
        <v>2402</v>
      </c>
      <c r="H3386"/>
      <c r="I3386" t="s">
        <v>16424</v>
      </c>
      <c r="J3386" t="s">
        <v>10430</v>
      </c>
      <c r="K3386" t="s">
        <v>10430</v>
      </c>
      <c r="L3386"/>
      <c r="M3386" t="s">
        <v>10430</v>
      </c>
      <c r="N3386"/>
      <c r="O3386" t="s">
        <v>16409</v>
      </c>
    </row>
    <row r="3387" spans="2:1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c r="B3388" t="s">
        <v>15063</v>
      </c>
      <c r="C3388">
        <v>126515001</v>
      </c>
      <c r="D3388" t="s">
        <v>397</v>
      </c>
      <c r="E3388" t="s">
        <v>2630</v>
      </c>
      <c r="F3388" t="s">
        <v>2631</v>
      </c>
      <c r="G3388" t="s">
        <v>2883</v>
      </c>
      <c r="H3388" t="s">
        <v>10430</v>
      </c>
      <c r="I3388" t="s">
        <v>16331</v>
      </c>
      <c r="J3388"/>
      <c r="K3388" t="s">
        <v>10430</v>
      </c>
      <c r="L3388"/>
      <c r="M3388"/>
      <c r="N3388"/>
      <c r="O3388" t="s">
        <v>16351</v>
      </c>
    </row>
    <row r="3389" spans="2:15">
      <c r="B3389" t="s">
        <v>20391</v>
      </c>
      <c r="C3389">
        <v>126515001</v>
      </c>
      <c r="D3389" t="s">
        <v>397</v>
      </c>
      <c r="E3389" t="s">
        <v>20392</v>
      </c>
      <c r="F3389" t="s">
        <v>2631</v>
      </c>
      <c r="G3389" t="s">
        <v>2402</v>
      </c>
      <c r="H3389" t="s">
        <v>10430</v>
      </c>
      <c r="I3389" t="s">
        <v>16316</v>
      </c>
      <c r="J3389" t="s">
        <v>10430</v>
      </c>
      <c r="K3389" t="s">
        <v>10430</v>
      </c>
      <c r="L3389"/>
      <c r="M3389" t="s">
        <v>10430</v>
      </c>
      <c r="N3389"/>
      <c r="O3389" t="s">
        <v>16320</v>
      </c>
    </row>
    <row r="3390" spans="2:1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c r="B3392" t="s">
        <v>20393</v>
      </c>
      <c r="C3392">
        <v>126515001</v>
      </c>
      <c r="D3392" t="s">
        <v>397</v>
      </c>
      <c r="E3392" t="s">
        <v>20394</v>
      </c>
      <c r="F3392" t="s">
        <v>2526</v>
      </c>
      <c r="G3392" t="s">
        <v>2402</v>
      </c>
      <c r="H3392"/>
      <c r="I3392" t="s">
        <v>10430</v>
      </c>
      <c r="J3392" t="s">
        <v>16438</v>
      </c>
      <c r="K3392" t="s">
        <v>16371</v>
      </c>
      <c r="L3392" t="s">
        <v>10430</v>
      </c>
      <c r="M3392" t="s">
        <v>16341</v>
      </c>
      <c r="N3392"/>
      <c r="O3392" t="s">
        <v>16680</v>
      </c>
    </row>
    <row r="3393" spans="2:15">
      <c r="B3393" t="s">
        <v>14922</v>
      </c>
      <c r="C3393">
        <v>126515001</v>
      </c>
      <c r="D3393" t="s">
        <v>397</v>
      </c>
      <c r="E3393" t="s">
        <v>2528</v>
      </c>
      <c r="F3393" t="s">
        <v>2529</v>
      </c>
      <c r="G3393" t="s">
        <v>2882</v>
      </c>
      <c r="H3393"/>
      <c r="I3393" t="s">
        <v>16371</v>
      </c>
      <c r="J3393" t="s">
        <v>10430</v>
      </c>
      <c r="K3393"/>
      <c r="L3393" t="s">
        <v>10430</v>
      </c>
      <c r="M3393"/>
      <c r="N3393"/>
      <c r="O3393" t="s">
        <v>16319</v>
      </c>
    </row>
    <row r="3394" spans="2:15">
      <c r="B3394" t="s">
        <v>14923</v>
      </c>
      <c r="C3394">
        <v>126515001</v>
      </c>
      <c r="D3394" t="s">
        <v>397</v>
      </c>
      <c r="E3394" t="s">
        <v>2528</v>
      </c>
      <c r="F3394" t="s">
        <v>2529</v>
      </c>
      <c r="G3394" t="s">
        <v>2883</v>
      </c>
      <c r="H3394"/>
      <c r="I3394" t="s">
        <v>10430</v>
      </c>
      <c r="J3394" t="s">
        <v>10430</v>
      </c>
      <c r="K3394"/>
      <c r="L3394" t="s">
        <v>10430</v>
      </c>
      <c r="M3394"/>
      <c r="N3394"/>
      <c r="O3394" t="s">
        <v>16329</v>
      </c>
    </row>
    <row r="3395" spans="2:15">
      <c r="B3395" t="s">
        <v>20395</v>
      </c>
      <c r="C3395">
        <v>126515001</v>
      </c>
      <c r="D3395" t="s">
        <v>397</v>
      </c>
      <c r="E3395" t="s">
        <v>20396</v>
      </c>
      <c r="F3395" t="s">
        <v>2529</v>
      </c>
      <c r="G3395" t="s">
        <v>2402</v>
      </c>
      <c r="H3395"/>
      <c r="I3395" t="s">
        <v>16438</v>
      </c>
      <c r="J3395" t="s">
        <v>10430</v>
      </c>
      <c r="K3395"/>
      <c r="L3395" t="s">
        <v>10430</v>
      </c>
      <c r="M3395"/>
      <c r="N3395"/>
      <c r="O3395" t="s">
        <v>16481</v>
      </c>
    </row>
    <row r="3396" spans="2:1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c r="B3398" t="s">
        <v>20397</v>
      </c>
      <c r="C3398">
        <v>126515001</v>
      </c>
      <c r="D3398" t="s">
        <v>397</v>
      </c>
      <c r="E3398" t="s">
        <v>20398</v>
      </c>
      <c r="F3398" t="s">
        <v>2537</v>
      </c>
      <c r="G3398" t="s">
        <v>2402</v>
      </c>
      <c r="H3398"/>
      <c r="I3398" t="s">
        <v>10430</v>
      </c>
      <c r="J3398" t="s">
        <v>16394</v>
      </c>
      <c r="K3398" t="s">
        <v>16341</v>
      </c>
      <c r="L3398" t="s">
        <v>10430</v>
      </c>
      <c r="M3398" t="s">
        <v>16388</v>
      </c>
      <c r="N3398"/>
      <c r="O3398" t="s">
        <v>16334</v>
      </c>
    </row>
    <row r="3399" spans="2:1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c r="B3401" t="s">
        <v>20399</v>
      </c>
      <c r="C3401">
        <v>126515001</v>
      </c>
      <c r="D3401" t="s">
        <v>397</v>
      </c>
      <c r="E3401" t="s">
        <v>20400</v>
      </c>
      <c r="F3401" t="s">
        <v>2561</v>
      </c>
      <c r="G3401" t="s">
        <v>2402</v>
      </c>
      <c r="H3401"/>
      <c r="I3401" t="s">
        <v>10430</v>
      </c>
      <c r="J3401" t="s">
        <v>10430</v>
      </c>
      <c r="K3401" t="s">
        <v>16379</v>
      </c>
      <c r="L3401" t="s">
        <v>16337</v>
      </c>
      <c r="M3401" t="s">
        <v>16475</v>
      </c>
      <c r="N3401" t="s">
        <v>10430</v>
      </c>
      <c r="O3401" t="s">
        <v>16518</v>
      </c>
    </row>
    <row r="3402" spans="2:1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c r="B3404" t="s">
        <v>20401</v>
      </c>
      <c r="C3404">
        <v>126515001</v>
      </c>
      <c r="D3404" t="s">
        <v>397</v>
      </c>
      <c r="E3404" t="s">
        <v>20402</v>
      </c>
      <c r="F3404" t="s">
        <v>2571</v>
      </c>
      <c r="G3404" t="s">
        <v>2402</v>
      </c>
      <c r="H3404"/>
      <c r="I3404" t="s">
        <v>10430</v>
      </c>
      <c r="J3404" t="s">
        <v>16335</v>
      </c>
      <c r="K3404" t="s">
        <v>16353</v>
      </c>
      <c r="L3404" t="s">
        <v>16337</v>
      </c>
      <c r="M3404" t="s">
        <v>10430</v>
      </c>
      <c r="N3404" t="s">
        <v>10430</v>
      </c>
      <c r="O3404" t="s">
        <v>16605</v>
      </c>
    </row>
    <row r="3405" spans="2:1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c r="B3407" t="s">
        <v>20403</v>
      </c>
      <c r="C3407">
        <v>126515001</v>
      </c>
      <c r="D3407" t="s">
        <v>397</v>
      </c>
      <c r="E3407" t="s">
        <v>20404</v>
      </c>
      <c r="F3407" t="s">
        <v>2585</v>
      </c>
      <c r="G3407" t="s">
        <v>2402</v>
      </c>
      <c r="H3407"/>
      <c r="I3407" t="s">
        <v>16371</v>
      </c>
      <c r="J3407" t="s">
        <v>16344</v>
      </c>
      <c r="K3407" t="s">
        <v>10430</v>
      </c>
      <c r="L3407" t="s">
        <v>10430</v>
      </c>
      <c r="M3407" t="s">
        <v>10430</v>
      </c>
      <c r="N3407"/>
      <c r="O3407" t="s">
        <v>16489</v>
      </c>
    </row>
    <row r="3408" spans="2:1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c r="B3410" t="s">
        <v>20405</v>
      </c>
      <c r="C3410">
        <v>126515001</v>
      </c>
      <c r="D3410" t="s">
        <v>397</v>
      </c>
      <c r="E3410" t="s">
        <v>20406</v>
      </c>
      <c r="F3410" t="s">
        <v>2619</v>
      </c>
      <c r="G3410" t="s">
        <v>2402</v>
      </c>
      <c r="H3410"/>
      <c r="I3410" t="s">
        <v>16329</v>
      </c>
      <c r="J3410" t="s">
        <v>16350</v>
      </c>
      <c r="K3410" t="s">
        <v>16323</v>
      </c>
      <c r="L3410" t="s">
        <v>10430</v>
      </c>
      <c r="M3410" t="s">
        <v>16344</v>
      </c>
      <c r="N3410"/>
      <c r="O3410" t="s">
        <v>16770</v>
      </c>
    </row>
    <row r="3411" spans="2:1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c r="B3413" t="s">
        <v>20407</v>
      </c>
      <c r="C3413">
        <v>126515001</v>
      </c>
      <c r="D3413" t="s">
        <v>397</v>
      </c>
      <c r="E3413" t="s">
        <v>20408</v>
      </c>
      <c r="F3413" t="s">
        <v>2625</v>
      </c>
      <c r="G3413" t="s">
        <v>2402</v>
      </c>
      <c r="H3413"/>
      <c r="I3413" t="s">
        <v>16315</v>
      </c>
      <c r="J3413" t="s">
        <v>16599</v>
      </c>
      <c r="K3413" t="s">
        <v>16326</v>
      </c>
      <c r="L3413" t="s">
        <v>10430</v>
      </c>
      <c r="M3413" t="s">
        <v>16500</v>
      </c>
      <c r="N3413"/>
      <c r="O3413" t="s">
        <v>16474</v>
      </c>
    </row>
    <row r="3414" spans="2:15">
      <c r="B3414" t="s">
        <v>15058</v>
      </c>
      <c r="C3414">
        <v>126515001</v>
      </c>
      <c r="D3414" t="s">
        <v>397</v>
      </c>
      <c r="E3414" t="s">
        <v>2626</v>
      </c>
      <c r="F3414" t="s">
        <v>2627</v>
      </c>
      <c r="G3414" t="s">
        <v>2882</v>
      </c>
      <c r="H3414"/>
      <c r="I3414" t="s">
        <v>16360</v>
      </c>
      <c r="J3414" t="s">
        <v>10430</v>
      </c>
      <c r="K3414"/>
      <c r="L3414" t="s">
        <v>10430</v>
      </c>
      <c r="M3414"/>
      <c r="N3414"/>
      <c r="O3414" t="s">
        <v>16319</v>
      </c>
    </row>
    <row r="3415" spans="2:15">
      <c r="B3415" t="s">
        <v>15059</v>
      </c>
      <c r="C3415">
        <v>126515001</v>
      </c>
      <c r="D3415" t="s">
        <v>397</v>
      </c>
      <c r="E3415" t="s">
        <v>2626</v>
      </c>
      <c r="F3415" t="s">
        <v>2627</v>
      </c>
      <c r="G3415" t="s">
        <v>2883</v>
      </c>
      <c r="H3415"/>
      <c r="I3415" t="s">
        <v>16326</v>
      </c>
      <c r="J3415" t="s">
        <v>10430</v>
      </c>
      <c r="K3415"/>
      <c r="L3415"/>
      <c r="M3415" t="s">
        <v>10430</v>
      </c>
      <c r="N3415"/>
      <c r="O3415" t="s">
        <v>16388</v>
      </c>
    </row>
    <row r="3416" spans="2:15">
      <c r="B3416" t="s">
        <v>20409</v>
      </c>
      <c r="C3416">
        <v>126515001</v>
      </c>
      <c r="D3416" t="s">
        <v>397</v>
      </c>
      <c r="E3416" t="s">
        <v>20410</v>
      </c>
      <c r="F3416" t="s">
        <v>2627</v>
      </c>
      <c r="G3416" t="s">
        <v>2402</v>
      </c>
      <c r="H3416"/>
      <c r="I3416" t="s">
        <v>16361</v>
      </c>
      <c r="J3416" t="s">
        <v>16326</v>
      </c>
      <c r="K3416"/>
      <c r="L3416" t="s">
        <v>10430</v>
      </c>
      <c r="M3416" t="s">
        <v>10430</v>
      </c>
      <c r="N3416"/>
      <c r="O3416" t="s">
        <v>16475</v>
      </c>
    </row>
    <row r="3417" spans="2:1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c r="B3419" t="s">
        <v>20411</v>
      </c>
      <c r="C3419">
        <v>126515001</v>
      </c>
      <c r="D3419" t="s">
        <v>397</v>
      </c>
      <c r="E3419" t="s">
        <v>20412</v>
      </c>
      <c r="F3419" t="s">
        <v>2637</v>
      </c>
      <c r="G3419" t="s">
        <v>2402</v>
      </c>
      <c r="H3419"/>
      <c r="I3419" t="s">
        <v>16325</v>
      </c>
      <c r="J3419" t="s">
        <v>16373</v>
      </c>
      <c r="K3419" t="s">
        <v>10430</v>
      </c>
      <c r="L3419" t="s">
        <v>10430</v>
      </c>
      <c r="M3419" t="s">
        <v>16489</v>
      </c>
      <c r="N3419"/>
      <c r="O3419" t="s">
        <v>16650</v>
      </c>
    </row>
    <row r="3420" spans="2:15">
      <c r="B3420" t="s">
        <v>14803</v>
      </c>
      <c r="C3420">
        <v>126515001</v>
      </c>
      <c r="D3420" t="s">
        <v>397</v>
      </c>
      <c r="E3420" t="s">
        <v>2432</v>
      </c>
      <c r="F3420" t="s">
        <v>2433</v>
      </c>
      <c r="G3420" t="s">
        <v>2882</v>
      </c>
      <c r="H3420"/>
      <c r="I3420" t="s">
        <v>16332</v>
      </c>
      <c r="J3420"/>
      <c r="K3420"/>
      <c r="L3420"/>
      <c r="M3420"/>
      <c r="N3420"/>
      <c r="O3420" t="s">
        <v>16332</v>
      </c>
    </row>
    <row r="3421" spans="2:15">
      <c r="B3421" t="s">
        <v>14804</v>
      </c>
      <c r="C3421">
        <v>126515001</v>
      </c>
      <c r="D3421" t="s">
        <v>397</v>
      </c>
      <c r="E3421" t="s">
        <v>2432</v>
      </c>
      <c r="F3421" t="s">
        <v>2433</v>
      </c>
      <c r="G3421" t="s">
        <v>2883</v>
      </c>
      <c r="H3421"/>
      <c r="I3421" t="s">
        <v>16388</v>
      </c>
      <c r="J3421" t="s">
        <v>10430</v>
      </c>
      <c r="K3421" t="s">
        <v>10430</v>
      </c>
      <c r="L3421"/>
      <c r="M3421"/>
      <c r="N3421"/>
      <c r="O3421" t="s">
        <v>16434</v>
      </c>
    </row>
    <row r="3422" spans="2:15">
      <c r="B3422" t="s">
        <v>20413</v>
      </c>
      <c r="C3422">
        <v>126515001</v>
      </c>
      <c r="D3422" t="s">
        <v>397</v>
      </c>
      <c r="E3422" t="s">
        <v>20414</v>
      </c>
      <c r="F3422" t="s">
        <v>2433</v>
      </c>
      <c r="G3422" t="s">
        <v>2402</v>
      </c>
      <c r="H3422"/>
      <c r="I3422" t="s">
        <v>16389</v>
      </c>
      <c r="J3422" t="s">
        <v>10430</v>
      </c>
      <c r="K3422" t="s">
        <v>10430</v>
      </c>
      <c r="L3422"/>
      <c r="M3422"/>
      <c r="N3422"/>
      <c r="O3422" t="s">
        <v>16778</v>
      </c>
    </row>
    <row r="3423" spans="2:15">
      <c r="B3423" t="s">
        <v>14805</v>
      </c>
      <c r="C3423">
        <v>126515001</v>
      </c>
      <c r="D3423" t="s">
        <v>397</v>
      </c>
      <c r="E3423" t="s">
        <v>2434</v>
      </c>
      <c r="F3423" t="s">
        <v>2435</v>
      </c>
      <c r="G3423" t="s">
        <v>2882</v>
      </c>
      <c r="H3423"/>
      <c r="I3423" t="s">
        <v>16503</v>
      </c>
      <c r="J3423" t="s">
        <v>10430</v>
      </c>
      <c r="K3423"/>
      <c r="L3423"/>
      <c r="M3423"/>
      <c r="N3423"/>
      <c r="O3423" t="s">
        <v>16461</v>
      </c>
    </row>
    <row r="3424" spans="2:15">
      <c r="B3424" t="s">
        <v>14806</v>
      </c>
      <c r="C3424">
        <v>126515001</v>
      </c>
      <c r="D3424" t="s">
        <v>397</v>
      </c>
      <c r="E3424" t="s">
        <v>2434</v>
      </c>
      <c r="F3424" t="s">
        <v>2435</v>
      </c>
      <c r="G3424" t="s">
        <v>2883</v>
      </c>
      <c r="H3424"/>
      <c r="I3424" t="s">
        <v>16348</v>
      </c>
      <c r="J3424"/>
      <c r="K3424" t="s">
        <v>10430</v>
      </c>
      <c r="L3424" t="s">
        <v>10430</v>
      </c>
      <c r="M3424"/>
      <c r="N3424"/>
      <c r="O3424" t="s">
        <v>16426</v>
      </c>
    </row>
    <row r="3425" spans="2:15">
      <c r="B3425" t="s">
        <v>20415</v>
      </c>
      <c r="C3425">
        <v>126515001</v>
      </c>
      <c r="D3425" t="s">
        <v>397</v>
      </c>
      <c r="E3425" t="s">
        <v>20416</v>
      </c>
      <c r="F3425" t="s">
        <v>2435</v>
      </c>
      <c r="G3425" t="s">
        <v>2402</v>
      </c>
      <c r="H3425"/>
      <c r="I3425" t="s">
        <v>16394</v>
      </c>
      <c r="J3425" t="s">
        <v>10430</v>
      </c>
      <c r="K3425" t="s">
        <v>10430</v>
      </c>
      <c r="L3425" t="s">
        <v>10430</v>
      </c>
      <c r="M3425"/>
      <c r="N3425"/>
      <c r="O3425" t="s">
        <v>16495</v>
      </c>
    </row>
    <row r="3426" spans="2:15">
      <c r="B3426" t="s">
        <v>14944</v>
      </c>
      <c r="C3426">
        <v>126515001</v>
      </c>
      <c r="D3426" t="s">
        <v>397</v>
      </c>
      <c r="E3426" t="s">
        <v>18013</v>
      </c>
      <c r="F3426" t="s">
        <v>13056</v>
      </c>
      <c r="G3426" t="s">
        <v>2882</v>
      </c>
      <c r="H3426"/>
      <c r="I3426" t="s">
        <v>16477</v>
      </c>
      <c r="J3426"/>
      <c r="K3426"/>
      <c r="L3426" t="s">
        <v>10430</v>
      </c>
      <c r="M3426" t="s">
        <v>10430</v>
      </c>
      <c r="N3426"/>
      <c r="O3426" t="s">
        <v>16388</v>
      </c>
    </row>
    <row r="3427" spans="2:15">
      <c r="B3427" t="s">
        <v>14945</v>
      </c>
      <c r="C3427">
        <v>126515001</v>
      </c>
      <c r="D3427" t="s">
        <v>397</v>
      </c>
      <c r="E3427" t="s">
        <v>18013</v>
      </c>
      <c r="F3427" t="s">
        <v>13056</v>
      </c>
      <c r="G3427" t="s">
        <v>2883</v>
      </c>
      <c r="H3427"/>
      <c r="I3427" t="s">
        <v>16388</v>
      </c>
      <c r="J3427" t="s">
        <v>10430</v>
      </c>
      <c r="K3427"/>
      <c r="L3427"/>
      <c r="M3427"/>
      <c r="N3427"/>
      <c r="O3427" t="s">
        <v>16438</v>
      </c>
    </row>
    <row r="3428" spans="2:15">
      <c r="B3428" t="s">
        <v>20417</v>
      </c>
      <c r="C3428">
        <v>126515001</v>
      </c>
      <c r="D3428" t="s">
        <v>397</v>
      </c>
      <c r="E3428" t="s">
        <v>20418</v>
      </c>
      <c r="F3428" t="s">
        <v>13056</v>
      </c>
      <c r="G3428" t="s">
        <v>2402</v>
      </c>
      <c r="H3428"/>
      <c r="I3428" t="s">
        <v>16385</v>
      </c>
      <c r="J3428" t="s">
        <v>10430</v>
      </c>
      <c r="K3428"/>
      <c r="L3428" t="s">
        <v>10430</v>
      </c>
      <c r="M3428" t="s">
        <v>10430</v>
      </c>
      <c r="N3428"/>
      <c r="O3428" t="s">
        <v>16517</v>
      </c>
    </row>
    <row r="3429" spans="2:15">
      <c r="B3429" t="s">
        <v>15036</v>
      </c>
      <c r="C3429">
        <v>126515001</v>
      </c>
      <c r="D3429" t="s">
        <v>397</v>
      </c>
      <c r="E3429" t="s">
        <v>13066</v>
      </c>
      <c r="F3429" t="s">
        <v>13065</v>
      </c>
      <c r="G3429" t="s">
        <v>2882</v>
      </c>
      <c r="H3429"/>
      <c r="I3429" t="s">
        <v>16351</v>
      </c>
      <c r="J3429" t="s">
        <v>10430</v>
      </c>
      <c r="K3429"/>
      <c r="L3429"/>
      <c r="M3429" t="s">
        <v>10430</v>
      </c>
      <c r="N3429"/>
      <c r="O3429" t="s">
        <v>16388</v>
      </c>
    </row>
    <row r="3430" spans="2:15">
      <c r="B3430" t="s">
        <v>15037</v>
      </c>
      <c r="C3430">
        <v>126515001</v>
      </c>
      <c r="D3430" t="s">
        <v>397</v>
      </c>
      <c r="E3430" t="s">
        <v>13066</v>
      </c>
      <c r="F3430" t="s">
        <v>13065</v>
      </c>
      <c r="G3430" t="s">
        <v>2883</v>
      </c>
      <c r="H3430" t="s">
        <v>10430</v>
      </c>
      <c r="I3430" t="s">
        <v>16357</v>
      </c>
      <c r="J3430"/>
      <c r="K3430" t="s">
        <v>10430</v>
      </c>
      <c r="L3430"/>
      <c r="M3430"/>
      <c r="N3430"/>
      <c r="O3430" t="s">
        <v>16371</v>
      </c>
    </row>
    <row r="3431" spans="2:15">
      <c r="B3431" t="s">
        <v>20419</v>
      </c>
      <c r="C3431">
        <v>126515001</v>
      </c>
      <c r="D3431" t="s">
        <v>397</v>
      </c>
      <c r="E3431" t="s">
        <v>20420</v>
      </c>
      <c r="F3431" t="s">
        <v>13065</v>
      </c>
      <c r="G3431" t="s">
        <v>2402</v>
      </c>
      <c r="H3431" t="s">
        <v>10430</v>
      </c>
      <c r="I3431" t="s">
        <v>16323</v>
      </c>
      <c r="J3431" t="s">
        <v>10430</v>
      </c>
      <c r="K3431" t="s">
        <v>10430</v>
      </c>
      <c r="L3431"/>
      <c r="M3431" t="s">
        <v>10430</v>
      </c>
      <c r="N3431"/>
      <c r="O3431" t="s">
        <v>16353</v>
      </c>
    </row>
    <row r="3432" spans="2:15">
      <c r="B3432" t="s">
        <v>14938</v>
      </c>
      <c r="C3432">
        <v>126515001</v>
      </c>
      <c r="D3432" t="s">
        <v>397</v>
      </c>
      <c r="E3432" t="s">
        <v>2538</v>
      </c>
      <c r="F3432" t="s">
        <v>2539</v>
      </c>
      <c r="G3432" t="s">
        <v>2882</v>
      </c>
      <c r="H3432"/>
      <c r="I3432" t="s">
        <v>16438</v>
      </c>
      <c r="J3432" t="s">
        <v>10430</v>
      </c>
      <c r="K3432"/>
      <c r="L3432"/>
      <c r="M3432"/>
      <c r="N3432"/>
      <c r="O3432" t="s">
        <v>16332</v>
      </c>
    </row>
    <row r="3433" spans="2:1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c r="B3434" t="s">
        <v>20421</v>
      </c>
      <c r="C3434">
        <v>126515001</v>
      </c>
      <c r="D3434" t="s">
        <v>397</v>
      </c>
      <c r="E3434" t="s">
        <v>20422</v>
      </c>
      <c r="F3434" t="s">
        <v>2539</v>
      </c>
      <c r="G3434" t="s">
        <v>2402</v>
      </c>
      <c r="H3434"/>
      <c r="I3434" t="s">
        <v>16583</v>
      </c>
      <c r="J3434" t="s">
        <v>10430</v>
      </c>
      <c r="K3434" t="s">
        <v>10430</v>
      </c>
      <c r="L3434"/>
      <c r="M3434" t="s">
        <v>10430</v>
      </c>
      <c r="N3434"/>
      <c r="O3434" t="s">
        <v>16498</v>
      </c>
    </row>
    <row r="3435" spans="2:1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c r="B3437" t="s">
        <v>20423</v>
      </c>
      <c r="C3437">
        <v>126515001</v>
      </c>
      <c r="D3437" t="s">
        <v>397</v>
      </c>
      <c r="E3437" t="s">
        <v>20424</v>
      </c>
      <c r="F3437" t="s">
        <v>2441</v>
      </c>
      <c r="G3437" t="s">
        <v>2402</v>
      </c>
      <c r="H3437"/>
      <c r="I3437" t="s">
        <v>16346</v>
      </c>
      <c r="J3437" t="s">
        <v>16553</v>
      </c>
      <c r="K3437" t="s">
        <v>16337</v>
      </c>
      <c r="L3437" t="s">
        <v>10430</v>
      </c>
      <c r="M3437" t="s">
        <v>10430</v>
      </c>
      <c r="N3437" t="s">
        <v>10430</v>
      </c>
      <c r="O3437" t="s">
        <v>16634</v>
      </c>
    </row>
    <row r="3438" spans="2:15">
      <c r="B3438" t="s">
        <v>14855</v>
      </c>
      <c r="C3438">
        <v>126515001</v>
      </c>
      <c r="D3438" t="s">
        <v>397</v>
      </c>
      <c r="E3438" t="s">
        <v>2475</v>
      </c>
      <c r="F3438" t="s">
        <v>2476</v>
      </c>
      <c r="G3438" t="s">
        <v>2882</v>
      </c>
      <c r="H3438"/>
      <c r="I3438" t="s">
        <v>16357</v>
      </c>
      <c r="J3438"/>
      <c r="K3438" t="s">
        <v>10430</v>
      </c>
      <c r="L3438"/>
      <c r="M3438"/>
      <c r="N3438"/>
      <c r="O3438" t="s">
        <v>16371</v>
      </c>
    </row>
    <row r="3439" spans="2:1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c r="B3440" t="s">
        <v>20425</v>
      </c>
      <c r="C3440">
        <v>126515001</v>
      </c>
      <c r="D3440" t="s">
        <v>397</v>
      </c>
      <c r="E3440" t="s">
        <v>20426</v>
      </c>
      <c r="F3440" t="s">
        <v>2476</v>
      </c>
      <c r="G3440" t="s">
        <v>2402</v>
      </c>
      <c r="H3440"/>
      <c r="I3440" t="s">
        <v>16373</v>
      </c>
      <c r="J3440" t="s">
        <v>10430</v>
      </c>
      <c r="K3440" t="s">
        <v>10430</v>
      </c>
      <c r="L3440" t="s">
        <v>10430</v>
      </c>
      <c r="M3440" t="s">
        <v>10430</v>
      </c>
      <c r="N3440"/>
      <c r="O3440" t="s">
        <v>16385</v>
      </c>
    </row>
    <row r="3441" spans="2:1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c r="B3443" t="s">
        <v>20427</v>
      </c>
      <c r="C3443">
        <v>126515001</v>
      </c>
      <c r="D3443" t="s">
        <v>397</v>
      </c>
      <c r="E3443" t="s">
        <v>20428</v>
      </c>
      <c r="F3443" t="s">
        <v>2525</v>
      </c>
      <c r="G3443" t="s">
        <v>2402</v>
      </c>
      <c r="H3443"/>
      <c r="I3443" t="s">
        <v>16331</v>
      </c>
      <c r="J3443" t="s">
        <v>16478</v>
      </c>
      <c r="K3443" t="s">
        <v>10430</v>
      </c>
      <c r="L3443" t="s">
        <v>10430</v>
      </c>
      <c r="M3443" t="s">
        <v>10430</v>
      </c>
      <c r="N3443"/>
      <c r="O3443" t="s">
        <v>16536</v>
      </c>
    </row>
    <row r="3444" spans="2:15">
      <c r="B3444" t="s">
        <v>14954</v>
      </c>
      <c r="C3444">
        <v>126515001</v>
      </c>
      <c r="D3444" t="s">
        <v>397</v>
      </c>
      <c r="E3444" t="s">
        <v>2552</v>
      </c>
      <c r="F3444" t="s">
        <v>2553</v>
      </c>
      <c r="G3444" t="s">
        <v>2882</v>
      </c>
      <c r="H3444"/>
      <c r="I3444" t="s">
        <v>16344</v>
      </c>
      <c r="J3444" t="s">
        <v>10430</v>
      </c>
      <c r="K3444"/>
      <c r="L3444" t="s">
        <v>10430</v>
      </c>
      <c r="M3444"/>
      <c r="N3444"/>
      <c r="O3444" t="s">
        <v>16371</v>
      </c>
    </row>
    <row r="3445" spans="2:15">
      <c r="B3445" t="s">
        <v>14955</v>
      </c>
      <c r="C3445">
        <v>126515001</v>
      </c>
      <c r="D3445" t="s">
        <v>397</v>
      </c>
      <c r="E3445" t="s">
        <v>2552</v>
      </c>
      <c r="F3445" t="s">
        <v>2553</v>
      </c>
      <c r="G3445" t="s">
        <v>2883</v>
      </c>
      <c r="H3445"/>
      <c r="I3445" t="s">
        <v>16438</v>
      </c>
      <c r="J3445" t="s">
        <v>10430</v>
      </c>
      <c r="K3445"/>
      <c r="L3445" t="s">
        <v>10430</v>
      </c>
      <c r="M3445"/>
      <c r="N3445"/>
      <c r="O3445" t="s">
        <v>16429</v>
      </c>
    </row>
    <row r="3446" spans="2:15">
      <c r="B3446" t="s">
        <v>20429</v>
      </c>
      <c r="C3446">
        <v>126515001</v>
      </c>
      <c r="D3446" t="s">
        <v>397</v>
      </c>
      <c r="E3446" t="s">
        <v>20430</v>
      </c>
      <c r="F3446" t="s">
        <v>2553</v>
      </c>
      <c r="G3446" t="s">
        <v>2402</v>
      </c>
      <c r="H3446"/>
      <c r="I3446" t="s">
        <v>16316</v>
      </c>
      <c r="J3446" t="s">
        <v>10430</v>
      </c>
      <c r="K3446"/>
      <c r="L3446" t="s">
        <v>10430</v>
      </c>
      <c r="M3446"/>
      <c r="N3446"/>
      <c r="O3446" t="s">
        <v>16420</v>
      </c>
    </row>
    <row r="3447" spans="2:15">
      <c r="B3447" t="s">
        <v>15100</v>
      </c>
      <c r="C3447">
        <v>126515001</v>
      </c>
      <c r="D3447" t="s">
        <v>397</v>
      </c>
      <c r="E3447" t="s">
        <v>2649</v>
      </c>
      <c r="F3447" t="s">
        <v>2650</v>
      </c>
      <c r="G3447" t="s">
        <v>2882</v>
      </c>
      <c r="H3447"/>
      <c r="I3447" t="s">
        <v>10430</v>
      </c>
      <c r="J3447" t="s">
        <v>16329</v>
      </c>
      <c r="K3447"/>
      <c r="L3447" t="s">
        <v>10430</v>
      </c>
      <c r="M3447"/>
      <c r="N3447"/>
      <c r="O3447" t="s">
        <v>16477</v>
      </c>
    </row>
    <row r="3448" spans="2:15">
      <c r="B3448" t="s">
        <v>15101</v>
      </c>
      <c r="C3448">
        <v>126515001</v>
      </c>
      <c r="D3448" t="s">
        <v>397</v>
      </c>
      <c r="E3448" t="s">
        <v>2649</v>
      </c>
      <c r="F3448" t="s">
        <v>2650</v>
      </c>
      <c r="G3448" t="s">
        <v>2883</v>
      </c>
      <c r="H3448"/>
      <c r="I3448" t="s">
        <v>10430</v>
      </c>
      <c r="J3448" t="s">
        <v>16337</v>
      </c>
      <c r="K3448"/>
      <c r="L3448"/>
      <c r="M3448"/>
      <c r="N3448"/>
      <c r="O3448" t="s">
        <v>16326</v>
      </c>
    </row>
    <row r="3449" spans="2:15">
      <c r="B3449" t="s">
        <v>20431</v>
      </c>
      <c r="C3449">
        <v>126515001</v>
      </c>
      <c r="D3449" t="s">
        <v>397</v>
      </c>
      <c r="E3449" t="s">
        <v>20432</v>
      </c>
      <c r="F3449" t="s">
        <v>2650</v>
      </c>
      <c r="G3449" t="s">
        <v>2402</v>
      </c>
      <c r="H3449"/>
      <c r="I3449" t="s">
        <v>16346</v>
      </c>
      <c r="J3449" t="s">
        <v>16379</v>
      </c>
      <c r="K3449"/>
      <c r="L3449" t="s">
        <v>10430</v>
      </c>
      <c r="M3449"/>
      <c r="N3449"/>
      <c r="O3449" t="s">
        <v>16333</v>
      </c>
    </row>
    <row r="3450" spans="2:15">
      <c r="B3450" t="s">
        <v>14839</v>
      </c>
      <c r="C3450">
        <v>126515001</v>
      </c>
      <c r="D3450" t="s">
        <v>397</v>
      </c>
      <c r="E3450" t="s">
        <v>2461</v>
      </c>
      <c r="F3450" t="s">
        <v>2462</v>
      </c>
      <c r="G3450" t="s">
        <v>2882</v>
      </c>
      <c r="H3450"/>
      <c r="I3450" t="s">
        <v>16351</v>
      </c>
      <c r="J3450" t="s">
        <v>10430</v>
      </c>
      <c r="K3450"/>
      <c r="L3450" t="s">
        <v>10430</v>
      </c>
      <c r="M3450"/>
      <c r="N3450"/>
      <c r="O3450" t="s">
        <v>16388</v>
      </c>
    </row>
    <row r="3451" spans="2:15">
      <c r="B3451" t="s">
        <v>14840</v>
      </c>
      <c r="C3451">
        <v>126515001</v>
      </c>
      <c r="D3451" t="s">
        <v>397</v>
      </c>
      <c r="E3451" t="s">
        <v>2461</v>
      </c>
      <c r="F3451" t="s">
        <v>2462</v>
      </c>
      <c r="G3451" t="s">
        <v>2883</v>
      </c>
      <c r="H3451"/>
      <c r="I3451" t="s">
        <v>16387</v>
      </c>
      <c r="J3451"/>
      <c r="K3451" t="s">
        <v>10430</v>
      </c>
      <c r="L3451"/>
      <c r="M3451"/>
      <c r="N3451"/>
      <c r="O3451" t="s">
        <v>16503</v>
      </c>
    </row>
    <row r="3452" spans="2:15">
      <c r="B3452" t="s">
        <v>20433</v>
      </c>
      <c r="C3452">
        <v>126515001</v>
      </c>
      <c r="D3452" t="s">
        <v>397</v>
      </c>
      <c r="E3452" t="s">
        <v>20434</v>
      </c>
      <c r="F3452" t="s">
        <v>2462</v>
      </c>
      <c r="G3452" t="s">
        <v>2402</v>
      </c>
      <c r="H3452"/>
      <c r="I3452" t="s">
        <v>16389</v>
      </c>
      <c r="J3452" t="s">
        <v>10430</v>
      </c>
      <c r="K3452" t="s">
        <v>10430</v>
      </c>
      <c r="L3452" t="s">
        <v>10430</v>
      </c>
      <c r="M3452"/>
      <c r="N3452"/>
      <c r="O3452" t="s">
        <v>16478</v>
      </c>
    </row>
    <row r="3453" spans="2:15">
      <c r="B3453" t="s">
        <v>14881</v>
      </c>
      <c r="C3453">
        <v>126515001</v>
      </c>
      <c r="D3453" t="s">
        <v>397</v>
      </c>
      <c r="E3453" t="s">
        <v>13143</v>
      </c>
      <c r="F3453" t="s">
        <v>13142</v>
      </c>
      <c r="G3453" t="s">
        <v>2882</v>
      </c>
      <c r="H3453"/>
      <c r="I3453" t="s">
        <v>16422</v>
      </c>
      <c r="J3453" t="s">
        <v>10430</v>
      </c>
      <c r="K3453"/>
      <c r="L3453"/>
      <c r="M3453"/>
      <c r="N3453"/>
      <c r="O3453" t="s">
        <v>16384</v>
      </c>
    </row>
    <row r="3454" spans="2:15">
      <c r="B3454" t="s">
        <v>14882</v>
      </c>
      <c r="C3454">
        <v>126515001</v>
      </c>
      <c r="D3454" t="s">
        <v>397</v>
      </c>
      <c r="E3454" t="s">
        <v>13143</v>
      </c>
      <c r="F3454" t="s">
        <v>13142</v>
      </c>
      <c r="G3454" t="s">
        <v>2883</v>
      </c>
      <c r="H3454"/>
      <c r="I3454" t="s">
        <v>16387</v>
      </c>
      <c r="J3454"/>
      <c r="K3454"/>
      <c r="L3454"/>
      <c r="M3454"/>
      <c r="N3454"/>
      <c r="O3454" t="s">
        <v>16387</v>
      </c>
    </row>
    <row r="3455" spans="2:15">
      <c r="B3455" t="s">
        <v>20435</v>
      </c>
      <c r="C3455">
        <v>126515001</v>
      </c>
      <c r="D3455" t="s">
        <v>397</v>
      </c>
      <c r="E3455" t="s">
        <v>20436</v>
      </c>
      <c r="F3455" t="s">
        <v>13142</v>
      </c>
      <c r="G3455" t="s">
        <v>2402</v>
      </c>
      <c r="H3455"/>
      <c r="I3455" t="s">
        <v>16634</v>
      </c>
      <c r="J3455" t="s">
        <v>10430</v>
      </c>
      <c r="K3455"/>
      <c r="L3455"/>
      <c r="M3455"/>
      <c r="N3455"/>
      <c r="O3455" t="s">
        <v>16366</v>
      </c>
    </row>
    <row r="3456" spans="2:1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c r="B3458" t="s">
        <v>20437</v>
      </c>
      <c r="C3458">
        <v>126515001</v>
      </c>
      <c r="D3458" t="s">
        <v>397</v>
      </c>
      <c r="E3458" t="s">
        <v>20438</v>
      </c>
      <c r="F3458" t="s">
        <v>2516</v>
      </c>
      <c r="G3458" t="s">
        <v>2402</v>
      </c>
      <c r="H3458"/>
      <c r="I3458" t="s">
        <v>16549</v>
      </c>
      <c r="J3458" t="s">
        <v>10430</v>
      </c>
      <c r="K3458" t="s">
        <v>16350</v>
      </c>
      <c r="L3458" t="s">
        <v>10430</v>
      </c>
      <c r="M3458" t="s">
        <v>10430</v>
      </c>
      <c r="N3458"/>
      <c r="O3458" t="s">
        <v>16339</v>
      </c>
    </row>
    <row r="3459" spans="2:15">
      <c r="B3459" t="s">
        <v>14910</v>
      </c>
      <c r="C3459">
        <v>126515001</v>
      </c>
      <c r="D3459" t="s">
        <v>397</v>
      </c>
      <c r="E3459" t="s">
        <v>2522</v>
      </c>
      <c r="F3459" t="s">
        <v>2523</v>
      </c>
      <c r="G3459" t="s">
        <v>2882</v>
      </c>
      <c r="H3459"/>
      <c r="I3459" t="s">
        <v>16481</v>
      </c>
      <c r="J3459"/>
      <c r="K3459" t="s">
        <v>10430</v>
      </c>
      <c r="L3459"/>
      <c r="M3459"/>
      <c r="N3459"/>
      <c r="O3459" t="s">
        <v>16465</v>
      </c>
    </row>
    <row r="3460" spans="2:1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c r="B3461" t="s">
        <v>20439</v>
      </c>
      <c r="C3461">
        <v>126515001</v>
      </c>
      <c r="D3461" t="s">
        <v>397</v>
      </c>
      <c r="E3461" t="s">
        <v>20440</v>
      </c>
      <c r="F3461" t="s">
        <v>2523</v>
      </c>
      <c r="G3461" t="s">
        <v>2402</v>
      </c>
      <c r="H3461"/>
      <c r="I3461" t="s">
        <v>16314</v>
      </c>
      <c r="J3461" t="s">
        <v>10430</v>
      </c>
      <c r="K3461" t="s">
        <v>10430</v>
      </c>
      <c r="L3461" t="s">
        <v>10430</v>
      </c>
      <c r="M3461"/>
      <c r="N3461"/>
      <c r="O3461" t="s">
        <v>16446</v>
      </c>
    </row>
    <row r="3462" spans="2:15">
      <c r="B3462" t="s">
        <v>14918</v>
      </c>
      <c r="C3462">
        <v>126515001</v>
      </c>
      <c r="D3462" t="s">
        <v>397</v>
      </c>
      <c r="E3462" t="s">
        <v>18015</v>
      </c>
      <c r="F3462" t="s">
        <v>2527</v>
      </c>
      <c r="G3462" t="s">
        <v>2882</v>
      </c>
      <c r="H3462"/>
      <c r="I3462" t="s">
        <v>16361</v>
      </c>
      <c r="J3462" t="s">
        <v>10430</v>
      </c>
      <c r="K3462" t="s">
        <v>10430</v>
      </c>
      <c r="L3462" t="s">
        <v>10430</v>
      </c>
      <c r="M3462"/>
      <c r="N3462"/>
      <c r="O3462" t="s">
        <v>16384</v>
      </c>
    </row>
    <row r="3463" spans="2:15">
      <c r="B3463" t="s">
        <v>14919</v>
      </c>
      <c r="C3463">
        <v>126515001</v>
      </c>
      <c r="D3463" t="s">
        <v>397</v>
      </c>
      <c r="E3463" t="s">
        <v>18015</v>
      </c>
      <c r="F3463" t="s">
        <v>2527</v>
      </c>
      <c r="G3463" t="s">
        <v>2883</v>
      </c>
      <c r="H3463"/>
      <c r="I3463" t="s">
        <v>16361</v>
      </c>
      <c r="J3463"/>
      <c r="K3463" t="s">
        <v>10430</v>
      </c>
      <c r="L3463"/>
      <c r="M3463" t="s">
        <v>10430</v>
      </c>
      <c r="N3463"/>
      <c r="O3463" t="s">
        <v>16422</v>
      </c>
    </row>
    <row r="3464" spans="2:15">
      <c r="B3464" t="s">
        <v>20441</v>
      </c>
      <c r="C3464">
        <v>126515001</v>
      </c>
      <c r="D3464" t="s">
        <v>397</v>
      </c>
      <c r="E3464" t="s">
        <v>20442</v>
      </c>
      <c r="F3464" t="s">
        <v>2527</v>
      </c>
      <c r="G3464" t="s">
        <v>2402</v>
      </c>
      <c r="H3464"/>
      <c r="I3464" t="s">
        <v>16495</v>
      </c>
      <c r="J3464" t="s">
        <v>10430</v>
      </c>
      <c r="K3464" t="s">
        <v>10430</v>
      </c>
      <c r="L3464" t="s">
        <v>10430</v>
      </c>
      <c r="M3464" t="s">
        <v>10430</v>
      </c>
      <c r="N3464"/>
      <c r="O3464" t="s">
        <v>16484</v>
      </c>
    </row>
    <row r="3465" spans="2:15">
      <c r="B3465" t="s">
        <v>14948</v>
      </c>
      <c r="C3465">
        <v>126515001</v>
      </c>
      <c r="D3465" t="s">
        <v>397</v>
      </c>
      <c r="E3465" t="s">
        <v>2546</v>
      </c>
      <c r="F3465" t="s">
        <v>2547</v>
      </c>
      <c r="G3465" t="s">
        <v>2882</v>
      </c>
      <c r="H3465"/>
      <c r="I3465" t="s">
        <v>16348</v>
      </c>
      <c r="J3465" t="s">
        <v>10430</v>
      </c>
      <c r="K3465"/>
      <c r="L3465"/>
      <c r="M3465"/>
      <c r="N3465"/>
      <c r="O3465" t="s">
        <v>16438</v>
      </c>
    </row>
    <row r="3466" spans="2:1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c r="B3467" t="s">
        <v>20443</v>
      </c>
      <c r="C3467">
        <v>126515001</v>
      </c>
      <c r="D3467" t="s">
        <v>397</v>
      </c>
      <c r="E3467" t="s">
        <v>20444</v>
      </c>
      <c r="F3467" t="s">
        <v>2547</v>
      </c>
      <c r="G3467" t="s">
        <v>2402</v>
      </c>
      <c r="H3467"/>
      <c r="I3467" t="s">
        <v>16478</v>
      </c>
      <c r="J3467" t="s">
        <v>10430</v>
      </c>
      <c r="K3467" t="s">
        <v>10430</v>
      </c>
      <c r="L3467"/>
      <c r="M3467" t="s">
        <v>10430</v>
      </c>
      <c r="N3467"/>
      <c r="O3467" t="s">
        <v>16492</v>
      </c>
    </row>
    <row r="3468" spans="2:15">
      <c r="B3468" t="s">
        <v>14966</v>
      </c>
      <c r="C3468">
        <v>126515001</v>
      </c>
      <c r="D3468" t="s">
        <v>397</v>
      </c>
      <c r="E3468" t="s">
        <v>10294</v>
      </c>
      <c r="F3468" t="s">
        <v>10293</v>
      </c>
      <c r="G3468" t="s">
        <v>2882</v>
      </c>
      <c r="H3468"/>
      <c r="I3468" t="s">
        <v>16361</v>
      </c>
      <c r="J3468"/>
      <c r="K3468"/>
      <c r="L3468" t="s">
        <v>10430</v>
      </c>
      <c r="M3468"/>
      <c r="N3468"/>
      <c r="O3468" t="s">
        <v>16503</v>
      </c>
    </row>
    <row r="3469" spans="2:15">
      <c r="B3469" t="s">
        <v>14967</v>
      </c>
      <c r="C3469">
        <v>126515001</v>
      </c>
      <c r="D3469" t="s">
        <v>397</v>
      </c>
      <c r="E3469" t="s">
        <v>10294</v>
      </c>
      <c r="F3469" t="s">
        <v>10293</v>
      </c>
      <c r="G3469" t="s">
        <v>2883</v>
      </c>
      <c r="H3469"/>
      <c r="I3469" t="s">
        <v>16348</v>
      </c>
      <c r="J3469"/>
      <c r="K3469"/>
      <c r="L3469"/>
      <c r="M3469"/>
      <c r="N3469"/>
      <c r="O3469" t="s">
        <v>16348</v>
      </c>
    </row>
    <row r="3470" spans="2:15">
      <c r="B3470" t="s">
        <v>20445</v>
      </c>
      <c r="C3470">
        <v>126515001</v>
      </c>
      <c r="D3470" t="s">
        <v>397</v>
      </c>
      <c r="E3470" t="s">
        <v>20446</v>
      </c>
      <c r="F3470" t="s">
        <v>10293</v>
      </c>
      <c r="G3470" t="s">
        <v>2402</v>
      </c>
      <c r="H3470"/>
      <c r="I3470" t="s">
        <v>16583</v>
      </c>
      <c r="J3470"/>
      <c r="K3470"/>
      <c r="L3470" t="s">
        <v>10430</v>
      </c>
      <c r="M3470"/>
      <c r="N3470"/>
      <c r="O3470" t="s">
        <v>16394</v>
      </c>
    </row>
    <row r="3471" spans="2:1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c r="B3473" t="s">
        <v>20447</v>
      </c>
      <c r="C3473">
        <v>126515001</v>
      </c>
      <c r="D3473" t="s">
        <v>397</v>
      </c>
      <c r="E3473" t="s">
        <v>20448</v>
      </c>
      <c r="F3473" t="s">
        <v>2575</v>
      </c>
      <c r="G3473" t="s">
        <v>2402</v>
      </c>
      <c r="H3473"/>
      <c r="I3473" t="s">
        <v>16481</v>
      </c>
      <c r="J3473" t="s">
        <v>10430</v>
      </c>
      <c r="K3473" t="s">
        <v>10430</v>
      </c>
      <c r="L3473" t="s">
        <v>10430</v>
      </c>
      <c r="M3473" t="s">
        <v>10430</v>
      </c>
      <c r="N3473"/>
      <c r="O3473" t="s">
        <v>16385</v>
      </c>
    </row>
    <row r="3474" spans="2:1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c r="B3476" t="s">
        <v>20449</v>
      </c>
      <c r="C3476">
        <v>126515001</v>
      </c>
      <c r="D3476" t="s">
        <v>397</v>
      </c>
      <c r="E3476" t="s">
        <v>20450</v>
      </c>
      <c r="F3476" t="s">
        <v>2621</v>
      </c>
      <c r="G3476" t="s">
        <v>2402</v>
      </c>
      <c r="H3476" t="s">
        <v>10430</v>
      </c>
      <c r="I3476" t="s">
        <v>16365</v>
      </c>
      <c r="J3476" t="s">
        <v>10430</v>
      </c>
      <c r="K3476" t="s">
        <v>16315</v>
      </c>
      <c r="L3476" t="s">
        <v>10430</v>
      </c>
      <c r="M3476" t="s">
        <v>10430</v>
      </c>
      <c r="N3476"/>
      <c r="O3476" t="s">
        <v>16339</v>
      </c>
    </row>
    <row r="3477" spans="2:1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c r="B3479" t="s">
        <v>20451</v>
      </c>
      <c r="C3479">
        <v>126515001</v>
      </c>
      <c r="D3479" t="s">
        <v>397</v>
      </c>
      <c r="E3479" t="s">
        <v>20452</v>
      </c>
      <c r="F3479" t="s">
        <v>2472</v>
      </c>
      <c r="G3479" t="s">
        <v>2402</v>
      </c>
      <c r="H3479"/>
      <c r="I3479" t="s">
        <v>16344</v>
      </c>
      <c r="J3479" t="s">
        <v>10430</v>
      </c>
      <c r="K3479" t="s">
        <v>16326</v>
      </c>
      <c r="L3479" t="s">
        <v>10430</v>
      </c>
      <c r="M3479" t="s">
        <v>10430</v>
      </c>
      <c r="N3479"/>
      <c r="O3479" t="s">
        <v>16378</v>
      </c>
    </row>
    <row r="3480" spans="2:15">
      <c r="B3480" t="s">
        <v>15066</v>
      </c>
      <c r="C3480">
        <v>126515001</v>
      </c>
      <c r="D3480" t="s">
        <v>397</v>
      </c>
      <c r="E3480" t="s">
        <v>2632</v>
      </c>
      <c r="F3480" t="s">
        <v>2633</v>
      </c>
      <c r="G3480" t="s">
        <v>2882</v>
      </c>
      <c r="H3480"/>
      <c r="I3480" t="s">
        <v>16319</v>
      </c>
      <c r="J3480" t="s">
        <v>10430</v>
      </c>
      <c r="K3480"/>
      <c r="L3480"/>
      <c r="M3480"/>
      <c r="N3480"/>
      <c r="O3480" t="s">
        <v>16426</v>
      </c>
    </row>
    <row r="3481" spans="2:15">
      <c r="B3481" t="s">
        <v>15067</v>
      </c>
      <c r="C3481">
        <v>126515001</v>
      </c>
      <c r="D3481" t="s">
        <v>397</v>
      </c>
      <c r="E3481" t="s">
        <v>2632</v>
      </c>
      <c r="F3481" t="s">
        <v>2633</v>
      </c>
      <c r="G3481" t="s">
        <v>2883</v>
      </c>
      <c r="H3481" t="s">
        <v>10430</v>
      </c>
      <c r="I3481" t="s">
        <v>16438</v>
      </c>
      <c r="J3481" t="s">
        <v>10430</v>
      </c>
      <c r="K3481"/>
      <c r="L3481"/>
      <c r="M3481"/>
      <c r="N3481"/>
      <c r="O3481" t="s">
        <v>16503</v>
      </c>
    </row>
    <row r="3482" spans="2:15">
      <c r="B3482" t="s">
        <v>20453</v>
      </c>
      <c r="C3482">
        <v>126515001</v>
      </c>
      <c r="D3482" t="s">
        <v>397</v>
      </c>
      <c r="E3482" t="s">
        <v>20454</v>
      </c>
      <c r="F3482" t="s">
        <v>2633</v>
      </c>
      <c r="G3482" t="s">
        <v>2402</v>
      </c>
      <c r="H3482" t="s">
        <v>10430</v>
      </c>
      <c r="I3482" t="s">
        <v>16504</v>
      </c>
      <c r="J3482" t="s">
        <v>16325</v>
      </c>
      <c r="K3482"/>
      <c r="L3482"/>
      <c r="M3482"/>
      <c r="N3482"/>
      <c r="O3482" t="s">
        <v>16432</v>
      </c>
    </row>
    <row r="3483" spans="2:1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c r="B3485" t="s">
        <v>20455</v>
      </c>
      <c r="C3485">
        <v>126515001</v>
      </c>
      <c r="D3485" t="s">
        <v>397</v>
      </c>
      <c r="E3485" t="s">
        <v>20456</v>
      </c>
      <c r="F3485" t="s">
        <v>10307</v>
      </c>
      <c r="G3485" t="s">
        <v>2402</v>
      </c>
      <c r="H3485"/>
      <c r="I3485" t="s">
        <v>16553</v>
      </c>
      <c r="J3485" t="s">
        <v>16335</v>
      </c>
      <c r="K3485" t="s">
        <v>10430</v>
      </c>
      <c r="L3485" t="s">
        <v>16357</v>
      </c>
      <c r="M3485" t="s">
        <v>10430</v>
      </c>
      <c r="N3485"/>
      <c r="O3485" t="s">
        <v>16707</v>
      </c>
    </row>
    <row r="3486" spans="2:1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c r="B3488" t="s">
        <v>20457</v>
      </c>
      <c r="C3488">
        <v>126515001</v>
      </c>
      <c r="D3488" t="s">
        <v>397</v>
      </c>
      <c r="E3488" t="s">
        <v>20458</v>
      </c>
      <c r="F3488" t="s">
        <v>2485</v>
      </c>
      <c r="G3488" t="s">
        <v>2402</v>
      </c>
      <c r="H3488"/>
      <c r="I3488" t="s">
        <v>16605</v>
      </c>
      <c r="J3488" t="s">
        <v>16319</v>
      </c>
      <c r="K3488" t="s">
        <v>10430</v>
      </c>
      <c r="L3488" t="s">
        <v>10430</v>
      </c>
      <c r="M3488" t="s">
        <v>16329</v>
      </c>
      <c r="N3488" t="s">
        <v>10430</v>
      </c>
      <c r="O3488" t="s">
        <v>16362</v>
      </c>
    </row>
    <row r="3489" spans="2:1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c r="B3491" t="s">
        <v>20459</v>
      </c>
      <c r="C3491">
        <v>126515001</v>
      </c>
      <c r="D3491" t="s">
        <v>397</v>
      </c>
      <c r="E3491" t="s">
        <v>20460</v>
      </c>
      <c r="F3491" t="s">
        <v>2521</v>
      </c>
      <c r="G3491" t="s">
        <v>2402</v>
      </c>
      <c r="H3491"/>
      <c r="I3491" t="s">
        <v>16429</v>
      </c>
      <c r="J3491" t="s">
        <v>16680</v>
      </c>
      <c r="K3491" t="s">
        <v>10430</v>
      </c>
      <c r="L3491" t="s">
        <v>10430</v>
      </c>
      <c r="M3491" t="s">
        <v>10430</v>
      </c>
      <c r="N3491"/>
      <c r="O3491" t="s">
        <v>16390</v>
      </c>
    </row>
    <row r="3492" spans="2:1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c r="B3494" t="s">
        <v>20461</v>
      </c>
      <c r="C3494">
        <v>126515001</v>
      </c>
      <c r="D3494" t="s">
        <v>397</v>
      </c>
      <c r="E3494" t="s">
        <v>20462</v>
      </c>
      <c r="F3494" t="s">
        <v>10354</v>
      </c>
      <c r="G3494" t="s">
        <v>2402</v>
      </c>
      <c r="H3494"/>
      <c r="I3494" t="s">
        <v>10430</v>
      </c>
      <c r="J3494" t="s">
        <v>16360</v>
      </c>
      <c r="K3494" t="s">
        <v>16401</v>
      </c>
      <c r="L3494" t="s">
        <v>10430</v>
      </c>
      <c r="M3494" t="s">
        <v>10430</v>
      </c>
      <c r="N3494"/>
      <c r="O3494" t="s">
        <v>16391</v>
      </c>
    </row>
    <row r="3495" spans="2:15">
      <c r="B3495" t="s">
        <v>14986</v>
      </c>
      <c r="C3495">
        <v>126515001</v>
      </c>
      <c r="D3495" t="s">
        <v>397</v>
      </c>
      <c r="E3495" t="s">
        <v>2578</v>
      </c>
      <c r="F3495" t="s">
        <v>2579</v>
      </c>
      <c r="G3495" t="s">
        <v>2882</v>
      </c>
      <c r="H3495"/>
      <c r="I3495" t="s">
        <v>16332</v>
      </c>
      <c r="J3495" t="s">
        <v>16360</v>
      </c>
      <c r="K3495"/>
      <c r="L3495"/>
      <c r="M3495" t="s">
        <v>10430</v>
      </c>
      <c r="N3495"/>
      <c r="O3495" t="s">
        <v>16489</v>
      </c>
    </row>
    <row r="3496" spans="2:1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c r="B3497" t="s">
        <v>20463</v>
      </c>
      <c r="C3497">
        <v>126515001</v>
      </c>
      <c r="D3497" t="s">
        <v>397</v>
      </c>
      <c r="E3497" t="s">
        <v>20464</v>
      </c>
      <c r="F3497" t="s">
        <v>2579</v>
      </c>
      <c r="G3497" t="s">
        <v>2402</v>
      </c>
      <c r="H3497"/>
      <c r="I3497" t="s">
        <v>16394</v>
      </c>
      <c r="J3497" t="s">
        <v>16323</v>
      </c>
      <c r="K3497" t="s">
        <v>10430</v>
      </c>
      <c r="L3497" t="s">
        <v>10430</v>
      </c>
      <c r="M3497" t="s">
        <v>10430</v>
      </c>
      <c r="N3497"/>
      <c r="O3497" t="s">
        <v>16472</v>
      </c>
    </row>
    <row r="3498" spans="2:1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c r="B3500" t="s">
        <v>20465</v>
      </c>
      <c r="C3500">
        <v>126515001</v>
      </c>
      <c r="D3500" t="s">
        <v>397</v>
      </c>
      <c r="E3500" t="s">
        <v>20466</v>
      </c>
      <c r="F3500" t="s">
        <v>2589</v>
      </c>
      <c r="G3500" t="s">
        <v>2402</v>
      </c>
      <c r="H3500"/>
      <c r="I3500" t="s">
        <v>16778</v>
      </c>
      <c r="J3500" t="s">
        <v>16499</v>
      </c>
      <c r="K3500" t="s">
        <v>10430</v>
      </c>
      <c r="L3500" t="s">
        <v>10430</v>
      </c>
      <c r="M3500" t="s">
        <v>16335</v>
      </c>
      <c r="N3500"/>
      <c r="O3500" t="s">
        <v>16565</v>
      </c>
    </row>
    <row r="3501" spans="2:1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c r="B3503" t="s">
        <v>20467</v>
      </c>
      <c r="C3503">
        <v>126515001</v>
      </c>
      <c r="D3503" t="s">
        <v>397</v>
      </c>
      <c r="E3503" t="s">
        <v>20468</v>
      </c>
      <c r="F3503" t="s">
        <v>2412</v>
      </c>
      <c r="G3503" t="s">
        <v>2402</v>
      </c>
      <c r="H3503"/>
      <c r="I3503" t="s">
        <v>16389</v>
      </c>
      <c r="J3503" t="s">
        <v>16520</v>
      </c>
      <c r="K3503" t="s">
        <v>16388</v>
      </c>
      <c r="L3503" t="s">
        <v>10430</v>
      </c>
      <c r="M3503" t="s">
        <v>16388</v>
      </c>
      <c r="N3503" t="s">
        <v>10430</v>
      </c>
      <c r="O3503" t="s">
        <v>16413</v>
      </c>
    </row>
    <row r="3504" spans="2:1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c r="B3506" t="s">
        <v>20469</v>
      </c>
      <c r="C3506">
        <v>126515001</v>
      </c>
      <c r="D3506" t="s">
        <v>397</v>
      </c>
      <c r="E3506" t="s">
        <v>20470</v>
      </c>
      <c r="F3506" t="s">
        <v>2470</v>
      </c>
      <c r="G3506" t="s">
        <v>2402</v>
      </c>
      <c r="H3506"/>
      <c r="I3506" t="s">
        <v>16320</v>
      </c>
      <c r="J3506" t="s">
        <v>16484</v>
      </c>
      <c r="K3506" t="s">
        <v>16357</v>
      </c>
      <c r="L3506" t="s">
        <v>10430</v>
      </c>
      <c r="M3506" t="s">
        <v>10430</v>
      </c>
      <c r="N3506"/>
      <c r="O3506" t="s">
        <v>16399</v>
      </c>
    </row>
    <row r="3507" spans="2:1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c r="B3509" t="s">
        <v>20471</v>
      </c>
      <c r="C3509">
        <v>126515001</v>
      </c>
      <c r="D3509" t="s">
        <v>397</v>
      </c>
      <c r="E3509" t="s">
        <v>20472</v>
      </c>
      <c r="F3509" t="s">
        <v>16073</v>
      </c>
      <c r="G3509" t="s">
        <v>2402</v>
      </c>
      <c r="H3509"/>
      <c r="I3509" t="s">
        <v>16434</v>
      </c>
      <c r="J3509" t="s">
        <v>16373</v>
      </c>
      <c r="K3509" t="s">
        <v>16517</v>
      </c>
      <c r="L3509" t="s">
        <v>10430</v>
      </c>
      <c r="M3509" t="s">
        <v>16360</v>
      </c>
      <c r="N3509"/>
      <c r="O3509" t="s">
        <v>16629</v>
      </c>
    </row>
    <row r="3510" spans="2:1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c r="B3512" t="s">
        <v>20473</v>
      </c>
      <c r="C3512">
        <v>126515001</v>
      </c>
      <c r="D3512" t="s">
        <v>397</v>
      </c>
      <c r="E3512" t="s">
        <v>20474</v>
      </c>
      <c r="F3512" t="s">
        <v>2559</v>
      </c>
      <c r="G3512" t="s">
        <v>2402</v>
      </c>
      <c r="H3512" t="s">
        <v>10430</v>
      </c>
      <c r="I3512" t="s">
        <v>16434</v>
      </c>
      <c r="J3512" t="s">
        <v>16609</v>
      </c>
      <c r="K3512" t="s">
        <v>16571</v>
      </c>
      <c r="L3512" t="s">
        <v>10430</v>
      </c>
      <c r="M3512" t="s">
        <v>16497</v>
      </c>
      <c r="N3512" t="s">
        <v>10430</v>
      </c>
      <c r="O3512" t="s">
        <v>16789</v>
      </c>
    </row>
    <row r="3513" spans="2:1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c r="B3515" t="s">
        <v>20475</v>
      </c>
      <c r="C3515">
        <v>126515001</v>
      </c>
      <c r="D3515" t="s">
        <v>397</v>
      </c>
      <c r="E3515" t="s">
        <v>20476</v>
      </c>
      <c r="F3515" t="s">
        <v>2489</v>
      </c>
      <c r="G3515" t="s">
        <v>2402</v>
      </c>
      <c r="H3515"/>
      <c r="I3515" t="s">
        <v>16378</v>
      </c>
      <c r="J3515" t="s">
        <v>16351</v>
      </c>
      <c r="K3515" t="s">
        <v>16549</v>
      </c>
      <c r="L3515" t="s">
        <v>10430</v>
      </c>
      <c r="M3515" t="s">
        <v>16335</v>
      </c>
      <c r="N3515"/>
      <c r="O3515" t="s">
        <v>16594</v>
      </c>
    </row>
    <row r="3516" spans="2:15">
      <c r="B3516" t="s">
        <v>14827</v>
      </c>
      <c r="C3516">
        <v>126515001</v>
      </c>
      <c r="D3516" t="s">
        <v>397</v>
      </c>
      <c r="E3516" t="s">
        <v>10288</v>
      </c>
      <c r="F3516" t="s">
        <v>10287</v>
      </c>
      <c r="G3516" t="s">
        <v>2882</v>
      </c>
      <c r="H3516"/>
      <c r="I3516" t="s">
        <v>16434</v>
      </c>
      <c r="J3516"/>
      <c r="K3516"/>
      <c r="L3516"/>
      <c r="M3516"/>
      <c r="N3516"/>
      <c r="O3516" t="s">
        <v>16434</v>
      </c>
    </row>
    <row r="3517" spans="2:1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c r="B3518" t="s">
        <v>20477</v>
      </c>
      <c r="C3518">
        <v>126515001</v>
      </c>
      <c r="D3518" t="s">
        <v>397</v>
      </c>
      <c r="E3518" t="s">
        <v>20478</v>
      </c>
      <c r="F3518" t="s">
        <v>10287</v>
      </c>
      <c r="G3518" t="s">
        <v>2402</v>
      </c>
      <c r="H3518"/>
      <c r="I3518" t="s">
        <v>16504</v>
      </c>
      <c r="J3518" t="s">
        <v>10430</v>
      </c>
      <c r="K3518"/>
      <c r="L3518" t="s">
        <v>10430</v>
      </c>
      <c r="M3518" t="s">
        <v>10430</v>
      </c>
      <c r="N3518"/>
      <c r="O3518" t="s">
        <v>16549</v>
      </c>
    </row>
    <row r="3519" spans="2:15">
      <c r="B3519" t="s">
        <v>14845</v>
      </c>
      <c r="C3519">
        <v>126515001</v>
      </c>
      <c r="D3519" t="s">
        <v>397</v>
      </c>
      <c r="E3519" t="s">
        <v>2467</v>
      </c>
      <c r="F3519" t="s">
        <v>2468</v>
      </c>
      <c r="G3519" t="s">
        <v>2882</v>
      </c>
      <c r="H3519"/>
      <c r="I3519" t="s">
        <v>16503</v>
      </c>
      <c r="J3519" t="s">
        <v>10430</v>
      </c>
      <c r="K3519"/>
      <c r="L3519"/>
      <c r="M3519"/>
      <c r="N3519"/>
      <c r="O3519" t="s">
        <v>16461</v>
      </c>
    </row>
    <row r="3520" spans="2:1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c r="B3521" t="s">
        <v>20479</v>
      </c>
      <c r="C3521">
        <v>126515001</v>
      </c>
      <c r="D3521" t="s">
        <v>397</v>
      </c>
      <c r="E3521" t="s">
        <v>20480</v>
      </c>
      <c r="F3521" t="s">
        <v>2468</v>
      </c>
      <c r="G3521" t="s">
        <v>2402</v>
      </c>
      <c r="H3521" t="s">
        <v>10430</v>
      </c>
      <c r="I3521" t="s">
        <v>16425</v>
      </c>
      <c r="J3521" t="s">
        <v>10430</v>
      </c>
      <c r="K3521"/>
      <c r="L3521" t="s">
        <v>10430</v>
      </c>
      <c r="M3521" t="s">
        <v>10430</v>
      </c>
      <c r="N3521"/>
      <c r="O3521" t="s">
        <v>16509</v>
      </c>
    </row>
    <row r="3522" spans="2:15">
      <c r="B3522" t="s">
        <v>14982</v>
      </c>
      <c r="C3522">
        <v>126515001</v>
      </c>
      <c r="D3522" t="s">
        <v>397</v>
      </c>
      <c r="E3522" t="s">
        <v>10357</v>
      </c>
      <c r="F3522" t="s">
        <v>10356</v>
      </c>
      <c r="G3522" t="s">
        <v>2882</v>
      </c>
      <c r="H3522"/>
      <c r="I3522" t="s">
        <v>16350</v>
      </c>
      <c r="J3522" t="s">
        <v>10430</v>
      </c>
      <c r="K3522"/>
      <c r="L3522"/>
      <c r="M3522"/>
      <c r="N3522"/>
      <c r="O3522" t="s">
        <v>16371</v>
      </c>
    </row>
    <row r="3523" spans="2:15">
      <c r="B3523" t="s">
        <v>14983</v>
      </c>
      <c r="C3523">
        <v>126515001</v>
      </c>
      <c r="D3523" t="s">
        <v>397</v>
      </c>
      <c r="E3523" t="s">
        <v>10357</v>
      </c>
      <c r="F3523" t="s">
        <v>10356</v>
      </c>
      <c r="G3523" t="s">
        <v>2883</v>
      </c>
      <c r="H3523"/>
      <c r="I3523" t="s">
        <v>16319</v>
      </c>
      <c r="J3523" t="s">
        <v>10430</v>
      </c>
      <c r="K3523" t="s">
        <v>10430</v>
      </c>
      <c r="L3523"/>
      <c r="M3523"/>
      <c r="N3523"/>
      <c r="O3523" t="s">
        <v>16348</v>
      </c>
    </row>
    <row r="3524" spans="2:15">
      <c r="B3524" t="s">
        <v>20481</v>
      </c>
      <c r="C3524">
        <v>126515001</v>
      </c>
      <c r="D3524" t="s">
        <v>397</v>
      </c>
      <c r="E3524" t="s">
        <v>20482</v>
      </c>
      <c r="F3524" t="s">
        <v>10356</v>
      </c>
      <c r="G3524" t="s">
        <v>2402</v>
      </c>
      <c r="H3524"/>
      <c r="I3524" t="s">
        <v>16375</v>
      </c>
      <c r="J3524" t="s">
        <v>10430</v>
      </c>
      <c r="K3524" t="s">
        <v>10430</v>
      </c>
      <c r="L3524"/>
      <c r="M3524"/>
      <c r="N3524"/>
      <c r="O3524" t="s">
        <v>16489</v>
      </c>
    </row>
    <row r="3525" spans="2:1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c r="B3527" t="s">
        <v>20483</v>
      </c>
      <c r="C3527">
        <v>126515001</v>
      </c>
      <c r="D3527" t="s">
        <v>397</v>
      </c>
      <c r="E3527" t="s">
        <v>20484</v>
      </c>
      <c r="F3527" t="s">
        <v>16076</v>
      </c>
      <c r="G3527" t="s">
        <v>2402</v>
      </c>
      <c r="H3527" t="s">
        <v>10430</v>
      </c>
      <c r="I3527" t="s">
        <v>16517</v>
      </c>
      <c r="J3527" t="s">
        <v>16373</v>
      </c>
      <c r="K3527" t="s">
        <v>16429</v>
      </c>
      <c r="L3527" t="s">
        <v>10430</v>
      </c>
      <c r="M3527" t="s">
        <v>16477</v>
      </c>
      <c r="N3527"/>
      <c r="O3527" t="s">
        <v>16615</v>
      </c>
    </row>
    <row r="3528" spans="2:15">
      <c r="B3528" t="s">
        <v>14787</v>
      </c>
      <c r="C3528">
        <v>126515001</v>
      </c>
      <c r="D3528" t="s">
        <v>397</v>
      </c>
      <c r="E3528" t="s">
        <v>2417</v>
      </c>
      <c r="F3528" t="s">
        <v>2418</v>
      </c>
      <c r="G3528" t="s">
        <v>2882</v>
      </c>
      <c r="H3528"/>
      <c r="I3528" t="s">
        <v>16429</v>
      </c>
      <c r="J3528"/>
      <c r="K3528"/>
      <c r="L3528"/>
      <c r="M3528"/>
      <c r="N3528"/>
      <c r="O3528" t="s">
        <v>16429</v>
      </c>
    </row>
    <row r="3529" spans="2:15">
      <c r="B3529" t="s">
        <v>14788</v>
      </c>
      <c r="C3529">
        <v>126515001</v>
      </c>
      <c r="D3529" t="s">
        <v>397</v>
      </c>
      <c r="E3529" t="s">
        <v>2417</v>
      </c>
      <c r="F3529" t="s">
        <v>2418</v>
      </c>
      <c r="G3529" t="s">
        <v>2883</v>
      </c>
      <c r="H3529"/>
      <c r="I3529" t="s">
        <v>16481</v>
      </c>
      <c r="J3529" t="s">
        <v>10430</v>
      </c>
      <c r="K3529"/>
      <c r="L3529" t="s">
        <v>10430</v>
      </c>
      <c r="M3529"/>
      <c r="N3529"/>
      <c r="O3529" t="s">
        <v>16378</v>
      </c>
    </row>
    <row r="3530" spans="2:15">
      <c r="B3530" t="s">
        <v>20485</v>
      </c>
      <c r="C3530">
        <v>126515001</v>
      </c>
      <c r="D3530" t="s">
        <v>397</v>
      </c>
      <c r="E3530" t="s">
        <v>20486</v>
      </c>
      <c r="F3530" t="s">
        <v>2418</v>
      </c>
      <c r="G3530" t="s">
        <v>2402</v>
      </c>
      <c r="H3530"/>
      <c r="I3530" t="s">
        <v>16634</v>
      </c>
      <c r="J3530" t="s">
        <v>10430</v>
      </c>
      <c r="K3530"/>
      <c r="L3530" t="s">
        <v>10430</v>
      </c>
      <c r="M3530"/>
      <c r="N3530"/>
      <c r="O3530" t="s">
        <v>16680</v>
      </c>
    </row>
    <row r="3531" spans="2:15">
      <c r="B3531" t="s">
        <v>14789</v>
      </c>
      <c r="C3531">
        <v>126515001</v>
      </c>
      <c r="D3531" t="s">
        <v>397</v>
      </c>
      <c r="E3531" t="s">
        <v>18017</v>
      </c>
      <c r="F3531" t="s">
        <v>2419</v>
      </c>
      <c r="G3531" t="s">
        <v>2882</v>
      </c>
      <c r="H3531"/>
      <c r="I3531" t="s">
        <v>16344</v>
      </c>
      <c r="J3531" t="s">
        <v>10430</v>
      </c>
      <c r="K3531" t="s">
        <v>10430</v>
      </c>
      <c r="L3531"/>
      <c r="M3531"/>
      <c r="N3531"/>
      <c r="O3531" t="s">
        <v>16371</v>
      </c>
    </row>
    <row r="3532" spans="2:15">
      <c r="B3532" t="s">
        <v>14790</v>
      </c>
      <c r="C3532">
        <v>126515001</v>
      </c>
      <c r="D3532" t="s">
        <v>397</v>
      </c>
      <c r="E3532" t="s">
        <v>18017</v>
      </c>
      <c r="F3532" t="s">
        <v>2419</v>
      </c>
      <c r="G3532" t="s">
        <v>2883</v>
      </c>
      <c r="H3532"/>
      <c r="I3532" t="s">
        <v>16315</v>
      </c>
      <c r="J3532" t="s">
        <v>10430</v>
      </c>
      <c r="K3532" t="s">
        <v>10430</v>
      </c>
      <c r="L3532" t="s">
        <v>10430</v>
      </c>
      <c r="M3532" t="s">
        <v>10430</v>
      </c>
      <c r="N3532"/>
      <c r="O3532" t="s">
        <v>16503</v>
      </c>
    </row>
    <row r="3533" spans="2:15">
      <c r="B3533" t="s">
        <v>20487</v>
      </c>
      <c r="C3533">
        <v>126515001</v>
      </c>
      <c r="D3533" t="s">
        <v>397</v>
      </c>
      <c r="E3533" t="s">
        <v>20488</v>
      </c>
      <c r="F3533" t="s">
        <v>2419</v>
      </c>
      <c r="G3533" t="s">
        <v>2402</v>
      </c>
      <c r="H3533"/>
      <c r="I3533" t="s">
        <v>16387</v>
      </c>
      <c r="J3533" t="s">
        <v>10430</v>
      </c>
      <c r="K3533" t="s">
        <v>16341</v>
      </c>
      <c r="L3533" t="s">
        <v>10430</v>
      </c>
      <c r="M3533" t="s">
        <v>10430</v>
      </c>
      <c r="N3533"/>
      <c r="O3533" t="s">
        <v>16517</v>
      </c>
    </row>
    <row r="3534" spans="2:1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c r="B3536" t="s">
        <v>20489</v>
      </c>
      <c r="C3536">
        <v>126515001</v>
      </c>
      <c r="D3536" t="s">
        <v>397</v>
      </c>
      <c r="E3536" t="s">
        <v>20490</v>
      </c>
      <c r="F3536" t="s">
        <v>2557</v>
      </c>
      <c r="G3536" t="s">
        <v>2402</v>
      </c>
      <c r="H3536"/>
      <c r="I3536" t="s">
        <v>16411</v>
      </c>
      <c r="J3536" t="s">
        <v>16432</v>
      </c>
      <c r="K3536" t="s">
        <v>16355</v>
      </c>
      <c r="L3536" t="s">
        <v>16424</v>
      </c>
      <c r="M3536" t="s">
        <v>16544</v>
      </c>
      <c r="N3536" t="s">
        <v>10430</v>
      </c>
      <c r="O3536" t="s">
        <v>21351</v>
      </c>
    </row>
    <row r="3537" spans="2:1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c r="B3539" t="s">
        <v>20491</v>
      </c>
      <c r="C3539">
        <v>126515001</v>
      </c>
      <c r="D3539" t="s">
        <v>397</v>
      </c>
      <c r="E3539" t="s">
        <v>20492</v>
      </c>
      <c r="F3539" t="s">
        <v>2482</v>
      </c>
      <c r="G3539" t="s">
        <v>2402</v>
      </c>
      <c r="H3539" t="s">
        <v>10430</v>
      </c>
      <c r="I3539" t="s">
        <v>16570</v>
      </c>
      <c r="J3539" t="s">
        <v>16914</v>
      </c>
      <c r="K3539" t="s">
        <v>16503</v>
      </c>
      <c r="L3539" t="s">
        <v>16385</v>
      </c>
      <c r="M3539" t="s">
        <v>16464</v>
      </c>
      <c r="N3539" t="s">
        <v>16388</v>
      </c>
      <c r="O3539" t="s">
        <v>21352</v>
      </c>
    </row>
    <row r="3540" spans="2:1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c r="B3542" t="s">
        <v>20493</v>
      </c>
      <c r="C3542">
        <v>126515001</v>
      </c>
      <c r="D3542" t="s">
        <v>397</v>
      </c>
      <c r="E3542" t="s">
        <v>20494</v>
      </c>
      <c r="F3542" t="s">
        <v>2497</v>
      </c>
      <c r="G3542" t="s">
        <v>2402</v>
      </c>
      <c r="H3542"/>
      <c r="I3542" t="s">
        <v>16537</v>
      </c>
      <c r="J3542" t="s">
        <v>16816</v>
      </c>
      <c r="K3542" t="s">
        <v>16549</v>
      </c>
      <c r="L3542" t="s">
        <v>16348</v>
      </c>
      <c r="M3542" t="s">
        <v>16712</v>
      </c>
      <c r="N3542" t="s">
        <v>10430</v>
      </c>
      <c r="O3542" t="s">
        <v>21158</v>
      </c>
    </row>
    <row r="3543" spans="2:1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c r="B3545" t="s">
        <v>20495</v>
      </c>
      <c r="C3545">
        <v>126515001</v>
      </c>
      <c r="D3545" t="s">
        <v>397</v>
      </c>
      <c r="E3545" t="s">
        <v>20496</v>
      </c>
      <c r="F3545" t="s">
        <v>2640</v>
      </c>
      <c r="G3545" t="s">
        <v>2402</v>
      </c>
      <c r="H3545"/>
      <c r="I3545" t="s">
        <v>16672</v>
      </c>
      <c r="J3545" t="s">
        <v>16329</v>
      </c>
      <c r="K3545" t="s">
        <v>10430</v>
      </c>
      <c r="L3545" t="s">
        <v>10430</v>
      </c>
      <c r="M3545" t="s">
        <v>10430</v>
      </c>
      <c r="N3545"/>
      <c r="O3545" t="s">
        <v>16468</v>
      </c>
    </row>
    <row r="3546" spans="2:1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c r="B3548" t="s">
        <v>20497</v>
      </c>
      <c r="C3548">
        <v>126515001</v>
      </c>
      <c r="D3548" t="s">
        <v>397</v>
      </c>
      <c r="E3548" t="s">
        <v>20498</v>
      </c>
      <c r="F3548" t="s">
        <v>2861</v>
      </c>
      <c r="G3548" t="s">
        <v>2402</v>
      </c>
      <c r="H3548"/>
      <c r="I3548" t="s">
        <v>16900</v>
      </c>
      <c r="J3548" t="s">
        <v>16481</v>
      </c>
      <c r="K3548" t="s">
        <v>10430</v>
      </c>
      <c r="L3548" t="s">
        <v>16337</v>
      </c>
      <c r="M3548" t="s">
        <v>10430</v>
      </c>
      <c r="N3548"/>
      <c r="O3548" t="s">
        <v>21053</v>
      </c>
    </row>
    <row r="3549" spans="2:1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c r="B3551" t="s">
        <v>20499</v>
      </c>
      <c r="C3551">
        <v>126515001</v>
      </c>
      <c r="D3551" t="s">
        <v>397</v>
      </c>
      <c r="E3551" t="s">
        <v>20500</v>
      </c>
      <c r="F3551" t="s">
        <v>2865</v>
      </c>
      <c r="G3551" t="s">
        <v>2402</v>
      </c>
      <c r="H3551" t="s">
        <v>10430</v>
      </c>
      <c r="I3551" t="s">
        <v>16506</v>
      </c>
      <c r="J3551" t="s">
        <v>16759</v>
      </c>
      <c r="K3551" t="s">
        <v>16434</v>
      </c>
      <c r="L3551" t="s">
        <v>16388</v>
      </c>
      <c r="M3551" t="s">
        <v>10430</v>
      </c>
      <c r="N3551" t="s">
        <v>10430</v>
      </c>
      <c r="O3551" t="s">
        <v>21086</v>
      </c>
    </row>
    <row r="3552" spans="2:15">
      <c r="B3552" t="s">
        <v>14889</v>
      </c>
      <c r="C3552">
        <v>126515001</v>
      </c>
      <c r="D3552" t="s">
        <v>397</v>
      </c>
      <c r="E3552" t="s">
        <v>2503</v>
      </c>
      <c r="F3552" t="s">
        <v>2504</v>
      </c>
      <c r="G3552" t="s">
        <v>2882</v>
      </c>
      <c r="H3552"/>
      <c r="I3552" t="s">
        <v>16748</v>
      </c>
      <c r="J3552" t="s">
        <v>16517</v>
      </c>
      <c r="K3552" t="s">
        <v>16328</v>
      </c>
      <c r="L3552" t="s">
        <v>16332</v>
      </c>
      <c r="M3552" t="s">
        <v>16492</v>
      </c>
      <c r="N3552"/>
      <c r="O3552" t="s">
        <v>18076</v>
      </c>
    </row>
    <row r="3553" spans="2:15">
      <c r="B3553" t="s">
        <v>20501</v>
      </c>
      <c r="C3553">
        <v>126515001</v>
      </c>
      <c r="D3553" t="s">
        <v>397</v>
      </c>
      <c r="E3553" t="s">
        <v>20502</v>
      </c>
      <c r="F3553" t="s">
        <v>2504</v>
      </c>
      <c r="G3553" t="s">
        <v>2402</v>
      </c>
      <c r="H3553"/>
      <c r="I3553" t="s">
        <v>16748</v>
      </c>
      <c r="J3553" t="s">
        <v>16517</v>
      </c>
      <c r="K3553" t="s">
        <v>16328</v>
      </c>
      <c r="L3553" t="s">
        <v>16332</v>
      </c>
      <c r="M3553" t="s">
        <v>16492</v>
      </c>
      <c r="N3553"/>
      <c r="O3553" t="s">
        <v>18076</v>
      </c>
    </row>
    <row r="3554" spans="2:1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c r="B3556" t="s">
        <v>20503</v>
      </c>
      <c r="C3556">
        <v>126515001</v>
      </c>
      <c r="D3556" t="s">
        <v>397</v>
      </c>
      <c r="E3556" t="s">
        <v>20504</v>
      </c>
      <c r="F3556" t="s">
        <v>2611</v>
      </c>
      <c r="G3556" t="s">
        <v>2402</v>
      </c>
      <c r="H3556" t="s">
        <v>10430</v>
      </c>
      <c r="I3556" t="s">
        <v>16383</v>
      </c>
      <c r="J3556" t="s">
        <v>16332</v>
      </c>
      <c r="K3556" t="s">
        <v>16371</v>
      </c>
      <c r="L3556" t="s">
        <v>16350</v>
      </c>
      <c r="M3556"/>
      <c r="N3556" t="s">
        <v>10430</v>
      </c>
      <c r="O3556" t="s">
        <v>16912</v>
      </c>
    </row>
    <row r="3557" spans="2:1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21097</v>
      </c>
    </row>
    <row r="3558" spans="2:1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21353</v>
      </c>
    </row>
    <row r="3559" spans="2:15">
      <c r="B3559" t="s">
        <v>20505</v>
      </c>
      <c r="C3559">
        <v>126515001</v>
      </c>
      <c r="D3559" t="s">
        <v>397</v>
      </c>
      <c r="E3559" t="s">
        <v>20506</v>
      </c>
      <c r="F3559" t="s">
        <v>2545</v>
      </c>
      <c r="G3559" t="s">
        <v>2402</v>
      </c>
      <c r="H3559" t="s">
        <v>10430</v>
      </c>
      <c r="I3559" t="s">
        <v>16835</v>
      </c>
      <c r="J3559" t="s">
        <v>21028</v>
      </c>
      <c r="K3559" t="s">
        <v>16934</v>
      </c>
      <c r="L3559" t="s">
        <v>16770</v>
      </c>
      <c r="M3559" t="s">
        <v>16399</v>
      </c>
      <c r="N3559" t="s">
        <v>10430</v>
      </c>
      <c r="O3559" t="s">
        <v>799</v>
      </c>
    </row>
    <row r="3560" spans="2:1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c r="B3562" t="s">
        <v>20507</v>
      </c>
      <c r="C3562">
        <v>126515001</v>
      </c>
      <c r="D3562" t="s">
        <v>397</v>
      </c>
      <c r="E3562" t="s">
        <v>20508</v>
      </c>
      <c r="F3562" t="s">
        <v>2429</v>
      </c>
      <c r="G3562" t="s">
        <v>2402</v>
      </c>
      <c r="H3562" t="s">
        <v>10430</v>
      </c>
      <c r="I3562" t="s">
        <v>16539</v>
      </c>
      <c r="J3562" t="s">
        <v>16343</v>
      </c>
      <c r="K3562" t="s">
        <v>10430</v>
      </c>
      <c r="L3562" t="s">
        <v>16357</v>
      </c>
      <c r="M3562" t="s">
        <v>16350</v>
      </c>
      <c r="N3562"/>
      <c r="O3562" t="s">
        <v>21083</v>
      </c>
    </row>
    <row r="3563" spans="2:1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21156</v>
      </c>
    </row>
    <row r="3564" spans="2:1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c r="B3565" t="s">
        <v>20509</v>
      </c>
      <c r="C3565">
        <v>126515001</v>
      </c>
      <c r="D3565" t="s">
        <v>397</v>
      </c>
      <c r="E3565" t="s">
        <v>18842</v>
      </c>
      <c r="F3565" t="s">
        <v>2446</v>
      </c>
      <c r="G3565" t="s">
        <v>2402</v>
      </c>
      <c r="H3565" t="s">
        <v>10430</v>
      </c>
      <c r="I3565" t="s">
        <v>16807</v>
      </c>
      <c r="J3565" t="s">
        <v>16675</v>
      </c>
      <c r="K3565" t="s">
        <v>16988</v>
      </c>
      <c r="L3565" t="s">
        <v>16760</v>
      </c>
      <c r="M3565" t="s">
        <v>17029</v>
      </c>
      <c r="N3565" t="s">
        <v>10430</v>
      </c>
      <c r="O3565" t="s">
        <v>21354</v>
      </c>
    </row>
    <row r="3566" spans="2:1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c r="B3568" t="s">
        <v>20510</v>
      </c>
      <c r="C3568">
        <v>126515001</v>
      </c>
      <c r="D3568" t="s">
        <v>397</v>
      </c>
      <c r="E3568" t="s">
        <v>20511</v>
      </c>
      <c r="F3568" t="s">
        <v>2863</v>
      </c>
      <c r="G3568" t="s">
        <v>2402</v>
      </c>
      <c r="H3568"/>
      <c r="I3568" t="s">
        <v>16716</v>
      </c>
      <c r="J3568" t="s">
        <v>19726</v>
      </c>
      <c r="K3568" t="s">
        <v>16337</v>
      </c>
      <c r="L3568" t="s">
        <v>16434</v>
      </c>
      <c r="M3568" t="s">
        <v>10430</v>
      </c>
      <c r="N3568"/>
      <c r="O3568" t="s">
        <v>21355</v>
      </c>
    </row>
    <row r="3569" spans="2:1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c r="B3571" t="s">
        <v>20512</v>
      </c>
      <c r="C3571">
        <v>126515001</v>
      </c>
      <c r="D3571" t="s">
        <v>397</v>
      </c>
      <c r="E3571" t="s">
        <v>20513</v>
      </c>
      <c r="F3571" t="s">
        <v>2491</v>
      </c>
      <c r="G3571" t="s">
        <v>2402</v>
      </c>
      <c r="H3571" t="s">
        <v>10430</v>
      </c>
      <c r="I3571" t="s">
        <v>16874</v>
      </c>
      <c r="J3571" t="s">
        <v>16907</v>
      </c>
      <c r="K3571" t="s">
        <v>16375</v>
      </c>
      <c r="L3571" t="s">
        <v>16378</v>
      </c>
      <c r="M3571" t="s">
        <v>16329</v>
      </c>
      <c r="N3571" t="s">
        <v>10430</v>
      </c>
      <c r="O3571" t="s">
        <v>17027</v>
      </c>
    </row>
    <row r="3572" spans="2:1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c r="B3574" t="s">
        <v>20514</v>
      </c>
      <c r="C3574">
        <v>126515001</v>
      </c>
      <c r="D3574" t="s">
        <v>397</v>
      </c>
      <c r="E3574" t="s">
        <v>20515</v>
      </c>
      <c r="F3574" t="s">
        <v>2493</v>
      </c>
      <c r="G3574" t="s">
        <v>2402</v>
      </c>
      <c r="H3574" t="s">
        <v>10430</v>
      </c>
      <c r="I3574" t="s">
        <v>16678</v>
      </c>
      <c r="J3574" t="s">
        <v>16386</v>
      </c>
      <c r="K3574" t="s">
        <v>10430</v>
      </c>
      <c r="L3574" t="s">
        <v>16315</v>
      </c>
      <c r="M3574" t="s">
        <v>16357</v>
      </c>
      <c r="N3574"/>
      <c r="O3574" t="s">
        <v>16939</v>
      </c>
    </row>
    <row r="3575" spans="2:1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21010</v>
      </c>
    </row>
    <row r="3576" spans="2:1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21356</v>
      </c>
    </row>
    <row r="3577" spans="2:15">
      <c r="B3577" t="s">
        <v>20516</v>
      </c>
      <c r="C3577">
        <v>126515001</v>
      </c>
      <c r="D3577" t="s">
        <v>397</v>
      </c>
      <c r="E3577" t="s">
        <v>20517</v>
      </c>
      <c r="F3577" t="s">
        <v>2587</v>
      </c>
      <c r="G3577" t="s">
        <v>2402</v>
      </c>
      <c r="H3577" t="s">
        <v>16335</v>
      </c>
      <c r="I3577" t="s">
        <v>16957</v>
      </c>
      <c r="J3577" t="s">
        <v>21029</v>
      </c>
      <c r="K3577" t="s">
        <v>16887</v>
      </c>
      <c r="L3577" t="s">
        <v>16472</v>
      </c>
      <c r="M3577" t="s">
        <v>21030</v>
      </c>
      <c r="N3577" t="s">
        <v>16325</v>
      </c>
      <c r="O3577" t="s">
        <v>712</v>
      </c>
    </row>
    <row r="3578" spans="2:1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c r="B3580" t="s">
        <v>20518</v>
      </c>
      <c r="C3580">
        <v>126515001</v>
      </c>
      <c r="D3580" t="s">
        <v>397</v>
      </c>
      <c r="E3580" t="s">
        <v>20519</v>
      </c>
      <c r="F3580" t="s">
        <v>2593</v>
      </c>
      <c r="G3580" t="s">
        <v>2402</v>
      </c>
      <c r="H3580"/>
      <c r="I3580" t="s">
        <v>16789</v>
      </c>
      <c r="J3580" t="s">
        <v>16357</v>
      </c>
      <c r="K3580" t="s">
        <v>10430</v>
      </c>
      <c r="L3580" t="s">
        <v>16335</v>
      </c>
      <c r="M3580" t="s">
        <v>10430</v>
      </c>
      <c r="N3580"/>
      <c r="O3580" t="s">
        <v>16907</v>
      </c>
    </row>
    <row r="3581" spans="2:1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c r="B3583" t="s">
        <v>20520</v>
      </c>
      <c r="C3583">
        <v>126515001</v>
      </c>
      <c r="D3583" t="s">
        <v>397</v>
      </c>
      <c r="E3583" t="s">
        <v>20521</v>
      </c>
      <c r="F3583" t="s">
        <v>2623</v>
      </c>
      <c r="G3583" t="s">
        <v>2402</v>
      </c>
      <c r="H3583" t="s">
        <v>10430</v>
      </c>
      <c r="I3583" t="s">
        <v>16532</v>
      </c>
      <c r="J3583" t="s">
        <v>16701</v>
      </c>
      <c r="K3583" t="s">
        <v>16481</v>
      </c>
      <c r="L3583" t="s">
        <v>16351</v>
      </c>
      <c r="M3583" t="s">
        <v>16495</v>
      </c>
      <c r="N3583" t="s">
        <v>10430</v>
      </c>
      <c r="O3583" t="s">
        <v>17022</v>
      </c>
    </row>
    <row r="3584" spans="2:1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c r="B3586" t="s">
        <v>20522</v>
      </c>
      <c r="C3586">
        <v>126515001</v>
      </c>
      <c r="D3586" t="s">
        <v>397</v>
      </c>
      <c r="E3586" t="s">
        <v>20523</v>
      </c>
      <c r="F3586" t="s">
        <v>2652</v>
      </c>
      <c r="G3586" t="s">
        <v>2402</v>
      </c>
      <c r="H3586" t="s">
        <v>10430</v>
      </c>
      <c r="I3586" t="s">
        <v>16904</v>
      </c>
      <c r="J3586" t="s">
        <v>16319</v>
      </c>
      <c r="K3586" t="s">
        <v>10430</v>
      </c>
      <c r="L3586" t="s">
        <v>16371</v>
      </c>
      <c r="M3586" t="s">
        <v>16346</v>
      </c>
      <c r="N3586"/>
      <c r="O3586" t="s">
        <v>21192</v>
      </c>
    </row>
    <row r="3587" spans="2:1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c r="B3589" t="s">
        <v>20524</v>
      </c>
      <c r="C3589">
        <v>126515001</v>
      </c>
      <c r="D3589" t="s">
        <v>397</v>
      </c>
      <c r="E3589" t="s">
        <v>20525</v>
      </c>
      <c r="F3589" t="s">
        <v>2868</v>
      </c>
      <c r="G3589" t="s">
        <v>2402</v>
      </c>
      <c r="H3589" t="s">
        <v>10430</v>
      </c>
      <c r="I3589" t="s">
        <v>16382</v>
      </c>
      <c r="J3589" t="s">
        <v>16375</v>
      </c>
      <c r="K3589" t="s">
        <v>16365</v>
      </c>
      <c r="L3589" t="s">
        <v>16351</v>
      </c>
      <c r="M3589" t="s">
        <v>10430</v>
      </c>
      <c r="N3589"/>
      <c r="O3589" t="s">
        <v>16772</v>
      </c>
    </row>
    <row r="3590" spans="2:1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c r="B3592" t="s">
        <v>20526</v>
      </c>
      <c r="C3592">
        <v>126515001</v>
      </c>
      <c r="D3592" t="s">
        <v>397</v>
      </c>
      <c r="E3592" t="s">
        <v>20527</v>
      </c>
      <c r="F3592" t="s">
        <v>2506</v>
      </c>
      <c r="G3592" t="s">
        <v>2402</v>
      </c>
      <c r="H3592"/>
      <c r="I3592" t="s">
        <v>16434</v>
      </c>
      <c r="J3592" t="s">
        <v>16346</v>
      </c>
      <c r="K3592" t="s">
        <v>16605</v>
      </c>
      <c r="L3592" t="s">
        <v>10430</v>
      </c>
      <c r="M3592" t="s">
        <v>16778</v>
      </c>
      <c r="N3592"/>
      <c r="O3592" t="s">
        <v>16468</v>
      </c>
    </row>
    <row r="3593" spans="2:1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c r="B3595" t="s">
        <v>20528</v>
      </c>
      <c r="C3595">
        <v>126515001</v>
      </c>
      <c r="D3595" t="s">
        <v>397</v>
      </c>
      <c r="E3595" t="s">
        <v>20529</v>
      </c>
      <c r="F3595" t="s">
        <v>2466</v>
      </c>
      <c r="G3595" t="s">
        <v>2402</v>
      </c>
      <c r="H3595"/>
      <c r="I3595" t="s">
        <v>16387</v>
      </c>
      <c r="J3595" t="s">
        <v>16387</v>
      </c>
      <c r="K3595" t="s">
        <v>16445</v>
      </c>
      <c r="L3595" t="s">
        <v>10430</v>
      </c>
      <c r="M3595" t="s">
        <v>16373</v>
      </c>
      <c r="N3595" t="s">
        <v>10430</v>
      </c>
      <c r="O3595" t="s">
        <v>16402</v>
      </c>
    </row>
    <row r="3596" spans="2:1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c r="B3598" t="s">
        <v>20530</v>
      </c>
      <c r="C3598">
        <v>126515001</v>
      </c>
      <c r="D3598" t="s">
        <v>397</v>
      </c>
      <c r="E3598" t="s">
        <v>20531</v>
      </c>
      <c r="F3598" t="s">
        <v>2549</v>
      </c>
      <c r="G3598" t="s">
        <v>2402</v>
      </c>
      <c r="H3598"/>
      <c r="I3598" t="s">
        <v>16422</v>
      </c>
      <c r="J3598" t="s">
        <v>10430</v>
      </c>
      <c r="K3598" t="s">
        <v>10430</v>
      </c>
      <c r="L3598" t="s">
        <v>10430</v>
      </c>
      <c r="M3598" t="s">
        <v>10430</v>
      </c>
      <c r="N3598" t="s">
        <v>10430</v>
      </c>
      <c r="O3598" t="s">
        <v>16500</v>
      </c>
    </row>
    <row r="3599" spans="2:1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c r="B3600" t="s">
        <v>14985</v>
      </c>
      <c r="C3600">
        <v>126515001</v>
      </c>
      <c r="D3600" t="s">
        <v>397</v>
      </c>
      <c r="E3600" t="s">
        <v>2576</v>
      </c>
      <c r="F3600" t="s">
        <v>2577</v>
      </c>
      <c r="G3600" t="s">
        <v>2883</v>
      </c>
      <c r="H3600"/>
      <c r="I3600" t="s">
        <v>16337</v>
      </c>
      <c r="J3600" t="s">
        <v>10430</v>
      </c>
      <c r="K3600"/>
      <c r="L3600"/>
      <c r="M3600"/>
      <c r="N3600"/>
      <c r="O3600" t="s">
        <v>16346</v>
      </c>
    </row>
    <row r="3601" spans="2:15">
      <c r="B3601" t="s">
        <v>20532</v>
      </c>
      <c r="C3601">
        <v>126515001</v>
      </c>
      <c r="D3601" t="s">
        <v>397</v>
      </c>
      <c r="E3601" t="s">
        <v>20533</v>
      </c>
      <c r="F3601" t="s">
        <v>2577</v>
      </c>
      <c r="G3601" t="s">
        <v>2402</v>
      </c>
      <c r="H3601"/>
      <c r="I3601" t="s">
        <v>16348</v>
      </c>
      <c r="J3601" t="s">
        <v>10430</v>
      </c>
      <c r="K3601" t="s">
        <v>10430</v>
      </c>
      <c r="L3601" t="s">
        <v>10430</v>
      </c>
      <c r="M3601"/>
      <c r="N3601"/>
      <c r="O3601" t="s">
        <v>16429</v>
      </c>
    </row>
    <row r="3602" spans="2:1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c r="B3604" t="s">
        <v>20534</v>
      </c>
      <c r="C3604">
        <v>126515001</v>
      </c>
      <c r="D3604" t="s">
        <v>397</v>
      </c>
      <c r="E3604" t="s">
        <v>20535</v>
      </c>
      <c r="F3604" t="s">
        <v>10300</v>
      </c>
      <c r="G3604" t="s">
        <v>2402</v>
      </c>
      <c r="H3604"/>
      <c r="I3604" t="s">
        <v>16429</v>
      </c>
      <c r="J3604" t="s">
        <v>16332</v>
      </c>
      <c r="K3604" t="s">
        <v>10430</v>
      </c>
      <c r="L3604" t="s">
        <v>10430</v>
      </c>
      <c r="M3604" t="s">
        <v>10430</v>
      </c>
      <c r="N3604"/>
      <c r="O3604" t="s">
        <v>16492</v>
      </c>
    </row>
    <row r="3605" spans="2:15">
      <c r="B3605" t="s">
        <v>14853</v>
      </c>
      <c r="C3605">
        <v>126515001</v>
      </c>
      <c r="D3605" t="s">
        <v>397</v>
      </c>
      <c r="E3605" t="s">
        <v>2473</v>
      </c>
      <c r="F3605" t="s">
        <v>2474</v>
      </c>
      <c r="G3605" t="s">
        <v>2882</v>
      </c>
      <c r="H3605"/>
      <c r="I3605" t="s">
        <v>16316</v>
      </c>
      <c r="J3605" t="s">
        <v>10430</v>
      </c>
      <c r="K3605"/>
      <c r="L3605"/>
      <c r="M3605"/>
      <c r="N3605"/>
      <c r="O3605" t="s">
        <v>16375</v>
      </c>
    </row>
    <row r="3606" spans="2:15">
      <c r="B3606" t="s">
        <v>14854</v>
      </c>
      <c r="C3606">
        <v>126515001</v>
      </c>
      <c r="D3606" t="s">
        <v>397</v>
      </c>
      <c r="E3606" t="s">
        <v>2473</v>
      </c>
      <c r="F3606" t="s">
        <v>2474</v>
      </c>
      <c r="G3606" t="s">
        <v>2883</v>
      </c>
      <c r="H3606"/>
      <c r="I3606" t="s">
        <v>16465</v>
      </c>
      <c r="J3606" t="s">
        <v>10430</v>
      </c>
      <c r="K3606"/>
      <c r="L3606"/>
      <c r="M3606"/>
      <c r="N3606"/>
      <c r="O3606" t="s">
        <v>16375</v>
      </c>
    </row>
    <row r="3607" spans="2:15">
      <c r="B3607" t="s">
        <v>20536</v>
      </c>
      <c r="C3607">
        <v>126515001</v>
      </c>
      <c r="D3607" t="s">
        <v>397</v>
      </c>
      <c r="E3607" t="s">
        <v>20537</v>
      </c>
      <c r="F3607" t="s">
        <v>2474</v>
      </c>
      <c r="G3607" t="s">
        <v>2402</v>
      </c>
      <c r="H3607"/>
      <c r="I3607" t="s">
        <v>16338</v>
      </c>
      <c r="J3607" t="s">
        <v>10430</v>
      </c>
      <c r="K3607"/>
      <c r="L3607"/>
      <c r="M3607"/>
      <c r="N3607"/>
      <c r="O3607" t="s">
        <v>16700</v>
      </c>
    </row>
    <row r="3608" spans="2:1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c r="B3610" t="s">
        <v>20538</v>
      </c>
      <c r="C3610">
        <v>126515001</v>
      </c>
      <c r="D3610" t="s">
        <v>397</v>
      </c>
      <c r="E3610" t="s">
        <v>20539</v>
      </c>
      <c r="F3610" t="s">
        <v>13048</v>
      </c>
      <c r="G3610" t="s">
        <v>2402</v>
      </c>
      <c r="H3610" t="s">
        <v>10430</v>
      </c>
      <c r="I3610" t="s">
        <v>16553</v>
      </c>
      <c r="J3610" t="s">
        <v>16553</v>
      </c>
      <c r="K3610" t="s">
        <v>16339</v>
      </c>
      <c r="L3610" t="s">
        <v>16335</v>
      </c>
      <c r="M3610" t="s">
        <v>16350</v>
      </c>
      <c r="N3610"/>
      <c r="O3610" t="s">
        <v>16519</v>
      </c>
    </row>
    <row r="3611" spans="2:15">
      <c r="B3611" t="s">
        <v>15024</v>
      </c>
      <c r="C3611">
        <v>126515001</v>
      </c>
      <c r="D3611" t="s">
        <v>397</v>
      </c>
      <c r="E3611" t="s">
        <v>2605</v>
      </c>
      <c r="F3611" t="s">
        <v>2606</v>
      </c>
      <c r="G3611" t="s">
        <v>2882</v>
      </c>
      <c r="H3611"/>
      <c r="I3611" t="s">
        <v>16341</v>
      </c>
      <c r="J3611" t="s">
        <v>16319</v>
      </c>
      <c r="K3611"/>
      <c r="L3611" t="s">
        <v>10430</v>
      </c>
      <c r="M3611"/>
      <c r="N3611"/>
      <c r="O3611" t="s">
        <v>16553</v>
      </c>
    </row>
    <row r="3612" spans="2:15">
      <c r="B3612" t="s">
        <v>15025</v>
      </c>
      <c r="C3612">
        <v>126515001</v>
      </c>
      <c r="D3612" t="s">
        <v>397</v>
      </c>
      <c r="E3612" t="s">
        <v>2605</v>
      </c>
      <c r="F3612" t="s">
        <v>2606</v>
      </c>
      <c r="G3612" t="s">
        <v>2883</v>
      </c>
      <c r="H3612"/>
      <c r="I3612" t="s">
        <v>10430</v>
      </c>
      <c r="J3612" t="s">
        <v>16477</v>
      </c>
      <c r="K3612"/>
      <c r="L3612"/>
      <c r="M3612"/>
      <c r="N3612"/>
      <c r="O3612" t="s">
        <v>16332</v>
      </c>
    </row>
    <row r="3613" spans="2:15">
      <c r="B3613" t="s">
        <v>20540</v>
      </c>
      <c r="C3613">
        <v>126515001</v>
      </c>
      <c r="D3613" t="s">
        <v>397</v>
      </c>
      <c r="E3613" t="s">
        <v>20541</v>
      </c>
      <c r="F3613" t="s">
        <v>2606</v>
      </c>
      <c r="G3613" t="s">
        <v>2402</v>
      </c>
      <c r="H3613"/>
      <c r="I3613" t="s">
        <v>16315</v>
      </c>
      <c r="J3613" t="s">
        <v>16353</v>
      </c>
      <c r="K3613"/>
      <c r="L3613" t="s">
        <v>10430</v>
      </c>
      <c r="M3613"/>
      <c r="N3613"/>
      <c r="O3613" t="s">
        <v>16571</v>
      </c>
    </row>
    <row r="3614" spans="2:1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c r="B3616" t="s">
        <v>20542</v>
      </c>
      <c r="C3616">
        <v>126515001</v>
      </c>
      <c r="D3616" t="s">
        <v>397</v>
      </c>
      <c r="E3616" t="s">
        <v>20543</v>
      </c>
      <c r="F3616" t="s">
        <v>2458</v>
      </c>
      <c r="G3616" t="s">
        <v>2402</v>
      </c>
      <c r="H3616"/>
      <c r="I3616" t="s">
        <v>16348</v>
      </c>
      <c r="J3616" t="s">
        <v>16346</v>
      </c>
      <c r="K3616" t="s">
        <v>16361</v>
      </c>
      <c r="L3616" t="s">
        <v>10430</v>
      </c>
      <c r="M3616" t="s">
        <v>10430</v>
      </c>
      <c r="N3616"/>
      <c r="O3616" t="s">
        <v>16342</v>
      </c>
    </row>
    <row r="3617" spans="2:15">
      <c r="B3617" t="s">
        <v>14900</v>
      </c>
      <c r="C3617">
        <v>126515001</v>
      </c>
      <c r="D3617" t="s">
        <v>397</v>
      </c>
      <c r="E3617" t="s">
        <v>2513</v>
      </c>
      <c r="F3617" t="s">
        <v>2514</v>
      </c>
      <c r="G3617" t="s">
        <v>2882</v>
      </c>
      <c r="H3617"/>
      <c r="I3617" t="s">
        <v>16328</v>
      </c>
      <c r="J3617" t="s">
        <v>16346</v>
      </c>
      <c r="K3617"/>
      <c r="L3617" t="s">
        <v>10430</v>
      </c>
      <c r="M3617"/>
      <c r="N3617"/>
      <c r="O3617" t="s">
        <v>16361</v>
      </c>
    </row>
    <row r="3618" spans="2:1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c r="B3619" t="s">
        <v>20544</v>
      </c>
      <c r="C3619">
        <v>126515001</v>
      </c>
      <c r="D3619" t="s">
        <v>397</v>
      </c>
      <c r="E3619" t="s">
        <v>20545</v>
      </c>
      <c r="F3619" t="s">
        <v>2514</v>
      </c>
      <c r="G3619" t="s">
        <v>2402</v>
      </c>
      <c r="H3619"/>
      <c r="I3619" t="s">
        <v>16373</v>
      </c>
      <c r="J3619" t="s">
        <v>16348</v>
      </c>
      <c r="K3619" t="s">
        <v>10430</v>
      </c>
      <c r="L3619" t="s">
        <v>10430</v>
      </c>
      <c r="M3619"/>
      <c r="N3619"/>
      <c r="O3619" t="s">
        <v>16499</v>
      </c>
    </row>
    <row r="3620" spans="2:15">
      <c r="B3620" t="s">
        <v>14801</v>
      </c>
      <c r="C3620">
        <v>126515001</v>
      </c>
      <c r="D3620" t="s">
        <v>397</v>
      </c>
      <c r="E3620" t="s">
        <v>2430</v>
      </c>
      <c r="F3620" t="s">
        <v>2431</v>
      </c>
      <c r="G3620" t="s">
        <v>2882</v>
      </c>
      <c r="H3620"/>
      <c r="I3620" t="s">
        <v>16553</v>
      </c>
      <c r="J3620" t="s">
        <v>16341</v>
      </c>
      <c r="K3620"/>
      <c r="L3620"/>
      <c r="M3620"/>
      <c r="N3620"/>
      <c r="O3620" t="s">
        <v>16500</v>
      </c>
    </row>
    <row r="3621" spans="2:15">
      <c r="B3621" t="s">
        <v>14802</v>
      </c>
      <c r="C3621">
        <v>126515001</v>
      </c>
      <c r="D3621" t="s">
        <v>397</v>
      </c>
      <c r="E3621" t="s">
        <v>2430</v>
      </c>
      <c r="F3621" t="s">
        <v>2431</v>
      </c>
      <c r="G3621" t="s">
        <v>2883</v>
      </c>
      <c r="H3621"/>
      <c r="I3621" t="s">
        <v>16384</v>
      </c>
      <c r="J3621" t="s">
        <v>16325</v>
      </c>
      <c r="K3621"/>
      <c r="L3621" t="s">
        <v>10430</v>
      </c>
      <c r="M3621"/>
      <c r="N3621"/>
      <c r="O3621" t="s">
        <v>16489</v>
      </c>
    </row>
    <row r="3622" spans="2:15">
      <c r="B3622" t="s">
        <v>20546</v>
      </c>
      <c r="C3622">
        <v>126515001</v>
      </c>
      <c r="D3622" t="s">
        <v>397</v>
      </c>
      <c r="E3622" t="s">
        <v>20547</v>
      </c>
      <c r="F3622" t="s">
        <v>2431</v>
      </c>
      <c r="G3622" t="s">
        <v>2402</v>
      </c>
      <c r="H3622"/>
      <c r="I3622" t="s">
        <v>16680</v>
      </c>
      <c r="J3622" t="s">
        <v>16350</v>
      </c>
      <c r="K3622"/>
      <c r="L3622" t="s">
        <v>10430</v>
      </c>
      <c r="M3622"/>
      <c r="N3622"/>
      <c r="O3622" t="s">
        <v>16770</v>
      </c>
    </row>
    <row r="3623" spans="2:15">
      <c r="B3623" t="s">
        <v>14894</v>
      </c>
      <c r="C3623">
        <v>126515001</v>
      </c>
      <c r="D3623" t="s">
        <v>397</v>
      </c>
      <c r="E3623" t="s">
        <v>2509</v>
      </c>
      <c r="F3623" t="s">
        <v>2510</v>
      </c>
      <c r="G3623" t="s">
        <v>2882</v>
      </c>
      <c r="H3623"/>
      <c r="I3623" t="s">
        <v>16319</v>
      </c>
      <c r="J3623" t="s">
        <v>10430</v>
      </c>
      <c r="K3623"/>
      <c r="L3623"/>
      <c r="M3623"/>
      <c r="N3623"/>
      <c r="O3623" t="s">
        <v>16388</v>
      </c>
    </row>
    <row r="3624" spans="2:15">
      <c r="B3624" t="s">
        <v>14895</v>
      </c>
      <c r="C3624">
        <v>126515001</v>
      </c>
      <c r="D3624" t="s">
        <v>397</v>
      </c>
      <c r="E3624" t="s">
        <v>2509</v>
      </c>
      <c r="F3624" t="s">
        <v>2510</v>
      </c>
      <c r="G3624" t="s">
        <v>2883</v>
      </c>
      <c r="H3624"/>
      <c r="I3624" t="s">
        <v>16323</v>
      </c>
      <c r="J3624" t="s">
        <v>10430</v>
      </c>
      <c r="K3624"/>
      <c r="L3624"/>
      <c r="M3624" t="s">
        <v>10430</v>
      </c>
      <c r="N3624"/>
      <c r="O3624" t="s">
        <v>16353</v>
      </c>
    </row>
    <row r="3625" spans="2:15">
      <c r="B3625" t="s">
        <v>20548</v>
      </c>
      <c r="C3625">
        <v>126515001</v>
      </c>
      <c r="D3625" t="s">
        <v>397</v>
      </c>
      <c r="E3625" t="s">
        <v>20549</v>
      </c>
      <c r="F3625" t="s">
        <v>2510</v>
      </c>
      <c r="G3625" t="s">
        <v>2402</v>
      </c>
      <c r="H3625"/>
      <c r="I3625" t="s">
        <v>16393</v>
      </c>
      <c r="J3625" t="s">
        <v>10430</v>
      </c>
      <c r="K3625"/>
      <c r="L3625"/>
      <c r="M3625" t="s">
        <v>10430</v>
      </c>
      <c r="N3625"/>
      <c r="O3625" t="s">
        <v>16680</v>
      </c>
    </row>
    <row r="3626" spans="2:1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c r="B3628" t="s">
        <v>20550</v>
      </c>
      <c r="C3628">
        <v>126515001</v>
      </c>
      <c r="D3628" t="s">
        <v>397</v>
      </c>
      <c r="E3628" t="s">
        <v>20551</v>
      </c>
      <c r="F3628" t="s">
        <v>2508</v>
      </c>
      <c r="G3628" t="s">
        <v>2402</v>
      </c>
      <c r="H3628"/>
      <c r="I3628" t="s">
        <v>16315</v>
      </c>
      <c r="J3628" t="s">
        <v>16328</v>
      </c>
      <c r="K3628" t="s">
        <v>16424</v>
      </c>
      <c r="L3628" t="s">
        <v>16325</v>
      </c>
      <c r="M3628" t="s">
        <v>10430</v>
      </c>
      <c r="N3628"/>
      <c r="O3628" t="s">
        <v>16710</v>
      </c>
    </row>
    <row r="3629" spans="2:15">
      <c r="B3629" t="s">
        <v>14904</v>
      </c>
      <c r="C3629">
        <v>126515001</v>
      </c>
      <c r="D3629" t="s">
        <v>397</v>
      </c>
      <c r="E3629" t="s">
        <v>2517</v>
      </c>
      <c r="F3629" t="s">
        <v>2518</v>
      </c>
      <c r="G3629" t="s">
        <v>2882</v>
      </c>
      <c r="H3629"/>
      <c r="I3629" t="s">
        <v>16326</v>
      </c>
      <c r="J3629"/>
      <c r="K3629"/>
      <c r="L3629"/>
      <c r="M3629"/>
      <c r="N3629"/>
      <c r="O3629" t="s">
        <v>16326</v>
      </c>
    </row>
    <row r="3630" spans="2:15">
      <c r="B3630" t="s">
        <v>14905</v>
      </c>
      <c r="C3630">
        <v>126515001</v>
      </c>
      <c r="D3630" t="s">
        <v>397</v>
      </c>
      <c r="E3630" t="s">
        <v>2517</v>
      </c>
      <c r="F3630" t="s">
        <v>2518</v>
      </c>
      <c r="G3630" t="s">
        <v>2883</v>
      </c>
      <c r="H3630"/>
      <c r="I3630" t="s">
        <v>16326</v>
      </c>
      <c r="J3630" t="s">
        <v>10430</v>
      </c>
      <c r="K3630"/>
      <c r="L3630"/>
      <c r="M3630"/>
      <c r="N3630"/>
      <c r="O3630" t="s">
        <v>16315</v>
      </c>
    </row>
    <row r="3631" spans="2:15">
      <c r="B3631" t="s">
        <v>20552</v>
      </c>
      <c r="C3631">
        <v>126515001</v>
      </c>
      <c r="D3631" t="s">
        <v>397</v>
      </c>
      <c r="E3631" t="s">
        <v>20553</v>
      </c>
      <c r="F3631" t="s">
        <v>2518</v>
      </c>
      <c r="G3631" t="s">
        <v>2402</v>
      </c>
      <c r="H3631"/>
      <c r="I3631" t="s">
        <v>16387</v>
      </c>
      <c r="J3631" t="s">
        <v>10430</v>
      </c>
      <c r="K3631"/>
      <c r="L3631"/>
      <c r="M3631"/>
      <c r="N3631"/>
      <c r="O3631" t="s">
        <v>16461</v>
      </c>
    </row>
    <row r="3632" spans="2:15">
      <c r="B3632" t="s">
        <v>14779</v>
      </c>
      <c r="C3632">
        <v>126515001</v>
      </c>
      <c r="D3632" t="s">
        <v>397</v>
      </c>
      <c r="E3632" t="s">
        <v>2409</v>
      </c>
      <c r="F3632" t="s">
        <v>2410</v>
      </c>
      <c r="G3632" t="s">
        <v>2882</v>
      </c>
      <c r="H3632"/>
      <c r="I3632" t="s">
        <v>16387</v>
      </c>
      <c r="J3632" t="s">
        <v>10430</v>
      </c>
      <c r="K3632" t="s">
        <v>10430</v>
      </c>
      <c r="L3632"/>
      <c r="M3632"/>
      <c r="N3632"/>
      <c r="O3632" t="s">
        <v>16461</v>
      </c>
    </row>
    <row r="3633" spans="2:15">
      <c r="B3633" t="s">
        <v>14780</v>
      </c>
      <c r="C3633">
        <v>126515001</v>
      </c>
      <c r="D3633" t="s">
        <v>397</v>
      </c>
      <c r="E3633" t="s">
        <v>2409</v>
      </c>
      <c r="F3633" t="s">
        <v>2410</v>
      </c>
      <c r="G3633" t="s">
        <v>2883</v>
      </c>
      <c r="H3633"/>
      <c r="I3633" t="s">
        <v>16438</v>
      </c>
      <c r="J3633" t="s">
        <v>10430</v>
      </c>
      <c r="K3633"/>
      <c r="L3633"/>
      <c r="M3633"/>
      <c r="N3633"/>
      <c r="O3633" t="s">
        <v>16426</v>
      </c>
    </row>
    <row r="3634" spans="2:15">
      <c r="B3634" t="s">
        <v>20554</v>
      </c>
      <c r="C3634">
        <v>126515001</v>
      </c>
      <c r="D3634" t="s">
        <v>397</v>
      </c>
      <c r="E3634" t="s">
        <v>20555</v>
      </c>
      <c r="F3634" t="s">
        <v>2410</v>
      </c>
      <c r="G3634" t="s">
        <v>2402</v>
      </c>
      <c r="H3634"/>
      <c r="I3634" t="s">
        <v>16424</v>
      </c>
      <c r="J3634" t="s">
        <v>10430</v>
      </c>
      <c r="K3634" t="s">
        <v>10430</v>
      </c>
      <c r="L3634"/>
      <c r="M3634"/>
      <c r="N3634"/>
      <c r="O3634" t="s">
        <v>16495</v>
      </c>
    </row>
    <row r="3635" spans="2:15">
      <c r="B3635" t="s">
        <v>14970</v>
      </c>
      <c r="C3635">
        <v>126515001</v>
      </c>
      <c r="D3635" t="s">
        <v>397</v>
      </c>
      <c r="E3635" t="s">
        <v>2564</v>
      </c>
      <c r="F3635" t="s">
        <v>2565</v>
      </c>
      <c r="G3635" t="s">
        <v>2882</v>
      </c>
      <c r="H3635"/>
      <c r="I3635" t="s">
        <v>16337</v>
      </c>
      <c r="J3635" t="s">
        <v>16326</v>
      </c>
      <c r="K3635"/>
      <c r="L3635"/>
      <c r="M3635" t="s">
        <v>10430</v>
      </c>
      <c r="N3635"/>
      <c r="O3635" t="s">
        <v>16438</v>
      </c>
    </row>
    <row r="3636" spans="2:15">
      <c r="B3636" t="s">
        <v>14971</v>
      </c>
      <c r="C3636">
        <v>126515001</v>
      </c>
      <c r="D3636" t="s">
        <v>397</v>
      </c>
      <c r="E3636" t="s">
        <v>2564</v>
      </c>
      <c r="F3636" t="s">
        <v>2565</v>
      </c>
      <c r="G3636" t="s">
        <v>2883</v>
      </c>
      <c r="H3636"/>
      <c r="I3636" t="s">
        <v>16326</v>
      </c>
      <c r="J3636" t="s">
        <v>16351</v>
      </c>
      <c r="K3636"/>
      <c r="L3636"/>
      <c r="M3636"/>
      <c r="N3636"/>
      <c r="O3636" t="s">
        <v>16465</v>
      </c>
    </row>
    <row r="3637" spans="2:15">
      <c r="B3637" t="s">
        <v>20556</v>
      </c>
      <c r="C3637">
        <v>126515001</v>
      </c>
      <c r="D3637" t="s">
        <v>397</v>
      </c>
      <c r="E3637" t="s">
        <v>20557</v>
      </c>
      <c r="F3637" t="s">
        <v>2565</v>
      </c>
      <c r="G3637" t="s">
        <v>2402</v>
      </c>
      <c r="H3637"/>
      <c r="I3637" t="s">
        <v>16434</v>
      </c>
      <c r="J3637" t="s">
        <v>16465</v>
      </c>
      <c r="K3637"/>
      <c r="L3637"/>
      <c r="M3637" t="s">
        <v>10430</v>
      </c>
      <c r="N3637"/>
      <c r="O3637" t="s">
        <v>16498</v>
      </c>
    </row>
    <row r="3638" spans="2:1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c r="B3640" t="s">
        <v>20558</v>
      </c>
      <c r="C3640">
        <v>126515001</v>
      </c>
      <c r="D3640" t="s">
        <v>397</v>
      </c>
      <c r="E3640" t="s">
        <v>20559</v>
      </c>
      <c r="F3640" t="s">
        <v>2454</v>
      </c>
      <c r="G3640" t="s">
        <v>2402</v>
      </c>
      <c r="H3640" t="s">
        <v>10430</v>
      </c>
      <c r="I3640" t="s">
        <v>16329</v>
      </c>
      <c r="J3640" t="s">
        <v>16422</v>
      </c>
      <c r="K3640" t="s">
        <v>10430</v>
      </c>
      <c r="L3640" t="s">
        <v>10430</v>
      </c>
      <c r="M3640" t="s">
        <v>10430</v>
      </c>
      <c r="N3640"/>
      <c r="O3640" t="s">
        <v>16583</v>
      </c>
    </row>
    <row r="3641" spans="2:1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20913</v>
      </c>
    </row>
    <row r="3643" spans="2:15">
      <c r="B3643" t="s">
        <v>20560</v>
      </c>
      <c r="C3643">
        <v>126515001</v>
      </c>
      <c r="D3643" t="s">
        <v>397</v>
      </c>
      <c r="E3643" t="s">
        <v>20561</v>
      </c>
      <c r="F3643" t="s">
        <v>2644</v>
      </c>
      <c r="G3643" t="s">
        <v>2402</v>
      </c>
      <c r="H3643" t="s">
        <v>10430</v>
      </c>
      <c r="I3643" t="s">
        <v>16534</v>
      </c>
      <c r="J3643" t="s">
        <v>16682</v>
      </c>
      <c r="K3643" t="s">
        <v>16950</v>
      </c>
      <c r="L3643" t="s">
        <v>16425</v>
      </c>
      <c r="M3643" t="s">
        <v>16587</v>
      </c>
      <c r="N3643" t="s">
        <v>10430</v>
      </c>
      <c r="O3643" t="s">
        <v>21357</v>
      </c>
    </row>
    <row r="3644" spans="2:15">
      <c r="B3644" t="s">
        <v>14898</v>
      </c>
      <c r="C3644">
        <v>126515001</v>
      </c>
      <c r="D3644" t="s">
        <v>397</v>
      </c>
      <c r="E3644" t="s">
        <v>10292</v>
      </c>
      <c r="F3644" t="s">
        <v>10291</v>
      </c>
      <c r="G3644" t="s">
        <v>2882</v>
      </c>
      <c r="H3644"/>
      <c r="I3644" t="s">
        <v>16477</v>
      </c>
      <c r="J3644"/>
      <c r="K3644"/>
      <c r="L3644"/>
      <c r="M3644"/>
      <c r="N3644"/>
      <c r="O3644" t="s">
        <v>16477</v>
      </c>
    </row>
    <row r="3645" spans="2:15">
      <c r="B3645" t="s">
        <v>14899</v>
      </c>
      <c r="C3645">
        <v>126515001</v>
      </c>
      <c r="D3645" t="s">
        <v>397</v>
      </c>
      <c r="E3645" t="s">
        <v>10292</v>
      </c>
      <c r="F3645" t="s">
        <v>10291</v>
      </c>
      <c r="G3645" t="s">
        <v>2883</v>
      </c>
      <c r="H3645"/>
      <c r="I3645" t="s">
        <v>16438</v>
      </c>
      <c r="J3645" t="s">
        <v>10430</v>
      </c>
      <c r="K3645"/>
      <c r="L3645"/>
      <c r="M3645"/>
      <c r="N3645"/>
      <c r="O3645" t="s">
        <v>16429</v>
      </c>
    </row>
    <row r="3646" spans="2:15">
      <c r="B3646" t="s">
        <v>20562</v>
      </c>
      <c r="C3646">
        <v>126515001</v>
      </c>
      <c r="D3646" t="s">
        <v>397</v>
      </c>
      <c r="E3646" t="s">
        <v>20563</v>
      </c>
      <c r="F3646" t="s">
        <v>10291</v>
      </c>
      <c r="G3646" t="s">
        <v>2402</v>
      </c>
      <c r="H3646"/>
      <c r="I3646" t="s">
        <v>16501</v>
      </c>
      <c r="J3646" t="s">
        <v>10430</v>
      </c>
      <c r="K3646"/>
      <c r="L3646"/>
      <c r="M3646"/>
      <c r="N3646"/>
      <c r="O3646" t="s">
        <v>16365</v>
      </c>
    </row>
    <row r="3647" spans="2:1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c r="B3649" t="s">
        <v>20564</v>
      </c>
      <c r="C3649">
        <v>126515001</v>
      </c>
      <c r="D3649" t="s">
        <v>397</v>
      </c>
      <c r="E3649" t="s">
        <v>20565</v>
      </c>
      <c r="F3649" t="s">
        <v>16070</v>
      </c>
      <c r="G3649" t="s">
        <v>2402</v>
      </c>
      <c r="H3649"/>
      <c r="I3649" t="s">
        <v>16426</v>
      </c>
      <c r="J3649" t="s">
        <v>16477</v>
      </c>
      <c r="K3649" t="s">
        <v>16326</v>
      </c>
      <c r="L3649" t="s">
        <v>10430</v>
      </c>
      <c r="M3649" t="s">
        <v>10430</v>
      </c>
      <c r="N3649"/>
      <c r="O3649" t="s">
        <v>16707</v>
      </c>
    </row>
    <row r="3650" spans="2:1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c r="B3652" t="s">
        <v>20566</v>
      </c>
      <c r="C3652">
        <v>126515001</v>
      </c>
      <c r="D3652" t="s">
        <v>397</v>
      </c>
      <c r="E3652" t="s">
        <v>20567</v>
      </c>
      <c r="F3652" t="s">
        <v>2543</v>
      </c>
      <c r="G3652" t="s">
        <v>2402</v>
      </c>
      <c r="H3652"/>
      <c r="I3652" t="s">
        <v>16353</v>
      </c>
      <c r="J3652" t="s">
        <v>10430</v>
      </c>
      <c r="K3652" t="s">
        <v>10430</v>
      </c>
      <c r="L3652" t="s">
        <v>10430</v>
      </c>
      <c r="M3652" t="s">
        <v>10430</v>
      </c>
      <c r="N3652" t="s">
        <v>10430</v>
      </c>
      <c r="O3652" t="s">
        <v>16410</v>
      </c>
    </row>
    <row r="3653" spans="2:15">
      <c r="B3653" t="s">
        <v>14952</v>
      </c>
      <c r="C3653">
        <v>126515001</v>
      </c>
      <c r="D3653" t="s">
        <v>397</v>
      </c>
      <c r="E3653" t="s">
        <v>2550</v>
      </c>
      <c r="F3653" t="s">
        <v>2551</v>
      </c>
      <c r="G3653" t="s">
        <v>2882</v>
      </c>
      <c r="H3653"/>
      <c r="I3653" t="s">
        <v>16477</v>
      </c>
      <c r="J3653" t="s">
        <v>10430</v>
      </c>
      <c r="K3653"/>
      <c r="L3653" t="s">
        <v>10430</v>
      </c>
      <c r="M3653"/>
      <c r="N3653"/>
      <c r="O3653" t="s">
        <v>16319</v>
      </c>
    </row>
    <row r="3654" spans="2:15">
      <c r="B3654" t="s">
        <v>14953</v>
      </c>
      <c r="C3654">
        <v>126515001</v>
      </c>
      <c r="D3654" t="s">
        <v>397</v>
      </c>
      <c r="E3654" t="s">
        <v>2550</v>
      </c>
      <c r="F3654" t="s">
        <v>2551</v>
      </c>
      <c r="G3654" t="s">
        <v>2883</v>
      </c>
      <c r="H3654"/>
      <c r="I3654" t="s">
        <v>16461</v>
      </c>
      <c r="J3654"/>
      <c r="K3654"/>
      <c r="L3654" t="s">
        <v>10430</v>
      </c>
      <c r="M3654"/>
      <c r="N3654"/>
      <c r="O3654" t="s">
        <v>16553</v>
      </c>
    </row>
    <row r="3655" spans="2:15">
      <c r="B3655" t="s">
        <v>20568</v>
      </c>
      <c r="C3655">
        <v>126515001</v>
      </c>
      <c r="D3655" t="s">
        <v>397</v>
      </c>
      <c r="E3655" t="s">
        <v>20569</v>
      </c>
      <c r="F3655" t="s">
        <v>2551</v>
      </c>
      <c r="G3655" t="s">
        <v>2402</v>
      </c>
      <c r="H3655"/>
      <c r="I3655" t="s">
        <v>16470</v>
      </c>
      <c r="J3655" t="s">
        <v>10430</v>
      </c>
      <c r="K3655"/>
      <c r="L3655" t="s">
        <v>10430</v>
      </c>
      <c r="M3655"/>
      <c r="N3655"/>
      <c r="O3655" t="s">
        <v>16478</v>
      </c>
    </row>
    <row r="3656" spans="2:15">
      <c r="B3656" t="s">
        <v>15038</v>
      </c>
      <c r="C3656">
        <v>126515001</v>
      </c>
      <c r="D3656" t="s">
        <v>397</v>
      </c>
      <c r="E3656" t="s">
        <v>13146</v>
      </c>
      <c r="F3656" t="s">
        <v>13145</v>
      </c>
      <c r="G3656" t="s">
        <v>2882</v>
      </c>
      <c r="H3656"/>
      <c r="I3656" t="s">
        <v>16357</v>
      </c>
      <c r="J3656" t="s">
        <v>10430</v>
      </c>
      <c r="K3656"/>
      <c r="L3656"/>
      <c r="M3656"/>
      <c r="N3656"/>
      <c r="O3656" t="s">
        <v>16477</v>
      </c>
    </row>
    <row r="3657" spans="2:15">
      <c r="B3657" t="s">
        <v>15039</v>
      </c>
      <c r="C3657">
        <v>126515001</v>
      </c>
      <c r="D3657" t="s">
        <v>397</v>
      </c>
      <c r="E3657" t="s">
        <v>13146</v>
      </c>
      <c r="F3657" t="s">
        <v>13145</v>
      </c>
      <c r="G3657" t="s">
        <v>2883</v>
      </c>
      <c r="H3657"/>
      <c r="I3657" t="s">
        <v>16351</v>
      </c>
      <c r="J3657" t="s">
        <v>10430</v>
      </c>
      <c r="K3657"/>
      <c r="L3657"/>
      <c r="M3657"/>
      <c r="N3657"/>
      <c r="O3657" t="s">
        <v>16319</v>
      </c>
    </row>
    <row r="3658" spans="2:15">
      <c r="B3658" t="s">
        <v>20570</v>
      </c>
      <c r="C3658">
        <v>126515001</v>
      </c>
      <c r="D3658" t="s">
        <v>397</v>
      </c>
      <c r="E3658" t="s">
        <v>20571</v>
      </c>
      <c r="F3658" t="s">
        <v>13145</v>
      </c>
      <c r="G3658" t="s">
        <v>2402</v>
      </c>
      <c r="H3658"/>
      <c r="I3658" t="s">
        <v>16323</v>
      </c>
      <c r="J3658" t="s">
        <v>10430</v>
      </c>
      <c r="K3658"/>
      <c r="L3658"/>
      <c r="M3658"/>
      <c r="N3658"/>
      <c r="O3658" t="s">
        <v>16353</v>
      </c>
    </row>
    <row r="3659" spans="2:1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c r="B3661" t="s">
        <v>20572</v>
      </c>
      <c r="C3661">
        <v>126515001</v>
      </c>
      <c r="D3661" t="s">
        <v>397</v>
      </c>
      <c r="E3661" t="s">
        <v>20573</v>
      </c>
      <c r="F3661" t="s">
        <v>2595</v>
      </c>
      <c r="G3661" t="s">
        <v>2402</v>
      </c>
      <c r="H3661" t="s">
        <v>10430</v>
      </c>
      <c r="I3661" t="s">
        <v>16540</v>
      </c>
      <c r="J3661" t="s">
        <v>10430</v>
      </c>
      <c r="K3661"/>
      <c r="L3661" t="s">
        <v>16325</v>
      </c>
      <c r="M3661" t="s">
        <v>10430</v>
      </c>
      <c r="N3661"/>
      <c r="O3661" t="s">
        <v>16768</v>
      </c>
    </row>
    <row r="3662" spans="2:1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c r="B3664" t="s">
        <v>20574</v>
      </c>
      <c r="C3664">
        <v>126515001</v>
      </c>
      <c r="D3664" t="s">
        <v>397</v>
      </c>
      <c r="E3664" t="s">
        <v>20575</v>
      </c>
      <c r="F3664" t="s">
        <v>2535</v>
      </c>
      <c r="G3664" t="s">
        <v>2402</v>
      </c>
      <c r="H3664" t="s">
        <v>10430</v>
      </c>
      <c r="I3664" t="s">
        <v>16929</v>
      </c>
      <c r="J3664" t="s">
        <v>16348</v>
      </c>
      <c r="K3664" t="s">
        <v>10430</v>
      </c>
      <c r="L3664" t="s">
        <v>16346</v>
      </c>
      <c r="M3664" t="s">
        <v>10430</v>
      </c>
      <c r="N3664"/>
      <c r="O3664" t="s">
        <v>16849</v>
      </c>
    </row>
    <row r="3665" spans="2:1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c r="B3667" t="s">
        <v>20576</v>
      </c>
      <c r="C3667">
        <v>126515001</v>
      </c>
      <c r="D3667" t="s">
        <v>397</v>
      </c>
      <c r="E3667" t="s">
        <v>20577</v>
      </c>
      <c r="F3667" t="s">
        <v>2450</v>
      </c>
      <c r="G3667" t="s">
        <v>2402</v>
      </c>
      <c r="H3667"/>
      <c r="I3667" t="s">
        <v>16475</v>
      </c>
      <c r="J3667" t="s">
        <v>16770</v>
      </c>
      <c r="K3667" t="s">
        <v>10430</v>
      </c>
      <c r="L3667" t="s">
        <v>10430</v>
      </c>
      <c r="M3667" t="s">
        <v>10430</v>
      </c>
      <c r="N3667"/>
      <c r="O3667" t="s">
        <v>16469</v>
      </c>
    </row>
    <row r="3668" spans="2:1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c r="B3670" t="s">
        <v>20578</v>
      </c>
      <c r="C3670">
        <v>126515001</v>
      </c>
      <c r="D3670" t="s">
        <v>397</v>
      </c>
      <c r="E3670" t="s">
        <v>20579</v>
      </c>
      <c r="F3670" t="s">
        <v>10289</v>
      </c>
      <c r="G3670" t="s">
        <v>2402</v>
      </c>
      <c r="H3670" t="s">
        <v>10430</v>
      </c>
      <c r="I3670" t="s">
        <v>16809</v>
      </c>
      <c r="J3670" t="s">
        <v>16647</v>
      </c>
      <c r="K3670" t="s">
        <v>16422</v>
      </c>
      <c r="L3670" t="s">
        <v>16371</v>
      </c>
      <c r="M3670" t="s">
        <v>16605</v>
      </c>
      <c r="N3670" t="s">
        <v>10430</v>
      </c>
      <c r="O3670" t="s">
        <v>21358</v>
      </c>
    </row>
    <row r="3671" spans="2:1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c r="B3673" t="s">
        <v>20580</v>
      </c>
      <c r="C3673">
        <v>126515001</v>
      </c>
      <c r="D3673" t="s">
        <v>397</v>
      </c>
      <c r="E3673" t="s">
        <v>20581</v>
      </c>
      <c r="F3673" t="s">
        <v>2414</v>
      </c>
      <c r="G3673" t="s">
        <v>2402</v>
      </c>
      <c r="H3673"/>
      <c r="I3673" t="s">
        <v>16361</v>
      </c>
      <c r="J3673" t="s">
        <v>16333</v>
      </c>
      <c r="K3673" t="s">
        <v>16438</v>
      </c>
      <c r="L3673" t="s">
        <v>10430</v>
      </c>
      <c r="M3673"/>
      <c r="N3673"/>
      <c r="O3673" t="s">
        <v>16334</v>
      </c>
    </row>
    <row r="3674" spans="2:1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c r="B3676" t="s">
        <v>20582</v>
      </c>
      <c r="C3676">
        <v>126515001</v>
      </c>
      <c r="D3676" t="s">
        <v>397</v>
      </c>
      <c r="E3676" t="s">
        <v>20583</v>
      </c>
      <c r="F3676" t="s">
        <v>2425</v>
      </c>
      <c r="G3676" t="s">
        <v>2402</v>
      </c>
      <c r="H3676" t="s">
        <v>10430</v>
      </c>
      <c r="I3676" t="s">
        <v>16650</v>
      </c>
      <c r="J3676" t="s">
        <v>16634</v>
      </c>
      <c r="K3676" t="s">
        <v>16666</v>
      </c>
      <c r="L3676" t="s">
        <v>16429</v>
      </c>
      <c r="M3676" t="s">
        <v>16685</v>
      </c>
      <c r="N3676" t="s">
        <v>10430</v>
      </c>
      <c r="O3676" t="s">
        <v>2152</v>
      </c>
    </row>
    <row r="3677" spans="2:1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c r="B3678" t="s">
        <v>14870</v>
      </c>
      <c r="C3678">
        <v>126515001</v>
      </c>
      <c r="D3678" t="s">
        <v>397</v>
      </c>
      <c r="E3678" t="s">
        <v>2486</v>
      </c>
      <c r="F3678" t="s">
        <v>2487</v>
      </c>
      <c r="G3678" t="s">
        <v>2883</v>
      </c>
      <c r="H3678"/>
      <c r="I3678" t="s">
        <v>16331</v>
      </c>
      <c r="J3678" t="s">
        <v>10430</v>
      </c>
      <c r="K3678"/>
      <c r="L3678"/>
      <c r="M3678"/>
      <c r="N3678"/>
      <c r="O3678" t="s">
        <v>16319</v>
      </c>
    </row>
    <row r="3679" spans="2:15">
      <c r="B3679" t="s">
        <v>20584</v>
      </c>
      <c r="C3679">
        <v>126515001</v>
      </c>
      <c r="D3679" t="s">
        <v>397</v>
      </c>
      <c r="E3679" t="s">
        <v>20585</v>
      </c>
      <c r="F3679" t="s">
        <v>2487</v>
      </c>
      <c r="G3679" t="s">
        <v>2402</v>
      </c>
      <c r="H3679" t="s">
        <v>10430</v>
      </c>
      <c r="I3679" t="s">
        <v>16333</v>
      </c>
      <c r="J3679" t="s">
        <v>10430</v>
      </c>
      <c r="K3679"/>
      <c r="L3679" t="s">
        <v>10430</v>
      </c>
      <c r="M3679"/>
      <c r="N3679"/>
      <c r="O3679" t="s">
        <v>16431</v>
      </c>
    </row>
    <row r="3680" spans="2:1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c r="B3681" t="s">
        <v>14999</v>
      </c>
      <c r="C3681">
        <v>126515001</v>
      </c>
      <c r="D3681" t="s">
        <v>397</v>
      </c>
      <c r="E3681" t="s">
        <v>2590</v>
      </c>
      <c r="F3681" t="s">
        <v>2591</v>
      </c>
      <c r="G3681" t="s">
        <v>2883</v>
      </c>
      <c r="H3681"/>
      <c r="I3681" t="s">
        <v>16331</v>
      </c>
      <c r="J3681"/>
      <c r="K3681" t="s">
        <v>10430</v>
      </c>
      <c r="L3681"/>
      <c r="M3681"/>
      <c r="N3681"/>
      <c r="O3681" t="s">
        <v>16477</v>
      </c>
    </row>
    <row r="3682" spans="2:15">
      <c r="B3682" t="s">
        <v>20586</v>
      </c>
      <c r="C3682">
        <v>126515001</v>
      </c>
      <c r="D3682" t="s">
        <v>397</v>
      </c>
      <c r="E3682" t="s">
        <v>20587</v>
      </c>
      <c r="F3682" t="s">
        <v>2591</v>
      </c>
      <c r="G3682" t="s">
        <v>2402</v>
      </c>
      <c r="H3682"/>
      <c r="I3682" t="s">
        <v>16353</v>
      </c>
      <c r="J3682" t="s">
        <v>10430</v>
      </c>
      <c r="K3682" t="s">
        <v>10430</v>
      </c>
      <c r="L3682"/>
      <c r="M3682" t="s">
        <v>10430</v>
      </c>
      <c r="N3682"/>
      <c r="O3682" t="s">
        <v>16475</v>
      </c>
    </row>
    <row r="3683" spans="2:1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c r="B3685" t="s">
        <v>20588</v>
      </c>
      <c r="C3685">
        <v>126515001</v>
      </c>
      <c r="D3685" t="s">
        <v>397</v>
      </c>
      <c r="E3685" t="s">
        <v>20589</v>
      </c>
      <c r="F3685" t="s">
        <v>2460</v>
      </c>
      <c r="G3685" t="s">
        <v>2402</v>
      </c>
      <c r="H3685"/>
      <c r="I3685" t="s">
        <v>16557</v>
      </c>
      <c r="J3685" t="s">
        <v>16498</v>
      </c>
      <c r="K3685" t="s">
        <v>16565</v>
      </c>
      <c r="L3685" t="s">
        <v>16379</v>
      </c>
      <c r="M3685" t="s">
        <v>16503</v>
      </c>
      <c r="N3685" t="s">
        <v>10430</v>
      </c>
      <c r="O3685" t="s">
        <v>16904</v>
      </c>
    </row>
    <row r="3686" spans="2:15">
      <c r="B3686" t="s">
        <v>14978</v>
      </c>
      <c r="C3686">
        <v>126515001</v>
      </c>
      <c r="D3686" t="s">
        <v>397</v>
      </c>
      <c r="E3686" t="s">
        <v>2572</v>
      </c>
      <c r="F3686" t="s">
        <v>2573</v>
      </c>
      <c r="G3686" t="s">
        <v>2882</v>
      </c>
      <c r="H3686"/>
      <c r="I3686" t="s">
        <v>16319</v>
      </c>
      <c r="J3686" t="s">
        <v>10430</v>
      </c>
      <c r="K3686"/>
      <c r="L3686" t="s">
        <v>10430</v>
      </c>
      <c r="M3686"/>
      <c r="N3686"/>
      <c r="O3686" t="s">
        <v>16426</v>
      </c>
    </row>
    <row r="3687" spans="2:1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c r="B3688" t="s">
        <v>20590</v>
      </c>
      <c r="C3688">
        <v>126515001</v>
      </c>
      <c r="D3688" t="s">
        <v>397</v>
      </c>
      <c r="E3688" t="s">
        <v>20591</v>
      </c>
      <c r="F3688" t="s">
        <v>2573</v>
      </c>
      <c r="G3688" t="s">
        <v>2402</v>
      </c>
      <c r="H3688"/>
      <c r="I3688" t="s">
        <v>16489</v>
      </c>
      <c r="J3688" t="s">
        <v>10430</v>
      </c>
      <c r="K3688"/>
      <c r="L3688" t="s">
        <v>10430</v>
      </c>
      <c r="M3688" t="s">
        <v>10430</v>
      </c>
      <c r="N3688"/>
      <c r="O3688" t="s">
        <v>16394</v>
      </c>
    </row>
    <row r="3689" spans="2:1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c r="B3691" t="s">
        <v>20592</v>
      </c>
      <c r="C3691">
        <v>126515001</v>
      </c>
      <c r="D3691" t="s">
        <v>397</v>
      </c>
      <c r="E3691" t="s">
        <v>20593</v>
      </c>
      <c r="F3691" t="s">
        <v>2445</v>
      </c>
      <c r="G3691" t="s">
        <v>2402</v>
      </c>
      <c r="H3691" t="s">
        <v>10430</v>
      </c>
      <c r="I3691" t="s">
        <v>16588</v>
      </c>
      <c r="J3691" t="s">
        <v>16686</v>
      </c>
      <c r="K3691" t="s">
        <v>16478</v>
      </c>
      <c r="L3691" t="s">
        <v>16465</v>
      </c>
      <c r="M3691" t="s">
        <v>16584</v>
      </c>
      <c r="N3691" t="s">
        <v>10430</v>
      </c>
      <c r="O3691" t="s">
        <v>21140</v>
      </c>
    </row>
    <row r="3692" spans="2:1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c r="B3694" t="s">
        <v>20594</v>
      </c>
      <c r="C3694">
        <v>126515001</v>
      </c>
      <c r="D3694" t="s">
        <v>397</v>
      </c>
      <c r="E3694" t="s">
        <v>20595</v>
      </c>
      <c r="F3694" t="s">
        <v>2416</v>
      </c>
      <c r="G3694" t="s">
        <v>2402</v>
      </c>
      <c r="H3694"/>
      <c r="I3694" t="s">
        <v>16394</v>
      </c>
      <c r="J3694" t="s">
        <v>10430</v>
      </c>
      <c r="K3694" t="s">
        <v>10430</v>
      </c>
      <c r="L3694" t="s">
        <v>10430</v>
      </c>
      <c r="M3694" t="s">
        <v>10430</v>
      </c>
      <c r="N3694"/>
      <c r="O3694" t="s">
        <v>16466</v>
      </c>
    </row>
    <row r="3695" spans="2:1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c r="B3697" t="s">
        <v>20596</v>
      </c>
      <c r="C3697">
        <v>126515001</v>
      </c>
      <c r="D3697" t="s">
        <v>397</v>
      </c>
      <c r="E3697" t="s">
        <v>20597</v>
      </c>
      <c r="F3697" t="s">
        <v>2437</v>
      </c>
      <c r="G3697" t="s">
        <v>2402</v>
      </c>
      <c r="H3697" t="s">
        <v>10430</v>
      </c>
      <c r="I3697" t="s">
        <v>16643</v>
      </c>
      <c r="J3697" t="s">
        <v>16599</v>
      </c>
      <c r="K3697" t="s">
        <v>16504</v>
      </c>
      <c r="L3697" t="s">
        <v>16503</v>
      </c>
      <c r="M3697" t="s">
        <v>16475</v>
      </c>
      <c r="N3697" t="s">
        <v>10430</v>
      </c>
      <c r="O3697" t="s">
        <v>21084</v>
      </c>
    </row>
    <row r="3698" spans="2:1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c r="B3700" t="s">
        <v>20598</v>
      </c>
      <c r="C3700">
        <v>126515001</v>
      </c>
      <c r="D3700" t="s">
        <v>397</v>
      </c>
      <c r="E3700" t="s">
        <v>20599</v>
      </c>
      <c r="F3700" t="s">
        <v>2870</v>
      </c>
      <c r="G3700" t="s">
        <v>2402</v>
      </c>
      <c r="H3700"/>
      <c r="I3700" t="s">
        <v>16724</v>
      </c>
      <c r="J3700" t="s">
        <v>16519</v>
      </c>
      <c r="K3700" t="s">
        <v>16720</v>
      </c>
      <c r="L3700" t="s">
        <v>16394</v>
      </c>
      <c r="M3700" t="s">
        <v>16478</v>
      </c>
      <c r="N3700" t="s">
        <v>10430</v>
      </c>
      <c r="O3700" t="s">
        <v>18137</v>
      </c>
    </row>
    <row r="3701" spans="2:15">
      <c r="B3701" t="s">
        <v>14841</v>
      </c>
      <c r="C3701">
        <v>126515001</v>
      </c>
      <c r="D3701" t="s">
        <v>397</v>
      </c>
      <c r="E3701" t="s">
        <v>2463</v>
      </c>
      <c r="F3701" t="s">
        <v>2464</v>
      </c>
      <c r="G3701" t="s">
        <v>2882</v>
      </c>
      <c r="H3701"/>
      <c r="I3701" t="s">
        <v>10430</v>
      </c>
      <c r="J3701" t="s">
        <v>16517</v>
      </c>
      <c r="K3701"/>
      <c r="L3701"/>
      <c r="M3701"/>
      <c r="N3701"/>
      <c r="O3701" t="s">
        <v>16432</v>
      </c>
    </row>
    <row r="3702" spans="2:1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c r="B3703" t="s">
        <v>20600</v>
      </c>
      <c r="C3703">
        <v>126515001</v>
      </c>
      <c r="D3703" t="s">
        <v>397</v>
      </c>
      <c r="E3703" t="s">
        <v>20601</v>
      </c>
      <c r="F3703" t="s">
        <v>2464</v>
      </c>
      <c r="G3703" t="s">
        <v>2402</v>
      </c>
      <c r="H3703" t="s">
        <v>10430</v>
      </c>
      <c r="I3703" t="s">
        <v>16388</v>
      </c>
      <c r="J3703" t="s">
        <v>16607</v>
      </c>
      <c r="K3703"/>
      <c r="L3703" t="s">
        <v>10430</v>
      </c>
      <c r="M3703"/>
      <c r="N3703"/>
      <c r="O3703" t="s">
        <v>16745</v>
      </c>
    </row>
    <row r="3704" spans="2:1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c r="B3706" t="s">
        <v>20602</v>
      </c>
      <c r="C3706">
        <v>126515001</v>
      </c>
      <c r="D3706" t="s">
        <v>397</v>
      </c>
      <c r="E3706" t="s">
        <v>20603</v>
      </c>
      <c r="F3706" t="s">
        <v>2642</v>
      </c>
      <c r="G3706" t="s">
        <v>2402</v>
      </c>
      <c r="H3706"/>
      <c r="I3706" t="s">
        <v>16426</v>
      </c>
      <c r="J3706" t="s">
        <v>10430</v>
      </c>
      <c r="K3706" t="s">
        <v>10430</v>
      </c>
      <c r="L3706" t="s">
        <v>10430</v>
      </c>
      <c r="M3706" t="s">
        <v>10430</v>
      </c>
      <c r="N3706"/>
      <c r="O3706" t="s">
        <v>16323</v>
      </c>
    </row>
    <row r="3707" spans="2:1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c r="B3709" t="s">
        <v>20604</v>
      </c>
      <c r="C3709">
        <v>126515001</v>
      </c>
      <c r="D3709" t="s">
        <v>397</v>
      </c>
      <c r="E3709" t="s">
        <v>20605</v>
      </c>
      <c r="F3709" t="s">
        <v>2480</v>
      </c>
      <c r="G3709" t="s">
        <v>2402</v>
      </c>
      <c r="H3709"/>
      <c r="I3709" t="s">
        <v>16326</v>
      </c>
      <c r="J3709" t="s">
        <v>16517</v>
      </c>
      <c r="K3709" t="s">
        <v>16319</v>
      </c>
      <c r="L3709" t="s">
        <v>10430</v>
      </c>
      <c r="M3709" t="s">
        <v>16501</v>
      </c>
      <c r="N3709"/>
      <c r="O3709" t="s">
        <v>16399</v>
      </c>
    </row>
    <row r="3710" spans="2:1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c r="B3712" t="s">
        <v>20606</v>
      </c>
      <c r="C3712">
        <v>126515001</v>
      </c>
      <c r="D3712" t="s">
        <v>397</v>
      </c>
      <c r="E3712" t="s">
        <v>20607</v>
      </c>
      <c r="F3712" t="s">
        <v>2519</v>
      </c>
      <c r="G3712" t="s">
        <v>2402</v>
      </c>
      <c r="H3712" t="s">
        <v>10430</v>
      </c>
      <c r="I3712" t="s">
        <v>16929</v>
      </c>
      <c r="J3712" t="s">
        <v>16331</v>
      </c>
      <c r="K3712" t="s">
        <v>10430</v>
      </c>
      <c r="L3712" t="s">
        <v>16351</v>
      </c>
      <c r="M3712" t="s">
        <v>10430</v>
      </c>
      <c r="N3712"/>
      <c r="O3712" t="s">
        <v>16875</v>
      </c>
    </row>
    <row r="3713" spans="2:1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c r="B3715" t="s">
        <v>20608</v>
      </c>
      <c r="C3715">
        <v>126515001</v>
      </c>
      <c r="D3715" t="s">
        <v>397</v>
      </c>
      <c r="E3715" t="s">
        <v>20609</v>
      </c>
      <c r="F3715" t="s">
        <v>2495</v>
      </c>
      <c r="G3715" t="s">
        <v>2402</v>
      </c>
      <c r="H3715"/>
      <c r="I3715" t="s">
        <v>16424</v>
      </c>
      <c r="J3715" t="s">
        <v>16504</v>
      </c>
      <c r="K3715" t="s">
        <v>10430</v>
      </c>
      <c r="L3715" t="s">
        <v>10430</v>
      </c>
      <c r="M3715" t="s">
        <v>10430</v>
      </c>
      <c r="N3715"/>
      <c r="O3715" t="s">
        <v>16598</v>
      </c>
    </row>
    <row r="3716" spans="2:1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c r="B3718" t="s">
        <v>20610</v>
      </c>
      <c r="C3718">
        <v>126515001</v>
      </c>
      <c r="D3718" t="s">
        <v>397</v>
      </c>
      <c r="E3718" t="s">
        <v>20611</v>
      </c>
      <c r="F3718" t="s">
        <v>2655</v>
      </c>
      <c r="G3718" t="s">
        <v>2402</v>
      </c>
      <c r="H3718"/>
      <c r="I3718" t="s">
        <v>16461</v>
      </c>
      <c r="J3718" t="s">
        <v>16394</v>
      </c>
      <c r="K3718" t="s">
        <v>10430</v>
      </c>
      <c r="L3718" t="s">
        <v>10430</v>
      </c>
      <c r="M3718" t="s">
        <v>10430</v>
      </c>
      <c r="N3718"/>
      <c r="O3718" t="s">
        <v>16467</v>
      </c>
    </row>
    <row r="3719" spans="2:1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c r="B3721" t="s">
        <v>20612</v>
      </c>
      <c r="C3721">
        <v>126515001</v>
      </c>
      <c r="D3721" t="s">
        <v>397</v>
      </c>
      <c r="E3721" t="s">
        <v>20613</v>
      </c>
      <c r="F3721" t="s">
        <v>2629</v>
      </c>
      <c r="G3721" t="s">
        <v>2402</v>
      </c>
      <c r="H3721"/>
      <c r="I3721" t="s">
        <v>16380</v>
      </c>
      <c r="J3721" t="s">
        <v>16473</v>
      </c>
      <c r="K3721" t="s">
        <v>16434</v>
      </c>
      <c r="L3721" t="s">
        <v>10430</v>
      </c>
      <c r="M3721" t="s">
        <v>16461</v>
      </c>
      <c r="N3721"/>
      <c r="O3721" t="s">
        <v>16664</v>
      </c>
    </row>
    <row r="3722" spans="2:1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c r="B3724" t="s">
        <v>20614</v>
      </c>
      <c r="C3724">
        <v>126515001</v>
      </c>
      <c r="D3724" t="s">
        <v>397</v>
      </c>
      <c r="E3724" t="s">
        <v>20615</v>
      </c>
      <c r="F3724" t="s">
        <v>2478</v>
      </c>
      <c r="G3724" t="s">
        <v>2402</v>
      </c>
      <c r="H3724"/>
      <c r="I3724" t="s">
        <v>16373</v>
      </c>
      <c r="J3724" t="s">
        <v>16517</v>
      </c>
      <c r="K3724" t="s">
        <v>16425</v>
      </c>
      <c r="L3724" t="s">
        <v>10430</v>
      </c>
      <c r="M3724" t="s">
        <v>16378</v>
      </c>
      <c r="N3724" t="s">
        <v>10430</v>
      </c>
      <c r="O3724" t="s">
        <v>16590</v>
      </c>
    </row>
    <row r="3725" spans="2:1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c r="B3727" t="s">
        <v>20616</v>
      </c>
      <c r="C3727">
        <v>126515001</v>
      </c>
      <c r="D3727" t="s">
        <v>397</v>
      </c>
      <c r="E3727" t="s">
        <v>20617</v>
      </c>
      <c r="F3727" t="s">
        <v>2456</v>
      </c>
      <c r="G3727" t="s">
        <v>2402</v>
      </c>
      <c r="H3727"/>
      <c r="I3727" t="s">
        <v>16498</v>
      </c>
      <c r="J3727" t="s">
        <v>16346</v>
      </c>
      <c r="K3727" t="s">
        <v>10430</v>
      </c>
      <c r="L3727" t="s">
        <v>10430</v>
      </c>
      <c r="M3727"/>
      <c r="N3727"/>
      <c r="O3727" t="s">
        <v>16380</v>
      </c>
    </row>
    <row r="3728" spans="2:1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c r="B3730" t="s">
        <v>20618</v>
      </c>
      <c r="C3730">
        <v>126515001</v>
      </c>
      <c r="D3730" t="s">
        <v>397</v>
      </c>
      <c r="E3730" t="s">
        <v>20619</v>
      </c>
      <c r="F3730" t="s">
        <v>2512</v>
      </c>
      <c r="G3730" t="s">
        <v>2402</v>
      </c>
      <c r="H3730" t="s">
        <v>10430</v>
      </c>
      <c r="I3730" t="s">
        <v>16619</v>
      </c>
      <c r="J3730" t="s">
        <v>16670</v>
      </c>
      <c r="K3730" t="s">
        <v>16371</v>
      </c>
      <c r="L3730" t="s">
        <v>16346</v>
      </c>
      <c r="M3730" t="s">
        <v>10430</v>
      </c>
      <c r="N3730"/>
      <c r="O3730" t="s">
        <v>16869</v>
      </c>
    </row>
    <row r="3731" spans="2:1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c r="B3733" t="s">
        <v>20620</v>
      </c>
      <c r="C3733">
        <v>126515001</v>
      </c>
      <c r="D3733" t="s">
        <v>397</v>
      </c>
      <c r="E3733" t="s">
        <v>20621</v>
      </c>
      <c r="F3733" t="s">
        <v>2613</v>
      </c>
      <c r="G3733" t="s">
        <v>2402</v>
      </c>
      <c r="H3733"/>
      <c r="I3733" t="s">
        <v>16622</v>
      </c>
      <c r="J3733" t="s">
        <v>16331</v>
      </c>
      <c r="K3733" t="s">
        <v>10430</v>
      </c>
      <c r="L3733" t="s">
        <v>16344</v>
      </c>
      <c r="M3733" t="s">
        <v>10430</v>
      </c>
      <c r="N3733"/>
      <c r="O3733" t="s">
        <v>16868</v>
      </c>
    </row>
    <row r="3734" spans="2:1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c r="B3736" t="s">
        <v>20622</v>
      </c>
      <c r="C3736">
        <v>126515001</v>
      </c>
      <c r="D3736" t="s">
        <v>397</v>
      </c>
      <c r="E3736" t="s">
        <v>20623</v>
      </c>
      <c r="F3736" t="s">
        <v>2653</v>
      </c>
      <c r="G3736" t="s">
        <v>2402</v>
      </c>
      <c r="H3736" t="s">
        <v>10430</v>
      </c>
      <c r="I3736" t="s">
        <v>16322</v>
      </c>
      <c r="J3736" t="s">
        <v>16715</v>
      </c>
      <c r="K3736" t="s">
        <v>16486</v>
      </c>
      <c r="L3736" t="s">
        <v>16331</v>
      </c>
      <c r="M3736" t="s">
        <v>16404</v>
      </c>
      <c r="N3736"/>
      <c r="O3736" t="s">
        <v>17040</v>
      </c>
    </row>
    <row r="3737" spans="2:1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c r="B3739" t="s">
        <v>20624</v>
      </c>
      <c r="C3739">
        <v>126515001</v>
      </c>
      <c r="D3739" t="s">
        <v>397</v>
      </c>
      <c r="E3739" t="s">
        <v>20625</v>
      </c>
      <c r="F3739" t="s">
        <v>2635</v>
      </c>
      <c r="G3739" t="s">
        <v>2402</v>
      </c>
      <c r="H3739" t="s">
        <v>10430</v>
      </c>
      <c r="I3739" t="s">
        <v>16870</v>
      </c>
      <c r="J3739" t="s">
        <v>16337</v>
      </c>
      <c r="K3739" t="s">
        <v>10430</v>
      </c>
      <c r="L3739" t="s">
        <v>10430</v>
      </c>
      <c r="M3739" t="s">
        <v>10430</v>
      </c>
      <c r="N3739" t="s">
        <v>10430</v>
      </c>
      <c r="O3739" t="s">
        <v>16661</v>
      </c>
    </row>
    <row r="3740" spans="2:1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c r="B3742" t="s">
        <v>20626</v>
      </c>
      <c r="C3742">
        <v>126515001</v>
      </c>
      <c r="D3742" t="s">
        <v>397</v>
      </c>
      <c r="E3742" t="s">
        <v>20627</v>
      </c>
      <c r="F3742" t="s">
        <v>2408</v>
      </c>
      <c r="G3742" t="s">
        <v>2402</v>
      </c>
      <c r="H3742"/>
      <c r="I3742" t="s">
        <v>10430</v>
      </c>
      <c r="J3742" t="s">
        <v>16341</v>
      </c>
      <c r="K3742" t="s">
        <v>16353</v>
      </c>
      <c r="L3742" t="s">
        <v>10430</v>
      </c>
      <c r="M3742" t="s">
        <v>10430</v>
      </c>
      <c r="N3742"/>
      <c r="O3742" t="s">
        <v>16393</v>
      </c>
    </row>
    <row r="3743" spans="2:15">
      <c r="B3743" t="s">
        <v>14865</v>
      </c>
      <c r="C3743">
        <v>126515001</v>
      </c>
      <c r="D3743" t="s">
        <v>397</v>
      </c>
      <c r="E3743" t="s">
        <v>18019</v>
      </c>
      <c r="F3743" t="s">
        <v>2483</v>
      </c>
      <c r="G3743" t="s">
        <v>2882</v>
      </c>
      <c r="H3743"/>
      <c r="I3743" t="s">
        <v>16422</v>
      </c>
      <c r="J3743" t="s">
        <v>16324</v>
      </c>
      <c r="K3743" t="s">
        <v>10430</v>
      </c>
      <c r="L3743" t="s">
        <v>10430</v>
      </c>
      <c r="M3743" t="s">
        <v>16335</v>
      </c>
      <c r="N3743"/>
      <c r="O3743" t="s">
        <v>16558</v>
      </c>
    </row>
    <row r="3744" spans="2:15">
      <c r="B3744" t="s">
        <v>14866</v>
      </c>
      <c r="C3744">
        <v>126515001</v>
      </c>
      <c r="D3744" t="s">
        <v>397</v>
      </c>
      <c r="E3744" t="s">
        <v>18019</v>
      </c>
      <c r="F3744" t="s">
        <v>2483</v>
      </c>
      <c r="G3744" t="s">
        <v>2883</v>
      </c>
      <c r="H3744" t="s">
        <v>10430</v>
      </c>
      <c r="I3744" t="s">
        <v>16481</v>
      </c>
      <c r="J3744" t="s">
        <v>16395</v>
      </c>
      <c r="K3744" t="s">
        <v>10430</v>
      </c>
      <c r="L3744"/>
      <c r="M3744" t="s">
        <v>10430</v>
      </c>
      <c r="N3744"/>
      <c r="O3744" t="s">
        <v>16567</v>
      </c>
    </row>
    <row r="3745" spans="2:15">
      <c r="B3745" t="s">
        <v>20628</v>
      </c>
      <c r="C3745">
        <v>126515001</v>
      </c>
      <c r="D3745" t="s">
        <v>397</v>
      </c>
      <c r="E3745" t="s">
        <v>20629</v>
      </c>
      <c r="F3745" t="s">
        <v>2483</v>
      </c>
      <c r="G3745" t="s">
        <v>2402</v>
      </c>
      <c r="H3745" t="s">
        <v>10430</v>
      </c>
      <c r="I3745" t="s">
        <v>16499</v>
      </c>
      <c r="J3745" t="s">
        <v>16559</v>
      </c>
      <c r="K3745" t="s">
        <v>10430</v>
      </c>
      <c r="L3745" t="s">
        <v>10430</v>
      </c>
      <c r="M3745" t="s">
        <v>16326</v>
      </c>
      <c r="N3745"/>
      <c r="O3745" t="s">
        <v>16733</v>
      </c>
    </row>
    <row r="3746" spans="2:15">
      <c r="B3746" t="s">
        <v>15000</v>
      </c>
      <c r="C3746">
        <v>126515001</v>
      </c>
      <c r="D3746" t="s">
        <v>397</v>
      </c>
      <c r="E3746" t="s">
        <v>13059</v>
      </c>
      <c r="F3746" t="s">
        <v>13058</v>
      </c>
      <c r="G3746" t="s">
        <v>2882</v>
      </c>
      <c r="H3746"/>
      <c r="I3746" t="s">
        <v>16328</v>
      </c>
      <c r="J3746"/>
      <c r="K3746"/>
      <c r="L3746"/>
      <c r="M3746"/>
      <c r="N3746"/>
      <c r="O3746" t="s">
        <v>16328</v>
      </c>
    </row>
    <row r="3747" spans="2:15">
      <c r="B3747" t="s">
        <v>15001</v>
      </c>
      <c r="C3747">
        <v>126515001</v>
      </c>
      <c r="D3747" t="s">
        <v>397</v>
      </c>
      <c r="E3747" t="s">
        <v>13059</v>
      </c>
      <c r="F3747" t="s">
        <v>13058</v>
      </c>
      <c r="G3747" t="s">
        <v>2883</v>
      </c>
      <c r="H3747"/>
      <c r="I3747" t="s">
        <v>16360</v>
      </c>
      <c r="J3747"/>
      <c r="K3747"/>
      <c r="L3747" t="s">
        <v>10430</v>
      </c>
      <c r="M3747"/>
      <c r="N3747"/>
      <c r="O3747" t="s">
        <v>16326</v>
      </c>
    </row>
    <row r="3748" spans="2:15">
      <c r="B3748" t="s">
        <v>20630</v>
      </c>
      <c r="C3748">
        <v>126515001</v>
      </c>
      <c r="D3748" t="s">
        <v>397</v>
      </c>
      <c r="E3748" t="s">
        <v>20631</v>
      </c>
      <c r="F3748" t="s">
        <v>13058</v>
      </c>
      <c r="G3748" t="s">
        <v>2402</v>
      </c>
      <c r="H3748"/>
      <c r="I3748" t="s">
        <v>16387</v>
      </c>
      <c r="J3748"/>
      <c r="K3748"/>
      <c r="L3748" t="s">
        <v>10430</v>
      </c>
      <c r="M3748"/>
      <c r="N3748"/>
      <c r="O3748" t="s">
        <v>16503</v>
      </c>
    </row>
    <row r="3749" spans="2:1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c r="B3751" t="s">
        <v>20632</v>
      </c>
      <c r="C3751">
        <v>126515001</v>
      </c>
      <c r="D3751" t="s">
        <v>397</v>
      </c>
      <c r="E3751" t="s">
        <v>20633</v>
      </c>
      <c r="F3751" t="s">
        <v>2555</v>
      </c>
      <c r="G3751" t="s">
        <v>2402</v>
      </c>
      <c r="H3751"/>
      <c r="I3751" t="s">
        <v>16770</v>
      </c>
      <c r="J3751" t="s">
        <v>16323</v>
      </c>
      <c r="K3751" t="s">
        <v>10430</v>
      </c>
      <c r="L3751" t="s">
        <v>10430</v>
      </c>
      <c r="M3751" t="s">
        <v>10430</v>
      </c>
      <c r="N3751"/>
      <c r="O3751" t="s">
        <v>16621</v>
      </c>
    </row>
    <row r="3752" spans="2:15">
      <c r="B3752" t="s">
        <v>14990</v>
      </c>
      <c r="C3752">
        <v>126515001</v>
      </c>
      <c r="D3752" t="s">
        <v>397</v>
      </c>
      <c r="E3752" t="s">
        <v>2582</v>
      </c>
      <c r="F3752" t="s">
        <v>2583</v>
      </c>
      <c r="G3752" t="s">
        <v>2882</v>
      </c>
      <c r="H3752"/>
      <c r="I3752" t="s">
        <v>10430</v>
      </c>
      <c r="J3752" t="s">
        <v>16320</v>
      </c>
      <c r="K3752"/>
      <c r="L3752"/>
      <c r="M3752"/>
      <c r="N3752"/>
      <c r="O3752" t="s">
        <v>16517</v>
      </c>
    </row>
    <row r="3753" spans="2:15">
      <c r="B3753" t="s">
        <v>14991</v>
      </c>
      <c r="C3753">
        <v>126515001</v>
      </c>
      <c r="D3753" t="s">
        <v>397</v>
      </c>
      <c r="E3753" t="s">
        <v>2582</v>
      </c>
      <c r="F3753" t="s">
        <v>2583</v>
      </c>
      <c r="G3753" t="s">
        <v>2883</v>
      </c>
      <c r="H3753"/>
      <c r="I3753" t="s">
        <v>10430</v>
      </c>
      <c r="J3753" t="s">
        <v>16434</v>
      </c>
      <c r="K3753" t="s">
        <v>10430</v>
      </c>
      <c r="L3753"/>
      <c r="M3753"/>
      <c r="N3753"/>
      <c r="O3753" t="s">
        <v>16422</v>
      </c>
    </row>
    <row r="3754" spans="2:15">
      <c r="B3754" t="s">
        <v>20634</v>
      </c>
      <c r="C3754">
        <v>126515001</v>
      </c>
      <c r="D3754" t="s">
        <v>397</v>
      </c>
      <c r="E3754" t="s">
        <v>20635</v>
      </c>
      <c r="F3754" t="s">
        <v>2583</v>
      </c>
      <c r="G3754" t="s">
        <v>2402</v>
      </c>
      <c r="H3754"/>
      <c r="I3754" t="s">
        <v>16346</v>
      </c>
      <c r="J3754" t="s">
        <v>16476</v>
      </c>
      <c r="K3754" t="s">
        <v>10430</v>
      </c>
      <c r="L3754"/>
      <c r="M3754"/>
      <c r="N3754"/>
      <c r="O3754" t="s">
        <v>16520</v>
      </c>
    </row>
    <row r="3755" spans="2:1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c r="B3757" t="s">
        <v>20636</v>
      </c>
      <c r="C3757">
        <v>126515001</v>
      </c>
      <c r="D3757" t="s">
        <v>397</v>
      </c>
      <c r="E3757" t="s">
        <v>20637</v>
      </c>
      <c r="F3757" t="s">
        <v>2646</v>
      </c>
      <c r="G3757" t="s">
        <v>2402</v>
      </c>
      <c r="H3757"/>
      <c r="I3757" t="s">
        <v>16745</v>
      </c>
      <c r="J3757" t="s">
        <v>16384</v>
      </c>
      <c r="K3757" t="s">
        <v>10430</v>
      </c>
      <c r="L3757" t="s">
        <v>10430</v>
      </c>
      <c r="M3757" t="s">
        <v>16326</v>
      </c>
      <c r="N3757" t="s">
        <v>10430</v>
      </c>
      <c r="O3757" t="s">
        <v>16487</v>
      </c>
    </row>
    <row r="3758" spans="2:1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c r="B3760" t="s">
        <v>20638</v>
      </c>
      <c r="C3760">
        <v>126515001</v>
      </c>
      <c r="D3760" t="s">
        <v>397</v>
      </c>
      <c r="E3760" t="s">
        <v>20639</v>
      </c>
      <c r="F3760" t="s">
        <v>2500</v>
      </c>
      <c r="G3760" t="s">
        <v>2402</v>
      </c>
      <c r="H3760"/>
      <c r="I3760" t="s">
        <v>16380</v>
      </c>
      <c r="J3760" t="s">
        <v>16477</v>
      </c>
      <c r="K3760" t="s">
        <v>16621</v>
      </c>
      <c r="L3760" t="s">
        <v>16429</v>
      </c>
      <c r="M3760" t="s">
        <v>16499</v>
      </c>
      <c r="N3760"/>
      <c r="O3760" t="s">
        <v>16817</v>
      </c>
    </row>
    <row r="3761" spans="2:1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c r="B3763" t="s">
        <v>20640</v>
      </c>
      <c r="C3763">
        <v>126515001</v>
      </c>
      <c r="D3763" t="s">
        <v>397</v>
      </c>
      <c r="E3763" t="s">
        <v>20641</v>
      </c>
      <c r="F3763" t="s">
        <v>2601</v>
      </c>
      <c r="G3763" t="s">
        <v>2402</v>
      </c>
      <c r="H3763"/>
      <c r="I3763" t="s">
        <v>16329</v>
      </c>
      <c r="J3763" t="s">
        <v>10430</v>
      </c>
      <c r="K3763" t="s">
        <v>16333</v>
      </c>
      <c r="L3763" t="s">
        <v>10430</v>
      </c>
      <c r="M3763" t="s">
        <v>16351</v>
      </c>
      <c r="N3763"/>
      <c r="O3763" t="s">
        <v>16536</v>
      </c>
    </row>
    <row r="3764" spans="2:15">
      <c r="B3764" t="s">
        <v>15010</v>
      </c>
      <c r="C3764">
        <v>126515001</v>
      </c>
      <c r="D3764" t="s">
        <v>397</v>
      </c>
      <c r="E3764" t="s">
        <v>18021</v>
      </c>
      <c r="F3764" t="s">
        <v>2599</v>
      </c>
      <c r="G3764" t="s">
        <v>2882</v>
      </c>
      <c r="H3764"/>
      <c r="I3764" t="s">
        <v>16697</v>
      </c>
      <c r="J3764" t="s">
        <v>10430</v>
      </c>
      <c r="K3764" t="s">
        <v>10430</v>
      </c>
      <c r="L3764" t="s">
        <v>10430</v>
      </c>
      <c r="M3764"/>
      <c r="N3764"/>
      <c r="O3764" t="s">
        <v>16663</v>
      </c>
    </row>
    <row r="3765" spans="2:15">
      <c r="B3765" t="s">
        <v>15011</v>
      </c>
      <c r="C3765">
        <v>126515001</v>
      </c>
      <c r="D3765" t="s">
        <v>397</v>
      </c>
      <c r="E3765" t="s">
        <v>18021</v>
      </c>
      <c r="F3765" t="s">
        <v>2599</v>
      </c>
      <c r="G3765" t="s">
        <v>2883</v>
      </c>
      <c r="H3765"/>
      <c r="I3765" t="s">
        <v>16445</v>
      </c>
      <c r="J3765" t="s">
        <v>10430</v>
      </c>
      <c r="K3765"/>
      <c r="L3765" t="s">
        <v>10430</v>
      </c>
      <c r="M3765" t="s">
        <v>10430</v>
      </c>
      <c r="N3765"/>
      <c r="O3765" t="s">
        <v>16760</v>
      </c>
    </row>
    <row r="3766" spans="2:15">
      <c r="B3766" t="s">
        <v>20642</v>
      </c>
      <c r="C3766">
        <v>126515001</v>
      </c>
      <c r="D3766" t="s">
        <v>397</v>
      </c>
      <c r="E3766" t="s">
        <v>20643</v>
      </c>
      <c r="F3766" t="s">
        <v>2599</v>
      </c>
      <c r="G3766" t="s">
        <v>2402</v>
      </c>
      <c r="H3766"/>
      <c r="I3766" t="s">
        <v>16627</v>
      </c>
      <c r="J3766" t="s">
        <v>10430</v>
      </c>
      <c r="K3766" t="s">
        <v>10430</v>
      </c>
      <c r="L3766" t="s">
        <v>10430</v>
      </c>
      <c r="M3766" t="s">
        <v>10430</v>
      </c>
      <c r="N3766"/>
      <c r="O3766" t="s">
        <v>16712</v>
      </c>
    </row>
    <row r="3767" spans="2:15">
      <c r="B3767" t="s">
        <v>15004</v>
      </c>
      <c r="C3767">
        <v>126515001</v>
      </c>
      <c r="D3767" t="s">
        <v>397</v>
      </c>
      <c r="E3767" t="s">
        <v>18023</v>
      </c>
      <c r="F3767" t="s">
        <v>2598</v>
      </c>
      <c r="G3767" t="s">
        <v>2882</v>
      </c>
      <c r="H3767"/>
      <c r="I3767" t="s">
        <v>16507</v>
      </c>
      <c r="J3767" t="s">
        <v>16385</v>
      </c>
      <c r="K3767" t="s">
        <v>10430</v>
      </c>
      <c r="L3767" t="s">
        <v>10430</v>
      </c>
      <c r="M3767" t="s">
        <v>16335</v>
      </c>
      <c r="N3767" t="s">
        <v>10430</v>
      </c>
      <c r="O3767" t="s">
        <v>16664</v>
      </c>
    </row>
    <row r="3768" spans="2:15">
      <c r="B3768" t="s">
        <v>15005</v>
      </c>
      <c r="C3768">
        <v>126515001</v>
      </c>
      <c r="D3768" t="s">
        <v>397</v>
      </c>
      <c r="E3768" t="s">
        <v>18023</v>
      </c>
      <c r="F3768" t="s">
        <v>2598</v>
      </c>
      <c r="G3768" t="s">
        <v>2883</v>
      </c>
      <c r="H3768" t="s">
        <v>10430</v>
      </c>
      <c r="I3768" t="s">
        <v>16509</v>
      </c>
      <c r="J3768" t="s">
        <v>16388</v>
      </c>
      <c r="K3768" t="s">
        <v>10430</v>
      </c>
      <c r="L3768" t="s">
        <v>10430</v>
      </c>
      <c r="M3768" t="s">
        <v>16360</v>
      </c>
      <c r="N3768" t="s">
        <v>10430</v>
      </c>
      <c r="O3768" t="s">
        <v>16787</v>
      </c>
    </row>
    <row r="3769" spans="2:15">
      <c r="B3769" t="s">
        <v>20644</v>
      </c>
      <c r="C3769">
        <v>126515001</v>
      </c>
      <c r="D3769" t="s">
        <v>397</v>
      </c>
      <c r="E3769" t="s">
        <v>20645</v>
      </c>
      <c r="F3769" t="s">
        <v>2598</v>
      </c>
      <c r="G3769" t="s">
        <v>2402</v>
      </c>
      <c r="H3769" t="s">
        <v>10430</v>
      </c>
      <c r="I3769" t="s">
        <v>16775</v>
      </c>
      <c r="J3769" t="s">
        <v>16499</v>
      </c>
      <c r="K3769" t="s">
        <v>16325</v>
      </c>
      <c r="L3769" t="s">
        <v>16329</v>
      </c>
      <c r="M3769" t="s">
        <v>16434</v>
      </c>
      <c r="N3769" t="s">
        <v>10430</v>
      </c>
      <c r="O3769" t="s">
        <v>19863</v>
      </c>
    </row>
    <row r="3770" spans="2:1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c r="B3772" t="s">
        <v>20646</v>
      </c>
      <c r="C3772">
        <v>126515001</v>
      </c>
      <c r="D3772" t="s">
        <v>397</v>
      </c>
      <c r="E3772" t="s">
        <v>20647</v>
      </c>
      <c r="F3772" t="s">
        <v>2597</v>
      </c>
      <c r="G3772" t="s">
        <v>2402</v>
      </c>
      <c r="H3772"/>
      <c r="I3772" t="s">
        <v>16513</v>
      </c>
      <c r="J3772" t="s">
        <v>10430</v>
      </c>
      <c r="K3772" t="s">
        <v>10430</v>
      </c>
      <c r="L3772" t="s">
        <v>10430</v>
      </c>
      <c r="M3772" t="s">
        <v>10430</v>
      </c>
      <c r="N3772"/>
      <c r="O3772" t="s">
        <v>16433</v>
      </c>
    </row>
    <row r="3773" spans="2:15">
      <c r="B3773" t="s">
        <v>14940</v>
      </c>
      <c r="C3773">
        <v>126515001</v>
      </c>
      <c r="D3773" t="s">
        <v>397</v>
      </c>
      <c r="E3773" t="s">
        <v>2540</v>
      </c>
      <c r="F3773" t="s">
        <v>2541</v>
      </c>
      <c r="G3773" t="s">
        <v>2882</v>
      </c>
      <c r="H3773"/>
      <c r="I3773" t="s">
        <v>16342</v>
      </c>
      <c r="J3773" t="s">
        <v>10430</v>
      </c>
      <c r="K3773"/>
      <c r="L3773" t="s">
        <v>10430</v>
      </c>
      <c r="M3773"/>
      <c r="N3773"/>
      <c r="O3773" t="s">
        <v>16339</v>
      </c>
    </row>
    <row r="3774" spans="2:1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c r="B3775" t="s">
        <v>20648</v>
      </c>
      <c r="C3775">
        <v>126515001</v>
      </c>
      <c r="D3775" t="s">
        <v>397</v>
      </c>
      <c r="E3775" t="s">
        <v>20649</v>
      </c>
      <c r="F3775" t="s">
        <v>2541</v>
      </c>
      <c r="G3775" t="s">
        <v>2402</v>
      </c>
      <c r="H3775" t="s">
        <v>10430</v>
      </c>
      <c r="I3775" t="s">
        <v>16798</v>
      </c>
      <c r="J3775" t="s">
        <v>16325</v>
      </c>
      <c r="K3775" t="s">
        <v>10430</v>
      </c>
      <c r="L3775" t="s">
        <v>10430</v>
      </c>
      <c r="M3775" t="s">
        <v>10430</v>
      </c>
      <c r="N3775" t="s">
        <v>10430</v>
      </c>
      <c r="O3775" t="s">
        <v>16608</v>
      </c>
    </row>
    <row r="3776" spans="2:1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c r="B3778" t="s">
        <v>20650</v>
      </c>
      <c r="C3778">
        <v>126515001</v>
      </c>
      <c r="D3778" t="s">
        <v>397</v>
      </c>
      <c r="E3778" t="s">
        <v>20651</v>
      </c>
      <c r="F3778" t="s">
        <v>2867</v>
      </c>
      <c r="G3778" t="s">
        <v>2402</v>
      </c>
      <c r="H3778" t="s">
        <v>10430</v>
      </c>
      <c r="I3778" t="s">
        <v>16321</v>
      </c>
      <c r="J3778" t="s">
        <v>16316</v>
      </c>
      <c r="K3778" t="s">
        <v>10430</v>
      </c>
      <c r="L3778" t="s">
        <v>16326</v>
      </c>
      <c r="M3778"/>
      <c r="N3778"/>
      <c r="O3778" t="s">
        <v>19863</v>
      </c>
    </row>
    <row r="3779" spans="2:15">
      <c r="B3779" t="s">
        <v>14988</v>
      </c>
      <c r="C3779">
        <v>126515001</v>
      </c>
      <c r="D3779" t="s">
        <v>397</v>
      </c>
      <c r="E3779" t="s">
        <v>2580</v>
      </c>
      <c r="F3779" t="s">
        <v>2581</v>
      </c>
      <c r="G3779" t="s">
        <v>2882</v>
      </c>
      <c r="H3779"/>
      <c r="I3779" t="s">
        <v>16338</v>
      </c>
      <c r="J3779"/>
      <c r="K3779" t="s">
        <v>10430</v>
      </c>
      <c r="L3779" t="s">
        <v>10430</v>
      </c>
      <c r="M3779"/>
      <c r="N3779"/>
      <c r="O3779" t="s">
        <v>16380</v>
      </c>
    </row>
    <row r="3780" spans="2:1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c r="B3781" t="s">
        <v>20652</v>
      </c>
      <c r="C3781">
        <v>126515001</v>
      </c>
      <c r="D3781" t="s">
        <v>397</v>
      </c>
      <c r="E3781" t="s">
        <v>20653</v>
      </c>
      <c r="F3781" t="s">
        <v>2581</v>
      </c>
      <c r="G3781" t="s">
        <v>2402</v>
      </c>
      <c r="H3781" t="s">
        <v>10430</v>
      </c>
      <c r="I3781" t="s">
        <v>16439</v>
      </c>
      <c r="J3781" t="s">
        <v>10430</v>
      </c>
      <c r="K3781" t="s">
        <v>10430</v>
      </c>
      <c r="L3781" t="s">
        <v>10430</v>
      </c>
      <c r="M3781" t="s">
        <v>10430</v>
      </c>
      <c r="N3781"/>
      <c r="O3781" t="s">
        <v>16798</v>
      </c>
    </row>
    <row r="3782" spans="2:15">
      <c r="B3782" t="s">
        <v>15022</v>
      </c>
      <c r="C3782">
        <v>126515001</v>
      </c>
      <c r="D3782" t="s">
        <v>397</v>
      </c>
      <c r="E3782" t="s">
        <v>18025</v>
      </c>
      <c r="F3782" t="s">
        <v>2604</v>
      </c>
      <c r="G3782" t="s">
        <v>2882</v>
      </c>
      <c r="H3782" t="s">
        <v>10430</v>
      </c>
      <c r="I3782" t="s">
        <v>16778</v>
      </c>
      <c r="J3782" t="s">
        <v>16328</v>
      </c>
      <c r="K3782" t="s">
        <v>10430</v>
      </c>
      <c r="L3782" t="s">
        <v>10430</v>
      </c>
      <c r="M3782"/>
      <c r="N3782"/>
      <c r="O3782" t="s">
        <v>16462</v>
      </c>
    </row>
    <row r="3783" spans="2:15">
      <c r="B3783" t="s">
        <v>15023</v>
      </c>
      <c r="C3783">
        <v>126515001</v>
      </c>
      <c r="D3783" t="s">
        <v>397</v>
      </c>
      <c r="E3783" t="s">
        <v>18025</v>
      </c>
      <c r="F3783" t="s">
        <v>2604</v>
      </c>
      <c r="G3783" t="s">
        <v>2883</v>
      </c>
      <c r="H3783"/>
      <c r="I3783" t="s">
        <v>16473</v>
      </c>
      <c r="J3783" t="s">
        <v>16323</v>
      </c>
      <c r="K3783" t="s">
        <v>10430</v>
      </c>
      <c r="L3783" t="s">
        <v>10430</v>
      </c>
      <c r="M3783" t="s">
        <v>10430</v>
      </c>
      <c r="N3783"/>
      <c r="O3783" t="s">
        <v>16404</v>
      </c>
    </row>
    <row r="3784" spans="2:15">
      <c r="B3784" t="s">
        <v>20654</v>
      </c>
      <c r="C3784">
        <v>126515001</v>
      </c>
      <c r="D3784" t="s">
        <v>397</v>
      </c>
      <c r="E3784" t="s">
        <v>20655</v>
      </c>
      <c r="F3784" t="s">
        <v>2604</v>
      </c>
      <c r="G3784" t="s">
        <v>2402</v>
      </c>
      <c r="H3784" t="s">
        <v>10430</v>
      </c>
      <c r="I3784" t="s">
        <v>16463</v>
      </c>
      <c r="J3784" t="s">
        <v>16478</v>
      </c>
      <c r="K3784" t="s">
        <v>10430</v>
      </c>
      <c r="L3784" t="s">
        <v>16346</v>
      </c>
      <c r="M3784" t="s">
        <v>10430</v>
      </c>
      <c r="N3784"/>
      <c r="O3784" t="s">
        <v>16658</v>
      </c>
    </row>
    <row r="3785" spans="2:15">
      <c r="B3785" t="s">
        <v>14928</v>
      </c>
      <c r="C3785">
        <v>126515001</v>
      </c>
      <c r="D3785" t="s">
        <v>397</v>
      </c>
      <c r="E3785" t="s">
        <v>18027</v>
      </c>
      <c r="F3785" t="s">
        <v>2532</v>
      </c>
      <c r="G3785" t="s">
        <v>2882</v>
      </c>
      <c r="H3785" t="s">
        <v>10430</v>
      </c>
      <c r="I3785" t="s">
        <v>16343</v>
      </c>
      <c r="J3785" t="s">
        <v>16669</v>
      </c>
      <c r="K3785" t="s">
        <v>16337</v>
      </c>
      <c r="L3785" t="s">
        <v>10430</v>
      </c>
      <c r="M3785"/>
      <c r="N3785"/>
      <c r="O3785" t="s">
        <v>16392</v>
      </c>
    </row>
    <row r="3786" spans="2:15">
      <c r="B3786" t="s">
        <v>14929</v>
      </c>
      <c r="C3786">
        <v>126515001</v>
      </c>
      <c r="D3786" t="s">
        <v>397</v>
      </c>
      <c r="E3786" t="s">
        <v>18027</v>
      </c>
      <c r="F3786" t="s">
        <v>2532</v>
      </c>
      <c r="G3786" t="s">
        <v>2883</v>
      </c>
      <c r="H3786"/>
      <c r="I3786" t="s">
        <v>16498</v>
      </c>
      <c r="J3786" t="s">
        <v>16710</v>
      </c>
      <c r="K3786" t="s">
        <v>16346</v>
      </c>
      <c r="L3786" t="s">
        <v>16337</v>
      </c>
      <c r="M3786" t="s">
        <v>10430</v>
      </c>
      <c r="N3786"/>
      <c r="O3786" t="s">
        <v>16413</v>
      </c>
    </row>
    <row r="3787" spans="2:15">
      <c r="B3787" t="s">
        <v>20656</v>
      </c>
      <c r="C3787">
        <v>126515001</v>
      </c>
      <c r="D3787" t="s">
        <v>397</v>
      </c>
      <c r="E3787" t="s">
        <v>20657</v>
      </c>
      <c r="F3787" t="s">
        <v>2532</v>
      </c>
      <c r="G3787" t="s">
        <v>2402</v>
      </c>
      <c r="H3787" t="s">
        <v>10430</v>
      </c>
      <c r="I3787" t="s">
        <v>16510</v>
      </c>
      <c r="J3787" t="s">
        <v>16506</v>
      </c>
      <c r="K3787" t="s">
        <v>16319</v>
      </c>
      <c r="L3787" t="s">
        <v>16315</v>
      </c>
      <c r="M3787" t="s">
        <v>10430</v>
      </c>
      <c r="N3787"/>
      <c r="O3787" t="s">
        <v>16581</v>
      </c>
    </row>
    <row r="3788" spans="2:1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c r="B3790" t="s">
        <v>20658</v>
      </c>
      <c r="C3790">
        <v>126515001</v>
      </c>
      <c r="D3790" t="s">
        <v>397</v>
      </c>
      <c r="E3790" t="s">
        <v>20659</v>
      </c>
      <c r="F3790" t="s">
        <v>2533</v>
      </c>
      <c r="G3790" t="s">
        <v>2402</v>
      </c>
      <c r="H3790"/>
      <c r="I3790" t="s">
        <v>16476</v>
      </c>
      <c r="J3790" t="s">
        <v>16682</v>
      </c>
      <c r="K3790" t="s">
        <v>16361</v>
      </c>
      <c r="L3790" t="s">
        <v>16335</v>
      </c>
      <c r="M3790" t="s">
        <v>10430</v>
      </c>
      <c r="N3790"/>
      <c r="O3790" t="s">
        <v>21038</v>
      </c>
    </row>
    <row r="3791" spans="2:1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c r="B3793" t="s">
        <v>20660</v>
      </c>
      <c r="C3793">
        <v>126515001</v>
      </c>
      <c r="D3793" t="s">
        <v>397</v>
      </c>
      <c r="E3793" t="s">
        <v>20661</v>
      </c>
      <c r="F3793" t="s">
        <v>2615</v>
      </c>
      <c r="G3793" t="s">
        <v>2402</v>
      </c>
      <c r="H3793" t="s">
        <v>10430</v>
      </c>
      <c r="I3793" t="s">
        <v>16900</v>
      </c>
      <c r="J3793" t="s">
        <v>16371</v>
      </c>
      <c r="K3793" t="s">
        <v>10430</v>
      </c>
      <c r="L3793" t="s">
        <v>10430</v>
      </c>
      <c r="M3793" t="s">
        <v>10430</v>
      </c>
      <c r="N3793"/>
      <c r="O3793" t="s">
        <v>16899</v>
      </c>
    </row>
    <row r="3794" spans="2:1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21359</v>
      </c>
    </row>
    <row r="3795" spans="2:1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c r="B3796" t="s">
        <v>20662</v>
      </c>
      <c r="C3796">
        <v>126515001</v>
      </c>
      <c r="D3796" t="s">
        <v>397</v>
      </c>
      <c r="E3796" t="s">
        <v>20663</v>
      </c>
      <c r="F3796" t="s">
        <v>2406</v>
      </c>
      <c r="G3796" t="s">
        <v>2402</v>
      </c>
      <c r="H3796" t="s">
        <v>10430</v>
      </c>
      <c r="I3796" t="s">
        <v>16873</v>
      </c>
      <c r="J3796" t="s">
        <v>16624</v>
      </c>
      <c r="K3796" t="s">
        <v>16322</v>
      </c>
      <c r="L3796" t="s">
        <v>16470</v>
      </c>
      <c r="M3796" t="s">
        <v>16773</v>
      </c>
      <c r="N3796" t="s">
        <v>10430</v>
      </c>
      <c r="O3796" t="s">
        <v>1108</v>
      </c>
    </row>
    <row r="3797" spans="2:1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c r="B3799" t="s">
        <v>20664</v>
      </c>
      <c r="C3799">
        <v>126515001</v>
      </c>
      <c r="D3799" t="s">
        <v>397</v>
      </c>
      <c r="E3799" t="s">
        <v>20665</v>
      </c>
      <c r="F3799" t="s">
        <v>2452</v>
      </c>
      <c r="G3799" t="s">
        <v>2402</v>
      </c>
      <c r="H3799"/>
      <c r="I3799" t="s">
        <v>16791</v>
      </c>
      <c r="J3799" t="s">
        <v>16389</v>
      </c>
      <c r="K3799" t="s">
        <v>16344</v>
      </c>
      <c r="L3799" t="s">
        <v>16350</v>
      </c>
      <c r="M3799" t="s">
        <v>16326</v>
      </c>
      <c r="N3799"/>
      <c r="O3799" t="s">
        <v>16718</v>
      </c>
    </row>
    <row r="3800" spans="2:1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c r="B3802" t="s">
        <v>20666</v>
      </c>
      <c r="C3802">
        <v>126515001</v>
      </c>
      <c r="D3802" t="s">
        <v>397</v>
      </c>
      <c r="E3802" t="s">
        <v>20667</v>
      </c>
      <c r="F3802" t="s">
        <v>2617</v>
      </c>
      <c r="G3802" t="s">
        <v>2402</v>
      </c>
      <c r="H3802"/>
      <c r="I3802" t="s">
        <v>16547</v>
      </c>
      <c r="J3802" t="s">
        <v>16492</v>
      </c>
      <c r="K3802" t="s">
        <v>16672</v>
      </c>
      <c r="L3802" t="s">
        <v>16384</v>
      </c>
      <c r="M3802" t="s">
        <v>16316</v>
      </c>
      <c r="N3802" t="s">
        <v>10430</v>
      </c>
      <c r="O3802" t="s">
        <v>16853</v>
      </c>
    </row>
    <row r="3803" spans="2:1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c r="B3805" t="s">
        <v>20668</v>
      </c>
      <c r="C3805">
        <v>126515001</v>
      </c>
      <c r="D3805" t="s">
        <v>397</v>
      </c>
      <c r="E3805" t="s">
        <v>20669</v>
      </c>
      <c r="F3805" t="s">
        <v>2498</v>
      </c>
      <c r="G3805" t="s">
        <v>2402</v>
      </c>
      <c r="H3805"/>
      <c r="I3805" t="s">
        <v>16331</v>
      </c>
      <c r="J3805" t="s">
        <v>16787</v>
      </c>
      <c r="K3805" t="s">
        <v>10430</v>
      </c>
      <c r="L3805" t="s">
        <v>10430</v>
      </c>
      <c r="M3805" t="s">
        <v>16315</v>
      </c>
      <c r="N3805"/>
      <c r="O3805" t="s">
        <v>16674</v>
      </c>
    </row>
    <row r="3806" spans="2:15">
      <c r="B3806" t="s">
        <v>14797</v>
      </c>
      <c r="C3806">
        <v>126515001</v>
      </c>
      <c r="D3806" t="s">
        <v>397</v>
      </c>
      <c r="E3806" t="s">
        <v>2426</v>
      </c>
      <c r="F3806" t="s">
        <v>2427</v>
      </c>
      <c r="G3806" t="s">
        <v>2882</v>
      </c>
      <c r="H3806"/>
      <c r="I3806" t="s">
        <v>16373</v>
      </c>
      <c r="J3806" t="s">
        <v>10430</v>
      </c>
      <c r="K3806"/>
      <c r="L3806"/>
      <c r="M3806"/>
      <c r="N3806"/>
      <c r="O3806" t="s">
        <v>16378</v>
      </c>
    </row>
    <row r="3807" spans="2:15">
      <c r="B3807" t="s">
        <v>14798</v>
      </c>
      <c r="C3807">
        <v>126515001</v>
      </c>
      <c r="D3807" t="s">
        <v>397</v>
      </c>
      <c r="E3807" t="s">
        <v>2426</v>
      </c>
      <c r="F3807" t="s">
        <v>2427</v>
      </c>
      <c r="G3807" t="s">
        <v>2883</v>
      </c>
      <c r="H3807"/>
      <c r="I3807" t="s">
        <v>16387</v>
      </c>
      <c r="J3807" t="s">
        <v>10430</v>
      </c>
      <c r="K3807"/>
      <c r="L3807"/>
      <c r="M3807"/>
      <c r="N3807"/>
      <c r="O3807" t="s">
        <v>16461</v>
      </c>
    </row>
    <row r="3808" spans="2:15">
      <c r="B3808" t="s">
        <v>20670</v>
      </c>
      <c r="C3808">
        <v>126515001</v>
      </c>
      <c r="D3808" t="s">
        <v>397</v>
      </c>
      <c r="E3808" t="s">
        <v>20671</v>
      </c>
      <c r="F3808" t="s">
        <v>2427</v>
      </c>
      <c r="G3808" t="s">
        <v>2402</v>
      </c>
      <c r="H3808"/>
      <c r="I3808" t="s">
        <v>16484</v>
      </c>
      <c r="J3808" t="s">
        <v>10430</v>
      </c>
      <c r="K3808"/>
      <c r="L3808"/>
      <c r="M3808"/>
      <c r="N3808"/>
      <c r="O3808" t="s">
        <v>16466</v>
      </c>
    </row>
    <row r="3809" spans="2:1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c r="B3811" t="s">
        <v>20672</v>
      </c>
      <c r="C3811">
        <v>126515001</v>
      </c>
      <c r="D3811" t="s">
        <v>397</v>
      </c>
      <c r="E3811" t="s">
        <v>20673</v>
      </c>
      <c r="F3811" t="s">
        <v>2421</v>
      </c>
      <c r="G3811" t="s">
        <v>2402</v>
      </c>
      <c r="H3811"/>
      <c r="I3811" t="s">
        <v>16598</v>
      </c>
      <c r="J3811" t="s">
        <v>16760</v>
      </c>
      <c r="K3811" t="s">
        <v>16474</v>
      </c>
      <c r="L3811" t="s">
        <v>16553</v>
      </c>
      <c r="M3811" t="s">
        <v>16323</v>
      </c>
      <c r="N3811" t="s">
        <v>10430</v>
      </c>
      <c r="O3811" t="s">
        <v>20951</v>
      </c>
    </row>
    <row r="3812" spans="2:1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c r="B3813" t="s">
        <v>15031</v>
      </c>
      <c r="C3813">
        <v>126515001</v>
      </c>
      <c r="D3813" t="s">
        <v>397</v>
      </c>
      <c r="E3813" t="s">
        <v>10298</v>
      </c>
      <c r="F3813" t="s">
        <v>10297</v>
      </c>
      <c r="G3813" t="s">
        <v>2883</v>
      </c>
      <c r="H3813"/>
      <c r="I3813" t="s">
        <v>16375</v>
      </c>
      <c r="J3813" t="s">
        <v>10430</v>
      </c>
      <c r="K3813"/>
      <c r="L3813"/>
      <c r="M3813"/>
      <c r="N3813"/>
      <c r="O3813" t="s">
        <v>16320</v>
      </c>
    </row>
    <row r="3814" spans="2:15">
      <c r="B3814" t="s">
        <v>20674</v>
      </c>
      <c r="C3814">
        <v>126515001</v>
      </c>
      <c r="D3814" t="s">
        <v>397</v>
      </c>
      <c r="E3814" t="s">
        <v>20675</v>
      </c>
      <c r="F3814" t="s">
        <v>10297</v>
      </c>
      <c r="G3814" t="s">
        <v>2402</v>
      </c>
      <c r="H3814" t="s">
        <v>10430</v>
      </c>
      <c r="I3814" t="s">
        <v>16690</v>
      </c>
      <c r="J3814" t="s">
        <v>16341</v>
      </c>
      <c r="K3814" t="s">
        <v>10430</v>
      </c>
      <c r="L3814" t="s">
        <v>10430</v>
      </c>
      <c r="M3814"/>
      <c r="N3814"/>
      <c r="O3814" t="s">
        <v>16547</v>
      </c>
    </row>
    <row r="3815" spans="2:1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c r="B3817" t="s">
        <v>20676</v>
      </c>
      <c r="C3817">
        <v>126515001</v>
      </c>
      <c r="D3817" t="s">
        <v>397</v>
      </c>
      <c r="E3817" t="s">
        <v>20677</v>
      </c>
      <c r="F3817" t="s">
        <v>10295</v>
      </c>
      <c r="G3817" t="s">
        <v>2402</v>
      </c>
      <c r="H3817" t="s">
        <v>10430</v>
      </c>
      <c r="I3817" t="s">
        <v>16671</v>
      </c>
      <c r="J3817" t="s">
        <v>16318</v>
      </c>
      <c r="K3817" t="s">
        <v>16393</v>
      </c>
      <c r="L3817" t="s">
        <v>16344</v>
      </c>
      <c r="M3817" t="s">
        <v>10430</v>
      </c>
      <c r="N3817"/>
      <c r="O3817" t="s">
        <v>16763</v>
      </c>
    </row>
    <row r="3818" spans="2:1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c r="B3820" t="s">
        <v>20678</v>
      </c>
      <c r="C3820">
        <v>126515001</v>
      </c>
      <c r="D3820" t="s">
        <v>397</v>
      </c>
      <c r="E3820" t="s">
        <v>20679</v>
      </c>
      <c r="F3820" t="s">
        <v>10305</v>
      </c>
      <c r="G3820" t="s">
        <v>2402</v>
      </c>
      <c r="H3820"/>
      <c r="I3820" t="s">
        <v>16328</v>
      </c>
      <c r="J3820" t="s">
        <v>16477</v>
      </c>
      <c r="K3820" t="s">
        <v>10430</v>
      </c>
      <c r="L3820" t="s">
        <v>10430</v>
      </c>
      <c r="M3820" t="s">
        <v>10430</v>
      </c>
      <c r="N3820"/>
      <c r="O3820" t="s">
        <v>16778</v>
      </c>
    </row>
    <row r="3821" spans="2:15">
      <c r="B3821" t="s">
        <v>15032</v>
      </c>
      <c r="C3821">
        <v>126515001</v>
      </c>
      <c r="D3821" t="s">
        <v>397</v>
      </c>
      <c r="E3821" t="s">
        <v>2609</v>
      </c>
      <c r="F3821" t="s">
        <v>10299</v>
      </c>
      <c r="G3821" t="s">
        <v>2882</v>
      </c>
      <c r="H3821"/>
      <c r="I3821" t="s">
        <v>16501</v>
      </c>
      <c r="J3821" t="s">
        <v>10430</v>
      </c>
      <c r="K3821" t="s">
        <v>10430</v>
      </c>
      <c r="L3821"/>
      <c r="M3821"/>
      <c r="N3821"/>
      <c r="O3821" t="s">
        <v>16549</v>
      </c>
    </row>
    <row r="3822" spans="2:1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c r="B3823" t="s">
        <v>20680</v>
      </c>
      <c r="C3823">
        <v>126515001</v>
      </c>
      <c r="D3823" t="s">
        <v>397</v>
      </c>
      <c r="E3823" t="s">
        <v>20681</v>
      </c>
      <c r="F3823" t="s">
        <v>10299</v>
      </c>
      <c r="G3823" t="s">
        <v>2402</v>
      </c>
      <c r="H3823"/>
      <c r="I3823" t="s">
        <v>16513</v>
      </c>
      <c r="J3823" t="s">
        <v>10430</v>
      </c>
      <c r="K3823" t="s">
        <v>10430</v>
      </c>
      <c r="L3823" t="s">
        <v>10430</v>
      </c>
      <c r="M3823"/>
      <c r="N3823" t="s">
        <v>10430</v>
      </c>
      <c r="O3823" t="s">
        <v>16367</v>
      </c>
    </row>
    <row r="3824" spans="2:1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c r="B3826" t="s">
        <v>20682</v>
      </c>
      <c r="C3826">
        <v>126515001</v>
      </c>
      <c r="D3826" t="s">
        <v>397</v>
      </c>
      <c r="E3826" t="s">
        <v>20683</v>
      </c>
      <c r="F3826" t="s">
        <v>10304</v>
      </c>
      <c r="G3826" t="s">
        <v>2402</v>
      </c>
      <c r="H3826"/>
      <c r="I3826" t="s">
        <v>16686</v>
      </c>
      <c r="J3826" t="s">
        <v>16477</v>
      </c>
      <c r="K3826" t="s">
        <v>10430</v>
      </c>
      <c r="L3826" t="s">
        <v>10430</v>
      </c>
      <c r="M3826" t="s">
        <v>16325</v>
      </c>
      <c r="N3826"/>
      <c r="O3826" t="s">
        <v>16408</v>
      </c>
    </row>
    <row r="3827" spans="2:15">
      <c r="B3827" t="s">
        <v>15078</v>
      </c>
      <c r="C3827">
        <v>126515001</v>
      </c>
      <c r="D3827" t="s">
        <v>397</v>
      </c>
      <c r="E3827" t="s">
        <v>18029</v>
      </c>
      <c r="F3827" t="s">
        <v>10302</v>
      </c>
      <c r="G3827" t="s">
        <v>2882</v>
      </c>
      <c r="H3827"/>
      <c r="I3827" t="s">
        <v>16442</v>
      </c>
      <c r="J3827" t="s">
        <v>16498</v>
      </c>
      <c r="K3827" t="s">
        <v>16333</v>
      </c>
      <c r="L3827" t="s">
        <v>10430</v>
      </c>
      <c r="M3827" t="s">
        <v>16344</v>
      </c>
      <c r="N3827"/>
      <c r="O3827" t="s">
        <v>16523</v>
      </c>
    </row>
    <row r="3828" spans="2:15">
      <c r="B3828" t="s">
        <v>15079</v>
      </c>
      <c r="C3828">
        <v>126515001</v>
      </c>
      <c r="D3828" t="s">
        <v>397</v>
      </c>
      <c r="E3828" t="s">
        <v>18029</v>
      </c>
      <c r="F3828" t="s">
        <v>10302</v>
      </c>
      <c r="G3828" t="s">
        <v>2883</v>
      </c>
      <c r="H3828" t="s">
        <v>10430</v>
      </c>
      <c r="I3828" t="s">
        <v>16468</v>
      </c>
      <c r="J3828" t="s">
        <v>16501</v>
      </c>
      <c r="K3828" t="s">
        <v>16461</v>
      </c>
      <c r="L3828" t="s">
        <v>16344</v>
      </c>
      <c r="M3828" t="s">
        <v>10430</v>
      </c>
      <c r="N3828" t="s">
        <v>10430</v>
      </c>
      <c r="O3828" t="s">
        <v>16595</v>
      </c>
    </row>
    <row r="3829" spans="2:15">
      <c r="B3829" t="s">
        <v>20684</v>
      </c>
      <c r="C3829">
        <v>126515001</v>
      </c>
      <c r="D3829" t="s">
        <v>397</v>
      </c>
      <c r="E3829" t="s">
        <v>20685</v>
      </c>
      <c r="F3829" t="s">
        <v>10302</v>
      </c>
      <c r="G3829" t="s">
        <v>2402</v>
      </c>
      <c r="H3829" t="s">
        <v>10430</v>
      </c>
      <c r="I3829" t="s">
        <v>16910</v>
      </c>
      <c r="J3829" t="s">
        <v>16697</v>
      </c>
      <c r="K3829" t="s">
        <v>16484</v>
      </c>
      <c r="L3829" t="s">
        <v>16477</v>
      </c>
      <c r="M3829" t="s">
        <v>16351</v>
      </c>
      <c r="N3829" t="s">
        <v>10430</v>
      </c>
      <c r="O3829" t="s">
        <v>16963</v>
      </c>
    </row>
    <row r="3830" spans="2:1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c r="B3832" t="s">
        <v>20686</v>
      </c>
      <c r="C3832">
        <v>126515001</v>
      </c>
      <c r="D3832" t="s">
        <v>397</v>
      </c>
      <c r="E3832" t="s">
        <v>20687</v>
      </c>
      <c r="F3832" t="s">
        <v>10360</v>
      </c>
      <c r="G3832" t="s">
        <v>2402</v>
      </c>
      <c r="H3832" t="s">
        <v>10430</v>
      </c>
      <c r="I3832" t="s">
        <v>16412</v>
      </c>
      <c r="J3832" t="s">
        <v>10430</v>
      </c>
      <c r="K3832" t="s">
        <v>10430</v>
      </c>
      <c r="L3832" t="s">
        <v>10430</v>
      </c>
      <c r="M3832"/>
      <c r="N3832"/>
      <c r="O3832" t="s">
        <v>16676</v>
      </c>
    </row>
    <row r="3833" spans="2:1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c r="B3835" t="s">
        <v>20688</v>
      </c>
      <c r="C3835">
        <v>126515001</v>
      </c>
      <c r="D3835" t="s">
        <v>397</v>
      </c>
      <c r="E3835" t="s">
        <v>20689</v>
      </c>
      <c r="F3835" t="s">
        <v>10361</v>
      </c>
      <c r="G3835" t="s">
        <v>2402</v>
      </c>
      <c r="H3835"/>
      <c r="I3835" t="s">
        <v>16787</v>
      </c>
      <c r="J3835" t="s">
        <v>16434</v>
      </c>
      <c r="K3835" t="s">
        <v>10430</v>
      </c>
      <c r="L3835" t="s">
        <v>10430</v>
      </c>
      <c r="M3835" t="s">
        <v>10430</v>
      </c>
      <c r="N3835"/>
      <c r="O3835" t="s">
        <v>16493</v>
      </c>
    </row>
    <row r="3836" spans="2:15">
      <c r="B3836" t="s">
        <v>15076</v>
      </c>
      <c r="C3836">
        <v>126515001</v>
      </c>
      <c r="D3836" t="s">
        <v>397</v>
      </c>
      <c r="E3836" t="s">
        <v>18031</v>
      </c>
      <c r="F3836" t="s">
        <v>10363</v>
      </c>
      <c r="G3836" t="s">
        <v>2882</v>
      </c>
      <c r="H3836"/>
      <c r="I3836" t="s">
        <v>16349</v>
      </c>
      <c r="J3836" t="s">
        <v>10430</v>
      </c>
      <c r="K3836" t="s">
        <v>16337</v>
      </c>
      <c r="L3836" t="s">
        <v>10430</v>
      </c>
      <c r="M3836" t="s">
        <v>10430</v>
      </c>
      <c r="N3836"/>
      <c r="O3836" t="s">
        <v>16447</v>
      </c>
    </row>
    <row r="3837" spans="2:15">
      <c r="B3837" t="s">
        <v>15077</v>
      </c>
      <c r="C3837">
        <v>126515001</v>
      </c>
      <c r="D3837" t="s">
        <v>397</v>
      </c>
      <c r="E3837" t="s">
        <v>18031</v>
      </c>
      <c r="F3837" t="s">
        <v>10363</v>
      </c>
      <c r="G3837" t="s">
        <v>2883</v>
      </c>
      <c r="H3837" t="s">
        <v>10430</v>
      </c>
      <c r="I3837" t="s">
        <v>16629</v>
      </c>
      <c r="J3837" t="s">
        <v>10430</v>
      </c>
      <c r="K3837" t="s">
        <v>16350</v>
      </c>
      <c r="L3837" t="s">
        <v>16344</v>
      </c>
      <c r="M3837" t="s">
        <v>10430</v>
      </c>
      <c r="N3837"/>
      <c r="O3837" t="s">
        <v>16566</v>
      </c>
    </row>
    <row r="3838" spans="2:15">
      <c r="B3838" t="s">
        <v>20690</v>
      </c>
      <c r="C3838">
        <v>126515001</v>
      </c>
      <c r="D3838" t="s">
        <v>397</v>
      </c>
      <c r="E3838" t="s">
        <v>20691</v>
      </c>
      <c r="F3838" t="s">
        <v>10363</v>
      </c>
      <c r="G3838" t="s">
        <v>2402</v>
      </c>
      <c r="H3838" t="s">
        <v>10430</v>
      </c>
      <c r="I3838" t="s">
        <v>16885</v>
      </c>
      <c r="J3838" t="s">
        <v>16360</v>
      </c>
      <c r="K3838" t="s">
        <v>16429</v>
      </c>
      <c r="L3838" t="s">
        <v>16331</v>
      </c>
      <c r="M3838" t="s">
        <v>16328</v>
      </c>
      <c r="N3838"/>
      <c r="O3838" t="s">
        <v>16742</v>
      </c>
    </row>
    <row r="3839" spans="2:1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c r="B3841" t="s">
        <v>20692</v>
      </c>
      <c r="C3841">
        <v>126515001</v>
      </c>
      <c r="D3841" t="s">
        <v>397</v>
      </c>
      <c r="E3841" t="s">
        <v>20693</v>
      </c>
      <c r="F3841" t="s">
        <v>10364</v>
      </c>
      <c r="G3841" t="s">
        <v>2402</v>
      </c>
      <c r="H3841"/>
      <c r="I3841" t="s">
        <v>16778</v>
      </c>
      <c r="J3841" t="s">
        <v>16607</v>
      </c>
      <c r="K3841" t="s">
        <v>10430</v>
      </c>
      <c r="L3841" t="s">
        <v>10430</v>
      </c>
      <c r="M3841" t="s">
        <v>10430</v>
      </c>
      <c r="N3841"/>
      <c r="O3841" t="s">
        <v>16407</v>
      </c>
    </row>
    <row r="3842" spans="2:1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c r="B3844" t="s">
        <v>20694</v>
      </c>
      <c r="C3844">
        <v>126515001</v>
      </c>
      <c r="D3844" t="s">
        <v>397</v>
      </c>
      <c r="E3844" t="s">
        <v>20695</v>
      </c>
      <c r="F3844" t="s">
        <v>10366</v>
      </c>
      <c r="G3844" t="s">
        <v>2402</v>
      </c>
      <c r="H3844"/>
      <c r="I3844" t="s">
        <v>16683</v>
      </c>
      <c r="J3844" t="s">
        <v>16328</v>
      </c>
      <c r="K3844" t="s">
        <v>10430</v>
      </c>
      <c r="L3844" t="s">
        <v>10430</v>
      </c>
      <c r="M3844" t="s">
        <v>10430</v>
      </c>
      <c r="N3844"/>
      <c r="O3844" t="s">
        <v>16818</v>
      </c>
    </row>
    <row r="3845" spans="2:15">
      <c r="B3845" t="s">
        <v>15018</v>
      </c>
      <c r="C3845">
        <v>126515001</v>
      </c>
      <c r="D3845" t="s">
        <v>397</v>
      </c>
      <c r="E3845" t="s">
        <v>13062</v>
      </c>
      <c r="F3845" t="s">
        <v>13061</v>
      </c>
      <c r="G3845" t="s">
        <v>2882</v>
      </c>
      <c r="H3845"/>
      <c r="I3845" t="s">
        <v>16360</v>
      </c>
      <c r="J3845" t="s">
        <v>10430</v>
      </c>
      <c r="K3845"/>
      <c r="L3845"/>
      <c r="M3845"/>
      <c r="N3845"/>
      <c r="O3845" t="s">
        <v>16357</v>
      </c>
    </row>
    <row r="3846" spans="2:1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c r="B3847" t="s">
        <v>20696</v>
      </c>
      <c r="C3847">
        <v>126515001</v>
      </c>
      <c r="D3847" t="s">
        <v>397</v>
      </c>
      <c r="E3847" t="s">
        <v>20697</v>
      </c>
      <c r="F3847" t="s">
        <v>13061</v>
      </c>
      <c r="G3847" t="s">
        <v>2402</v>
      </c>
      <c r="H3847"/>
      <c r="I3847" t="s">
        <v>16489</v>
      </c>
      <c r="J3847" t="s">
        <v>16335</v>
      </c>
      <c r="K3847" t="s">
        <v>10430</v>
      </c>
      <c r="L3847" t="s">
        <v>10430</v>
      </c>
      <c r="M3847" t="s">
        <v>10430</v>
      </c>
      <c r="N3847"/>
      <c r="O3847" t="s">
        <v>16495</v>
      </c>
    </row>
    <row r="3848" spans="2:15">
      <c r="B3848" t="s">
        <v>15020</v>
      </c>
      <c r="C3848">
        <v>126515001</v>
      </c>
      <c r="D3848" t="s">
        <v>397</v>
      </c>
      <c r="E3848" t="s">
        <v>16289</v>
      </c>
      <c r="F3848" t="s">
        <v>13063</v>
      </c>
      <c r="G3848" t="s">
        <v>2882</v>
      </c>
      <c r="H3848"/>
      <c r="I3848" t="s">
        <v>16373</v>
      </c>
      <c r="J3848" t="s">
        <v>10430</v>
      </c>
      <c r="K3848"/>
      <c r="L3848"/>
      <c r="M3848"/>
      <c r="N3848"/>
      <c r="O3848" t="s">
        <v>16378</v>
      </c>
    </row>
    <row r="3849" spans="2:15">
      <c r="B3849" t="s">
        <v>15021</v>
      </c>
      <c r="C3849">
        <v>126515001</v>
      </c>
      <c r="D3849" t="s">
        <v>397</v>
      </c>
      <c r="E3849" t="s">
        <v>16289</v>
      </c>
      <c r="F3849" t="s">
        <v>13063</v>
      </c>
      <c r="G3849" t="s">
        <v>2883</v>
      </c>
      <c r="H3849"/>
      <c r="I3849" t="s">
        <v>16316</v>
      </c>
      <c r="J3849" t="s">
        <v>10430</v>
      </c>
      <c r="K3849"/>
      <c r="L3849" t="s">
        <v>10430</v>
      </c>
      <c r="M3849"/>
      <c r="N3849"/>
      <c r="O3849" t="s">
        <v>16431</v>
      </c>
    </row>
    <row r="3850" spans="2:15">
      <c r="B3850" t="s">
        <v>20698</v>
      </c>
      <c r="C3850">
        <v>126515001</v>
      </c>
      <c r="D3850" t="s">
        <v>397</v>
      </c>
      <c r="E3850" t="s">
        <v>20699</v>
      </c>
      <c r="F3850" t="s">
        <v>13063</v>
      </c>
      <c r="G3850" t="s">
        <v>2402</v>
      </c>
      <c r="H3850"/>
      <c r="I3850" t="s">
        <v>16462</v>
      </c>
      <c r="J3850" t="s">
        <v>10430</v>
      </c>
      <c r="K3850"/>
      <c r="L3850" t="s">
        <v>10430</v>
      </c>
      <c r="M3850"/>
      <c r="N3850"/>
      <c r="O3850" t="s">
        <v>16339</v>
      </c>
    </row>
    <row r="3851" spans="2:1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c r="B3853" t="s">
        <v>20700</v>
      </c>
      <c r="C3853">
        <v>126515001</v>
      </c>
      <c r="D3853" t="s">
        <v>397</v>
      </c>
      <c r="E3853" t="s">
        <v>20701</v>
      </c>
      <c r="F3853" t="s">
        <v>13221</v>
      </c>
      <c r="G3853" t="s">
        <v>2402</v>
      </c>
      <c r="H3853" t="s">
        <v>10430</v>
      </c>
      <c r="I3853" t="s">
        <v>16446</v>
      </c>
      <c r="J3853" t="s">
        <v>10430</v>
      </c>
      <c r="K3853" t="s">
        <v>16373</v>
      </c>
      <c r="L3853" t="s">
        <v>10430</v>
      </c>
      <c r="M3853" t="s">
        <v>10430</v>
      </c>
      <c r="N3853"/>
      <c r="O3853" t="s">
        <v>16463</v>
      </c>
    </row>
    <row r="3854" spans="2:1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c r="B3856" t="s">
        <v>20702</v>
      </c>
      <c r="C3856">
        <v>126515001</v>
      </c>
      <c r="D3856" t="s">
        <v>397</v>
      </c>
      <c r="E3856" t="s">
        <v>20703</v>
      </c>
      <c r="F3856" t="s">
        <v>13054</v>
      </c>
      <c r="G3856" t="s">
        <v>2402</v>
      </c>
      <c r="H3856" t="s">
        <v>10430</v>
      </c>
      <c r="I3856" t="s">
        <v>16599</v>
      </c>
      <c r="J3856" t="s">
        <v>16617</v>
      </c>
      <c r="K3856" t="s">
        <v>16438</v>
      </c>
      <c r="L3856" t="s">
        <v>16477</v>
      </c>
      <c r="M3856" t="s">
        <v>10430</v>
      </c>
      <c r="N3856"/>
      <c r="O3856" t="s">
        <v>16951</v>
      </c>
    </row>
    <row r="3857" spans="2:15">
      <c r="B3857" t="s">
        <v>14926</v>
      </c>
      <c r="C3857">
        <v>126515001</v>
      </c>
      <c r="D3857" t="s">
        <v>397</v>
      </c>
      <c r="E3857" t="s">
        <v>13052</v>
      </c>
      <c r="F3857" t="s">
        <v>13051</v>
      </c>
      <c r="G3857" t="s">
        <v>2882</v>
      </c>
      <c r="H3857" t="s">
        <v>10430</v>
      </c>
      <c r="I3857" t="s">
        <v>16379</v>
      </c>
      <c r="J3857" t="s">
        <v>10430</v>
      </c>
      <c r="K3857"/>
      <c r="L3857"/>
      <c r="M3857"/>
      <c r="N3857"/>
      <c r="O3857" t="s">
        <v>16332</v>
      </c>
    </row>
    <row r="3858" spans="2:15">
      <c r="B3858" t="s">
        <v>14927</v>
      </c>
      <c r="C3858">
        <v>126515001</v>
      </c>
      <c r="D3858" t="s">
        <v>397</v>
      </c>
      <c r="E3858" t="s">
        <v>13052</v>
      </c>
      <c r="F3858" t="s">
        <v>13051</v>
      </c>
      <c r="G3858" t="s">
        <v>2883</v>
      </c>
      <c r="H3858"/>
      <c r="I3858" t="s">
        <v>16348</v>
      </c>
      <c r="J3858" t="s">
        <v>10430</v>
      </c>
      <c r="K3858" t="s">
        <v>10430</v>
      </c>
      <c r="L3858"/>
      <c r="M3858"/>
      <c r="N3858"/>
      <c r="O3858" t="s">
        <v>16361</v>
      </c>
    </row>
    <row r="3859" spans="2:15">
      <c r="B3859" t="s">
        <v>20704</v>
      </c>
      <c r="C3859">
        <v>126515001</v>
      </c>
      <c r="D3859" t="s">
        <v>397</v>
      </c>
      <c r="E3859" t="s">
        <v>20705</v>
      </c>
      <c r="F3859" t="s">
        <v>13051</v>
      </c>
      <c r="G3859" t="s">
        <v>2402</v>
      </c>
      <c r="H3859" t="s">
        <v>10430</v>
      </c>
      <c r="I3859" t="s">
        <v>16420</v>
      </c>
      <c r="J3859" t="s">
        <v>10430</v>
      </c>
      <c r="K3859" t="s">
        <v>10430</v>
      </c>
      <c r="L3859"/>
      <c r="M3859"/>
      <c r="N3859"/>
      <c r="O3859" t="s">
        <v>16625</v>
      </c>
    </row>
    <row r="3860" spans="2:1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c r="B3862" t="s">
        <v>20706</v>
      </c>
      <c r="C3862">
        <v>126515001</v>
      </c>
      <c r="D3862" t="s">
        <v>397</v>
      </c>
      <c r="E3862" t="s">
        <v>20707</v>
      </c>
      <c r="F3862" t="s">
        <v>13223</v>
      </c>
      <c r="G3862" t="s">
        <v>2402</v>
      </c>
      <c r="H3862" t="s">
        <v>10430</v>
      </c>
      <c r="I3862" t="s">
        <v>16543</v>
      </c>
      <c r="J3862" t="s">
        <v>16329</v>
      </c>
      <c r="K3862" t="s">
        <v>10430</v>
      </c>
      <c r="L3862" t="s">
        <v>16341</v>
      </c>
      <c r="M3862" t="s">
        <v>10430</v>
      </c>
      <c r="N3862"/>
      <c r="O3862" t="s">
        <v>16601</v>
      </c>
    </row>
    <row r="3863" spans="2:15">
      <c r="B3863" t="s">
        <v>16098</v>
      </c>
      <c r="C3863">
        <v>126515001</v>
      </c>
      <c r="D3863" t="s">
        <v>397</v>
      </c>
      <c r="E3863" t="s">
        <v>18033</v>
      </c>
      <c r="F3863" t="s">
        <v>16074</v>
      </c>
      <c r="G3863" t="s">
        <v>2882</v>
      </c>
      <c r="H3863" t="s">
        <v>10430</v>
      </c>
      <c r="I3863" t="s">
        <v>16409</v>
      </c>
      <c r="J3863" t="s">
        <v>16473</v>
      </c>
      <c r="K3863" t="s">
        <v>16429</v>
      </c>
      <c r="L3863" t="s">
        <v>10430</v>
      </c>
      <c r="M3863" t="s">
        <v>16348</v>
      </c>
      <c r="N3863"/>
      <c r="O3863" t="s">
        <v>16450</v>
      </c>
    </row>
    <row r="3864" spans="2:15">
      <c r="B3864" t="s">
        <v>16097</v>
      </c>
      <c r="C3864">
        <v>126515001</v>
      </c>
      <c r="D3864" t="s">
        <v>397</v>
      </c>
      <c r="E3864" t="s">
        <v>18033</v>
      </c>
      <c r="F3864" t="s">
        <v>16074</v>
      </c>
      <c r="G3864" t="s">
        <v>2883</v>
      </c>
      <c r="H3864"/>
      <c r="I3864" t="s">
        <v>16501</v>
      </c>
      <c r="J3864" t="s">
        <v>16710</v>
      </c>
      <c r="K3864" t="s">
        <v>16465</v>
      </c>
      <c r="L3864" t="s">
        <v>10430</v>
      </c>
      <c r="M3864" t="s">
        <v>16384</v>
      </c>
      <c r="N3864"/>
      <c r="O3864" t="s">
        <v>16775</v>
      </c>
    </row>
    <row r="3865" spans="2:15">
      <c r="B3865" t="s">
        <v>20708</v>
      </c>
      <c r="C3865">
        <v>126515001</v>
      </c>
      <c r="D3865" t="s">
        <v>397</v>
      </c>
      <c r="E3865" t="s">
        <v>20709</v>
      </c>
      <c r="F3865" t="s">
        <v>16074</v>
      </c>
      <c r="G3865" t="s">
        <v>2402</v>
      </c>
      <c r="H3865" t="s">
        <v>10430</v>
      </c>
      <c r="I3865" t="s">
        <v>16513</v>
      </c>
      <c r="J3865" t="s">
        <v>16532</v>
      </c>
      <c r="K3865" t="s">
        <v>16410</v>
      </c>
      <c r="L3865" t="s">
        <v>16360</v>
      </c>
      <c r="M3865" t="s">
        <v>16495</v>
      </c>
      <c r="N3865"/>
      <c r="O3865" t="s">
        <v>17008</v>
      </c>
    </row>
    <row r="3866" spans="2:1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c r="B3868" t="s">
        <v>20710</v>
      </c>
      <c r="C3868">
        <v>126515001</v>
      </c>
      <c r="D3868" t="s">
        <v>397</v>
      </c>
      <c r="E3868" t="s">
        <v>20711</v>
      </c>
      <c r="F3868" t="s">
        <v>16184</v>
      </c>
      <c r="G3868" t="s">
        <v>2402</v>
      </c>
      <c r="H3868" t="s">
        <v>10430</v>
      </c>
      <c r="I3868" t="s">
        <v>16365</v>
      </c>
      <c r="J3868" t="s">
        <v>16442</v>
      </c>
      <c r="K3868" t="s">
        <v>10430</v>
      </c>
      <c r="L3868" t="s">
        <v>10430</v>
      </c>
      <c r="M3868"/>
      <c r="N3868"/>
      <c r="O3868" t="s">
        <v>16759</v>
      </c>
    </row>
    <row r="3869" spans="2:1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21360</v>
      </c>
    </row>
    <row r="3871" spans="2:15">
      <c r="B3871" t="s">
        <v>20712</v>
      </c>
      <c r="C3871">
        <v>126515001</v>
      </c>
      <c r="D3871" t="s">
        <v>397</v>
      </c>
      <c r="E3871" t="s">
        <v>20713</v>
      </c>
      <c r="F3871" t="s">
        <v>16186</v>
      </c>
      <c r="G3871" t="s">
        <v>2402</v>
      </c>
      <c r="H3871"/>
      <c r="I3871" t="s">
        <v>16636</v>
      </c>
      <c r="J3871" t="s">
        <v>16932</v>
      </c>
      <c r="K3871" t="s">
        <v>10430</v>
      </c>
      <c r="L3871" t="s">
        <v>16373</v>
      </c>
      <c r="M3871" t="s">
        <v>16420</v>
      </c>
      <c r="N3871" t="s">
        <v>10430</v>
      </c>
      <c r="O3871" t="s">
        <v>21102</v>
      </c>
    </row>
    <row r="3872" spans="2:15">
      <c r="B3872" t="s">
        <v>16959</v>
      </c>
      <c r="C3872">
        <v>126515001</v>
      </c>
      <c r="D3872" t="s">
        <v>397</v>
      </c>
      <c r="E3872" t="s">
        <v>16295</v>
      </c>
      <c r="F3872" t="s">
        <v>16294</v>
      </c>
      <c r="G3872" t="s">
        <v>2882</v>
      </c>
      <c r="H3872"/>
      <c r="I3872" t="s">
        <v>16429</v>
      </c>
      <c r="J3872" t="s">
        <v>10430</v>
      </c>
      <c r="K3872"/>
      <c r="L3872"/>
      <c r="M3872"/>
      <c r="N3872"/>
      <c r="O3872" t="s">
        <v>16387</v>
      </c>
    </row>
    <row r="3873" spans="2:15">
      <c r="B3873" t="s">
        <v>16960</v>
      </c>
      <c r="C3873">
        <v>126515001</v>
      </c>
      <c r="D3873" t="s">
        <v>397</v>
      </c>
      <c r="E3873" t="s">
        <v>16295</v>
      </c>
      <c r="F3873" t="s">
        <v>16294</v>
      </c>
      <c r="G3873" t="s">
        <v>2883</v>
      </c>
      <c r="H3873"/>
      <c r="I3873" t="s">
        <v>16477</v>
      </c>
      <c r="J3873" t="s">
        <v>10430</v>
      </c>
      <c r="K3873"/>
      <c r="L3873"/>
      <c r="M3873"/>
      <c r="N3873"/>
      <c r="O3873" t="s">
        <v>16379</v>
      </c>
    </row>
    <row r="3874" spans="2:15">
      <c r="B3874" t="s">
        <v>21031</v>
      </c>
      <c r="C3874">
        <v>126515001</v>
      </c>
      <c r="D3874" t="s">
        <v>397</v>
      </c>
      <c r="E3874" t="s">
        <v>21032</v>
      </c>
      <c r="F3874" t="s">
        <v>16294</v>
      </c>
      <c r="G3874" t="s">
        <v>2402</v>
      </c>
      <c r="H3874"/>
      <c r="I3874" t="s">
        <v>16365</v>
      </c>
      <c r="J3874" t="s">
        <v>10430</v>
      </c>
      <c r="K3874"/>
      <c r="L3874"/>
      <c r="M3874"/>
      <c r="N3874"/>
      <c r="O3874" t="s">
        <v>16778</v>
      </c>
    </row>
    <row r="3875" spans="2:1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c r="B3877" t="s">
        <v>20714</v>
      </c>
      <c r="C3877">
        <v>126515492</v>
      </c>
      <c r="D3877" t="s">
        <v>15988</v>
      </c>
      <c r="E3877" t="s">
        <v>20715</v>
      </c>
      <c r="F3877" t="s">
        <v>15969</v>
      </c>
      <c r="G3877" t="s">
        <v>2402</v>
      </c>
      <c r="H3877" t="s">
        <v>10430</v>
      </c>
      <c r="I3877" t="s">
        <v>16780</v>
      </c>
      <c r="J3877" t="s">
        <v>10430</v>
      </c>
      <c r="K3877"/>
      <c r="L3877" t="s">
        <v>10430</v>
      </c>
      <c r="M3877"/>
      <c r="N3877"/>
      <c r="O3877" t="s">
        <v>16368</v>
      </c>
    </row>
    <row r="3878" spans="2:15">
      <c r="B3878" t="s">
        <v>15564</v>
      </c>
      <c r="C3878">
        <v>126515691</v>
      </c>
      <c r="D3878" t="s">
        <v>10499</v>
      </c>
      <c r="E3878" t="s">
        <v>18035</v>
      </c>
      <c r="F3878" t="s">
        <v>2744</v>
      </c>
      <c r="G3878" t="s">
        <v>2882</v>
      </c>
      <c r="H3878"/>
      <c r="I3878" t="s">
        <v>16501</v>
      </c>
      <c r="J3878" t="s">
        <v>16461</v>
      </c>
      <c r="K3878" t="s">
        <v>10430</v>
      </c>
      <c r="L3878" t="s">
        <v>10430</v>
      </c>
      <c r="M3878"/>
      <c r="N3878" t="s">
        <v>10430</v>
      </c>
      <c r="O3878" t="s">
        <v>16445</v>
      </c>
    </row>
    <row r="3879" spans="2:15">
      <c r="B3879" t="s">
        <v>15565</v>
      </c>
      <c r="C3879">
        <v>126515691</v>
      </c>
      <c r="D3879" t="s">
        <v>10499</v>
      </c>
      <c r="E3879" t="s">
        <v>18035</v>
      </c>
      <c r="F3879" t="s">
        <v>2744</v>
      </c>
      <c r="G3879" t="s">
        <v>2883</v>
      </c>
      <c r="H3879"/>
      <c r="I3879" t="s">
        <v>16375</v>
      </c>
      <c r="J3879" t="s">
        <v>16503</v>
      </c>
      <c r="K3879" t="s">
        <v>10430</v>
      </c>
      <c r="L3879" t="s">
        <v>16337</v>
      </c>
      <c r="M3879"/>
      <c r="N3879"/>
      <c r="O3879" t="s">
        <v>16536</v>
      </c>
    </row>
    <row r="3880" spans="2:15">
      <c r="B3880" t="s">
        <v>20716</v>
      </c>
      <c r="C3880">
        <v>126515691</v>
      </c>
      <c r="D3880" t="s">
        <v>10499</v>
      </c>
      <c r="E3880" t="s">
        <v>20717</v>
      </c>
      <c r="F3880" t="s">
        <v>2744</v>
      </c>
      <c r="G3880" t="s">
        <v>2402</v>
      </c>
      <c r="H3880"/>
      <c r="I3880" t="s">
        <v>16386</v>
      </c>
      <c r="J3880" t="s">
        <v>16498</v>
      </c>
      <c r="K3880" t="s">
        <v>10430</v>
      </c>
      <c r="L3880" t="s">
        <v>16350</v>
      </c>
      <c r="M3880"/>
      <c r="N3880" t="s">
        <v>10430</v>
      </c>
      <c r="O3880" t="s">
        <v>16494</v>
      </c>
    </row>
    <row r="3881" spans="2:15">
      <c r="B3881" t="s">
        <v>14381</v>
      </c>
      <c r="C3881">
        <v>126516457</v>
      </c>
      <c r="D3881" t="s">
        <v>292</v>
      </c>
      <c r="E3881" t="s">
        <v>292</v>
      </c>
      <c r="F3881" t="s">
        <v>1458</v>
      </c>
      <c r="G3881" t="s">
        <v>2882</v>
      </c>
      <c r="H3881" t="s">
        <v>10430</v>
      </c>
      <c r="I3881" t="s">
        <v>16394</v>
      </c>
      <c r="J3881"/>
      <c r="K3881"/>
      <c r="L3881" t="s">
        <v>10430</v>
      </c>
      <c r="M3881"/>
      <c r="N3881"/>
      <c r="O3881" t="s">
        <v>16432</v>
      </c>
    </row>
    <row r="3882" spans="2:15">
      <c r="B3882" t="s">
        <v>14382</v>
      </c>
      <c r="C3882">
        <v>126516457</v>
      </c>
      <c r="D3882" t="s">
        <v>292</v>
      </c>
      <c r="E3882" t="s">
        <v>292</v>
      </c>
      <c r="F3882" t="s">
        <v>1458</v>
      </c>
      <c r="G3882" t="s">
        <v>2883</v>
      </c>
      <c r="H3882"/>
      <c r="I3882" t="s">
        <v>16338</v>
      </c>
      <c r="J3882"/>
      <c r="K3882"/>
      <c r="L3882" t="s">
        <v>10430</v>
      </c>
      <c r="M3882"/>
      <c r="N3882"/>
      <c r="O3882" t="s">
        <v>16462</v>
      </c>
    </row>
    <row r="3883" spans="2:15">
      <c r="B3883" t="s">
        <v>20718</v>
      </c>
      <c r="C3883">
        <v>126516457</v>
      </c>
      <c r="D3883" t="s">
        <v>292</v>
      </c>
      <c r="E3883" t="s">
        <v>20719</v>
      </c>
      <c r="F3883" t="s">
        <v>1458</v>
      </c>
      <c r="G3883" t="s">
        <v>2402</v>
      </c>
      <c r="H3883" t="s">
        <v>10430</v>
      </c>
      <c r="I3883" t="s">
        <v>16621</v>
      </c>
      <c r="J3883"/>
      <c r="K3883"/>
      <c r="L3883" t="s">
        <v>10430</v>
      </c>
      <c r="M3883"/>
      <c r="N3883"/>
      <c r="O3883" t="s">
        <v>16469</v>
      </c>
    </row>
    <row r="3884" spans="2:1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c r="B3886" t="s">
        <v>20720</v>
      </c>
      <c r="C3886">
        <v>126517442</v>
      </c>
      <c r="D3886" t="s">
        <v>16002</v>
      </c>
      <c r="E3886" t="s">
        <v>20721</v>
      </c>
      <c r="F3886" t="s">
        <v>10327</v>
      </c>
      <c r="G3886" t="s">
        <v>2402</v>
      </c>
      <c r="H3886"/>
      <c r="I3886" t="s">
        <v>16384</v>
      </c>
      <c r="J3886" t="s">
        <v>16499</v>
      </c>
      <c r="K3886" t="s">
        <v>10430</v>
      </c>
      <c r="L3886"/>
      <c r="M3886" t="s">
        <v>16341</v>
      </c>
      <c r="N3886"/>
      <c r="O3886" t="s">
        <v>16524</v>
      </c>
    </row>
    <row r="3887" spans="2:15">
      <c r="B3887" t="s">
        <v>13999</v>
      </c>
      <c r="C3887">
        <v>126518004</v>
      </c>
      <c r="D3887" t="s">
        <v>13089</v>
      </c>
      <c r="E3887" t="s">
        <v>18037</v>
      </c>
      <c r="F3887" t="s">
        <v>13036</v>
      </c>
      <c r="G3887" t="s">
        <v>2882</v>
      </c>
      <c r="H3887"/>
      <c r="I3887" t="s">
        <v>16420</v>
      </c>
      <c r="J3887" t="s">
        <v>10430</v>
      </c>
      <c r="K3887"/>
      <c r="L3887" t="s">
        <v>10430</v>
      </c>
      <c r="M3887"/>
      <c r="N3887"/>
      <c r="O3887" t="s">
        <v>16517</v>
      </c>
    </row>
    <row r="3888" spans="2:15">
      <c r="B3888" t="s">
        <v>14000</v>
      </c>
      <c r="C3888">
        <v>126518004</v>
      </c>
      <c r="D3888" t="s">
        <v>13089</v>
      </c>
      <c r="E3888" t="s">
        <v>18037</v>
      </c>
      <c r="F3888" t="s">
        <v>13036</v>
      </c>
      <c r="G3888" t="s">
        <v>2883</v>
      </c>
      <c r="H3888"/>
      <c r="I3888" t="s">
        <v>16409</v>
      </c>
      <c r="J3888" t="s">
        <v>10430</v>
      </c>
      <c r="K3888"/>
      <c r="L3888"/>
      <c r="M3888"/>
      <c r="N3888"/>
      <c r="O3888" t="s">
        <v>16571</v>
      </c>
    </row>
    <row r="3889" spans="2:15">
      <c r="B3889" t="s">
        <v>20722</v>
      </c>
      <c r="C3889">
        <v>126518004</v>
      </c>
      <c r="D3889" t="s">
        <v>13089</v>
      </c>
      <c r="E3889" t="s">
        <v>20723</v>
      </c>
      <c r="F3889" t="s">
        <v>13036</v>
      </c>
      <c r="G3889" t="s">
        <v>2402</v>
      </c>
      <c r="H3889"/>
      <c r="I3889" t="s">
        <v>16607</v>
      </c>
      <c r="J3889" t="s">
        <v>10430</v>
      </c>
      <c r="K3889"/>
      <c r="L3889" t="s">
        <v>10430</v>
      </c>
      <c r="M3889"/>
      <c r="N3889"/>
      <c r="O3889" t="s">
        <v>16537</v>
      </c>
    </row>
    <row r="3890" spans="2:1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c r="B3892" t="s">
        <v>20724</v>
      </c>
      <c r="C3892">
        <v>126518547</v>
      </c>
      <c r="D3892" t="s">
        <v>15983</v>
      </c>
      <c r="E3892" t="s">
        <v>20725</v>
      </c>
      <c r="F3892" t="s">
        <v>2393</v>
      </c>
      <c r="G3892" t="s">
        <v>2402</v>
      </c>
      <c r="H3892"/>
      <c r="I3892" t="s">
        <v>16339</v>
      </c>
      <c r="J3892" t="s">
        <v>10430</v>
      </c>
      <c r="K3892" t="s">
        <v>10430</v>
      </c>
      <c r="L3892" t="s">
        <v>10430</v>
      </c>
      <c r="M3892"/>
      <c r="N3892"/>
      <c r="O3892" t="s">
        <v>16623</v>
      </c>
    </row>
    <row r="3893" spans="2:15">
      <c r="B3893" t="s">
        <v>14375</v>
      </c>
      <c r="C3893">
        <v>126518795</v>
      </c>
      <c r="D3893" t="s">
        <v>15994</v>
      </c>
      <c r="E3893" t="s">
        <v>18039</v>
      </c>
      <c r="F3893" t="s">
        <v>10272</v>
      </c>
      <c r="G3893" t="s">
        <v>2882</v>
      </c>
      <c r="H3893"/>
      <c r="I3893" t="s">
        <v>16778</v>
      </c>
      <c r="J3893" t="s">
        <v>10430</v>
      </c>
      <c r="K3893"/>
      <c r="L3893" t="s">
        <v>10430</v>
      </c>
      <c r="M3893"/>
      <c r="N3893"/>
      <c r="O3893" t="s">
        <v>16495</v>
      </c>
    </row>
    <row r="3894" spans="2:15">
      <c r="B3894" t="s">
        <v>14376</v>
      </c>
      <c r="C3894">
        <v>126518795</v>
      </c>
      <c r="D3894" t="s">
        <v>15994</v>
      </c>
      <c r="E3894" t="s">
        <v>18039</v>
      </c>
      <c r="F3894" t="s">
        <v>10272</v>
      </c>
      <c r="G3894" t="s">
        <v>2883</v>
      </c>
      <c r="H3894" t="s">
        <v>10430</v>
      </c>
      <c r="I3894" t="s">
        <v>16365</v>
      </c>
      <c r="J3894"/>
      <c r="K3894"/>
      <c r="L3894" t="s">
        <v>10430</v>
      </c>
      <c r="M3894"/>
      <c r="N3894"/>
      <c r="O3894" t="s">
        <v>16470</v>
      </c>
    </row>
    <row r="3895" spans="2:15">
      <c r="B3895" t="s">
        <v>20726</v>
      </c>
      <c r="C3895">
        <v>126518795</v>
      </c>
      <c r="D3895" t="s">
        <v>15994</v>
      </c>
      <c r="E3895" t="s">
        <v>20727</v>
      </c>
      <c r="F3895" t="s">
        <v>10272</v>
      </c>
      <c r="G3895" t="s">
        <v>2402</v>
      </c>
      <c r="H3895" t="s">
        <v>10430</v>
      </c>
      <c r="I3895" t="s">
        <v>16403</v>
      </c>
      <c r="J3895" t="s">
        <v>10430</v>
      </c>
      <c r="K3895"/>
      <c r="L3895" t="s">
        <v>10430</v>
      </c>
      <c r="M3895"/>
      <c r="N3895"/>
      <c r="O3895" t="s">
        <v>16457</v>
      </c>
    </row>
    <row r="3896" spans="2:15">
      <c r="B3896" t="s">
        <v>14401</v>
      </c>
      <c r="C3896">
        <v>126519392</v>
      </c>
      <c r="D3896" t="s">
        <v>2745</v>
      </c>
      <c r="E3896" t="s">
        <v>18041</v>
      </c>
      <c r="F3896" t="s">
        <v>10275</v>
      </c>
      <c r="G3896" t="s">
        <v>2882</v>
      </c>
      <c r="H3896"/>
      <c r="I3896" t="s">
        <v>16323</v>
      </c>
      <c r="J3896" t="s">
        <v>16462</v>
      </c>
      <c r="K3896" t="s">
        <v>16341</v>
      </c>
      <c r="L3896" t="s">
        <v>10430</v>
      </c>
      <c r="M3896" t="s">
        <v>10430</v>
      </c>
      <c r="N3896"/>
      <c r="O3896" t="s">
        <v>16704</v>
      </c>
    </row>
    <row r="3897" spans="2:15">
      <c r="B3897" t="s">
        <v>14402</v>
      </c>
      <c r="C3897">
        <v>126519392</v>
      </c>
      <c r="D3897" t="s">
        <v>2745</v>
      </c>
      <c r="E3897" t="s">
        <v>18041</v>
      </c>
      <c r="F3897" t="s">
        <v>10275</v>
      </c>
      <c r="G3897" t="s">
        <v>2883</v>
      </c>
      <c r="H3897"/>
      <c r="I3897" t="s">
        <v>16323</v>
      </c>
      <c r="J3897" t="s">
        <v>16509</v>
      </c>
      <c r="K3897" t="s">
        <v>16329</v>
      </c>
      <c r="L3897" t="s">
        <v>10430</v>
      </c>
      <c r="M3897"/>
      <c r="N3897"/>
      <c r="O3897" t="s">
        <v>16621</v>
      </c>
    </row>
    <row r="3898" spans="2:15">
      <c r="B3898" t="s">
        <v>20728</v>
      </c>
      <c r="C3898">
        <v>126519392</v>
      </c>
      <c r="D3898" t="s">
        <v>2745</v>
      </c>
      <c r="E3898" t="s">
        <v>20729</v>
      </c>
      <c r="F3898" t="s">
        <v>10275</v>
      </c>
      <c r="G3898" t="s">
        <v>2402</v>
      </c>
      <c r="H3898"/>
      <c r="I3898" t="s">
        <v>16343</v>
      </c>
      <c r="J3898" t="s">
        <v>16345</v>
      </c>
      <c r="K3898" t="s">
        <v>16319</v>
      </c>
      <c r="L3898" t="s">
        <v>16341</v>
      </c>
      <c r="M3898" t="s">
        <v>10430</v>
      </c>
      <c r="N3898"/>
      <c r="O3898" t="s">
        <v>16596</v>
      </c>
    </row>
    <row r="3899" spans="2:1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c r="B3901" t="s">
        <v>20730</v>
      </c>
      <c r="C3901">
        <v>126519434</v>
      </c>
      <c r="D3901" t="s">
        <v>16001</v>
      </c>
      <c r="E3901" t="s">
        <v>20731</v>
      </c>
      <c r="F3901" t="s">
        <v>10326</v>
      </c>
      <c r="G3901" t="s">
        <v>2402</v>
      </c>
      <c r="H3901" t="s">
        <v>10430</v>
      </c>
      <c r="I3901" t="s">
        <v>16734</v>
      </c>
      <c r="J3901" t="s">
        <v>16477</v>
      </c>
      <c r="K3901" t="s">
        <v>10430</v>
      </c>
      <c r="L3901" t="s">
        <v>16341</v>
      </c>
      <c r="M3901" t="s">
        <v>16329</v>
      </c>
      <c r="N3901"/>
      <c r="O3901" t="s">
        <v>16892</v>
      </c>
    </row>
    <row r="3902" spans="2:1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c r="B3903" t="s">
        <v>14314</v>
      </c>
      <c r="C3903">
        <v>126519476</v>
      </c>
      <c r="D3903" t="s">
        <v>13092</v>
      </c>
      <c r="E3903" t="s">
        <v>13092</v>
      </c>
      <c r="F3903" t="s">
        <v>724</v>
      </c>
      <c r="G3903" t="s">
        <v>2883</v>
      </c>
      <c r="H3903"/>
      <c r="I3903" t="s">
        <v>16478</v>
      </c>
      <c r="J3903" t="s">
        <v>10430</v>
      </c>
      <c r="K3903"/>
      <c r="L3903" t="s">
        <v>10430</v>
      </c>
      <c r="M3903"/>
      <c r="N3903"/>
      <c r="O3903" t="s">
        <v>16393</v>
      </c>
    </row>
    <row r="3904" spans="2:15">
      <c r="B3904" t="s">
        <v>20732</v>
      </c>
      <c r="C3904">
        <v>126519476</v>
      </c>
      <c r="D3904" t="s">
        <v>13092</v>
      </c>
      <c r="E3904" t="s">
        <v>20733</v>
      </c>
      <c r="F3904" t="s">
        <v>724</v>
      </c>
      <c r="G3904" t="s">
        <v>2402</v>
      </c>
      <c r="H3904"/>
      <c r="I3904" t="s">
        <v>16467</v>
      </c>
      <c r="J3904" t="s">
        <v>10430</v>
      </c>
      <c r="K3904" t="s">
        <v>10430</v>
      </c>
      <c r="L3904" t="s">
        <v>10430</v>
      </c>
      <c r="M3904" t="s">
        <v>10430</v>
      </c>
      <c r="N3904"/>
      <c r="O3904" t="s">
        <v>16669</v>
      </c>
    </row>
    <row r="3905" spans="2:15">
      <c r="B3905" t="s">
        <v>14373</v>
      </c>
      <c r="C3905">
        <v>126519644</v>
      </c>
      <c r="D3905" t="s">
        <v>15993</v>
      </c>
      <c r="E3905" t="s">
        <v>18043</v>
      </c>
      <c r="F3905" t="s">
        <v>10271</v>
      </c>
      <c r="G3905" t="s">
        <v>2882</v>
      </c>
      <c r="H3905" t="s">
        <v>10430</v>
      </c>
      <c r="I3905" t="s">
        <v>16394</v>
      </c>
      <c r="J3905" t="s">
        <v>10430</v>
      </c>
      <c r="K3905"/>
      <c r="L3905" t="s">
        <v>10430</v>
      </c>
      <c r="M3905"/>
      <c r="N3905"/>
      <c r="O3905" t="s">
        <v>16680</v>
      </c>
    </row>
    <row r="3906" spans="2:15">
      <c r="B3906" t="s">
        <v>14374</v>
      </c>
      <c r="C3906">
        <v>126519644</v>
      </c>
      <c r="D3906" t="s">
        <v>15993</v>
      </c>
      <c r="E3906" t="s">
        <v>18043</v>
      </c>
      <c r="F3906" t="s">
        <v>10271</v>
      </c>
      <c r="G3906" t="s">
        <v>2883</v>
      </c>
      <c r="H3906" t="s">
        <v>10430</v>
      </c>
      <c r="I3906" t="s">
        <v>16499</v>
      </c>
      <c r="J3906" t="s">
        <v>10430</v>
      </c>
      <c r="K3906"/>
      <c r="L3906" t="s">
        <v>10430</v>
      </c>
      <c r="M3906"/>
      <c r="N3906"/>
      <c r="O3906" t="s">
        <v>16338</v>
      </c>
    </row>
    <row r="3907" spans="2:15">
      <c r="B3907" t="s">
        <v>20734</v>
      </c>
      <c r="C3907">
        <v>126519644</v>
      </c>
      <c r="D3907" t="s">
        <v>15993</v>
      </c>
      <c r="E3907" t="s">
        <v>20735</v>
      </c>
      <c r="F3907" t="s">
        <v>10271</v>
      </c>
      <c r="G3907" t="s">
        <v>2402</v>
      </c>
      <c r="H3907" t="s">
        <v>10430</v>
      </c>
      <c r="I3907" t="s">
        <v>16458</v>
      </c>
      <c r="J3907" t="s">
        <v>16325</v>
      </c>
      <c r="K3907"/>
      <c r="L3907" t="s">
        <v>16325</v>
      </c>
      <c r="M3907"/>
      <c r="N3907"/>
      <c r="O3907" t="s">
        <v>16349</v>
      </c>
    </row>
    <row r="3908" spans="2:15">
      <c r="B3908" t="s">
        <v>14311</v>
      </c>
      <c r="C3908">
        <v>127040002</v>
      </c>
      <c r="D3908" t="s">
        <v>276</v>
      </c>
      <c r="E3908" t="s">
        <v>18045</v>
      </c>
      <c r="F3908" t="s">
        <v>1412</v>
      </c>
      <c r="G3908" t="s">
        <v>2882</v>
      </c>
      <c r="H3908"/>
      <c r="I3908" t="s">
        <v>16553</v>
      </c>
      <c r="J3908" t="s">
        <v>16357</v>
      </c>
      <c r="K3908" t="s">
        <v>16851</v>
      </c>
      <c r="L3908" t="s">
        <v>16489</v>
      </c>
      <c r="M3908"/>
      <c r="N3908" t="s">
        <v>10430</v>
      </c>
      <c r="O3908" t="s">
        <v>16949</v>
      </c>
    </row>
    <row r="3909" spans="2:15">
      <c r="B3909" t="s">
        <v>14312</v>
      </c>
      <c r="C3909">
        <v>127040002</v>
      </c>
      <c r="D3909" t="s">
        <v>276</v>
      </c>
      <c r="E3909" t="s">
        <v>18045</v>
      </c>
      <c r="F3909" t="s">
        <v>1412</v>
      </c>
      <c r="G3909" t="s">
        <v>2883</v>
      </c>
      <c r="H3909"/>
      <c r="I3909" t="s">
        <v>16332</v>
      </c>
      <c r="J3909" t="s">
        <v>10430</v>
      </c>
      <c r="K3909" t="s">
        <v>16690</v>
      </c>
      <c r="L3909" t="s">
        <v>16326</v>
      </c>
      <c r="M3909" t="s">
        <v>10430</v>
      </c>
      <c r="N3909"/>
      <c r="O3909" t="s">
        <v>16400</v>
      </c>
    </row>
    <row r="3910" spans="2:15">
      <c r="B3910" t="s">
        <v>20736</v>
      </c>
      <c r="C3910">
        <v>127040002</v>
      </c>
      <c r="D3910" t="s">
        <v>276</v>
      </c>
      <c r="E3910" t="s">
        <v>20737</v>
      </c>
      <c r="F3910" t="s">
        <v>1412</v>
      </c>
      <c r="G3910" t="s">
        <v>2402</v>
      </c>
      <c r="H3910"/>
      <c r="I3910" t="s">
        <v>16571</v>
      </c>
      <c r="J3910" t="s">
        <v>16371</v>
      </c>
      <c r="K3910" t="s">
        <v>16646</v>
      </c>
      <c r="L3910" t="s">
        <v>16495</v>
      </c>
      <c r="M3910" t="s">
        <v>10430</v>
      </c>
      <c r="N3910" t="s">
        <v>10430</v>
      </c>
      <c r="O3910" t="s">
        <v>21176</v>
      </c>
    </row>
    <row r="3911" spans="2:1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c r="B3913" t="s">
        <v>20738</v>
      </c>
      <c r="C3913">
        <v>127040503</v>
      </c>
      <c r="D3913" t="s">
        <v>23</v>
      </c>
      <c r="E3913" t="s">
        <v>20739</v>
      </c>
      <c r="F3913" t="s">
        <v>604</v>
      </c>
      <c r="G3913" t="s">
        <v>2402</v>
      </c>
      <c r="H3913" t="s">
        <v>10430</v>
      </c>
      <c r="I3913" t="s">
        <v>16595</v>
      </c>
      <c r="J3913" t="s">
        <v>16333</v>
      </c>
      <c r="K3913" t="s">
        <v>16320</v>
      </c>
      <c r="L3913" t="s">
        <v>16431</v>
      </c>
      <c r="M3913"/>
      <c r="N3913"/>
      <c r="O3913" t="s">
        <v>21060</v>
      </c>
    </row>
    <row r="3914" spans="2:1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c r="B3916" t="s">
        <v>20740</v>
      </c>
      <c r="C3916">
        <v>127040703</v>
      </c>
      <c r="D3916" t="s">
        <v>29</v>
      </c>
      <c r="E3916" t="s">
        <v>20741</v>
      </c>
      <c r="F3916" t="s">
        <v>627</v>
      </c>
      <c r="G3916" t="s">
        <v>2402</v>
      </c>
      <c r="H3916"/>
      <c r="I3916" t="s">
        <v>16373</v>
      </c>
      <c r="J3916" t="s">
        <v>10430</v>
      </c>
      <c r="K3916" t="s">
        <v>16525</v>
      </c>
      <c r="L3916" t="s">
        <v>16319</v>
      </c>
      <c r="M3916"/>
      <c r="N3916"/>
      <c r="O3916" t="s">
        <v>16595</v>
      </c>
    </row>
    <row r="3917" spans="2:1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c r="B3919" t="s">
        <v>20742</v>
      </c>
      <c r="C3919">
        <v>127040703</v>
      </c>
      <c r="D3919" t="s">
        <v>29</v>
      </c>
      <c r="E3919" t="s">
        <v>20743</v>
      </c>
      <c r="F3919" t="s">
        <v>626</v>
      </c>
      <c r="G3919" t="s">
        <v>2402</v>
      </c>
      <c r="H3919"/>
      <c r="I3919" t="s">
        <v>16318</v>
      </c>
      <c r="J3919" t="s">
        <v>10430</v>
      </c>
      <c r="K3919" t="s">
        <v>16823</v>
      </c>
      <c r="L3919" t="s">
        <v>16553</v>
      </c>
      <c r="M3919" t="s">
        <v>10430</v>
      </c>
      <c r="N3919"/>
      <c r="O3919" t="s">
        <v>16886</v>
      </c>
    </row>
    <row r="3920" spans="2:1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c r="B3922" t="s">
        <v>20744</v>
      </c>
      <c r="C3922">
        <v>127041203</v>
      </c>
      <c r="D3922" t="s">
        <v>44</v>
      </c>
      <c r="E3922" t="s">
        <v>20745</v>
      </c>
      <c r="F3922" t="s">
        <v>665</v>
      </c>
      <c r="G3922" t="s">
        <v>2402</v>
      </c>
      <c r="H3922" t="s">
        <v>10430</v>
      </c>
      <c r="I3922" t="s">
        <v>16335</v>
      </c>
      <c r="J3922" t="s">
        <v>16346</v>
      </c>
      <c r="K3922" t="s">
        <v>16930</v>
      </c>
      <c r="L3922" t="s">
        <v>16325</v>
      </c>
      <c r="M3922" t="s">
        <v>16335</v>
      </c>
      <c r="N3922"/>
      <c r="O3922" t="s">
        <v>21071</v>
      </c>
    </row>
    <row r="3923" spans="2:1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c r="B3925" t="s">
        <v>20746</v>
      </c>
      <c r="C3925">
        <v>127041203</v>
      </c>
      <c r="D3925" t="s">
        <v>44</v>
      </c>
      <c r="E3925" t="s">
        <v>20747</v>
      </c>
      <c r="F3925" t="s">
        <v>663</v>
      </c>
      <c r="G3925" t="s">
        <v>2402</v>
      </c>
      <c r="H3925" t="s">
        <v>10430</v>
      </c>
      <c r="I3925" t="s">
        <v>10430</v>
      </c>
      <c r="J3925" t="s">
        <v>10430</v>
      </c>
      <c r="K3925" t="s">
        <v>16749</v>
      </c>
      <c r="L3925" t="s">
        <v>10430</v>
      </c>
      <c r="M3925" t="s">
        <v>10430</v>
      </c>
      <c r="N3925"/>
      <c r="O3925" t="s">
        <v>16647</v>
      </c>
    </row>
    <row r="3926" spans="2:1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c r="B3928" t="s">
        <v>20748</v>
      </c>
      <c r="C3928">
        <v>127041503</v>
      </c>
      <c r="D3928" t="s">
        <v>58</v>
      </c>
      <c r="E3928" t="s">
        <v>20749</v>
      </c>
      <c r="F3928" t="s">
        <v>719</v>
      </c>
      <c r="G3928" t="s">
        <v>2402</v>
      </c>
      <c r="H3928" t="s">
        <v>10430</v>
      </c>
      <c r="I3928" t="s">
        <v>16470</v>
      </c>
      <c r="J3928" t="s">
        <v>16335</v>
      </c>
      <c r="K3928" t="s">
        <v>16324</v>
      </c>
      <c r="L3928" t="s">
        <v>16353</v>
      </c>
      <c r="M3928"/>
      <c r="N3928"/>
      <c r="O3928" t="s">
        <v>16532</v>
      </c>
    </row>
    <row r="3929" spans="2:1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c r="B3931" t="s">
        <v>20750</v>
      </c>
      <c r="C3931">
        <v>127041503</v>
      </c>
      <c r="D3931" t="s">
        <v>58</v>
      </c>
      <c r="E3931" t="s">
        <v>20751</v>
      </c>
      <c r="F3931" t="s">
        <v>717</v>
      </c>
      <c r="G3931" t="s">
        <v>2402</v>
      </c>
      <c r="H3931" t="s">
        <v>10430</v>
      </c>
      <c r="I3931" t="s">
        <v>16403</v>
      </c>
      <c r="J3931" t="s">
        <v>16335</v>
      </c>
      <c r="K3931" t="s">
        <v>16515</v>
      </c>
      <c r="L3931" t="s">
        <v>16484</v>
      </c>
      <c r="M3931" t="s">
        <v>10430</v>
      </c>
      <c r="N3931"/>
      <c r="O3931" t="s">
        <v>16534</v>
      </c>
    </row>
    <row r="3932" spans="2:1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c r="B3934" t="s">
        <v>20752</v>
      </c>
      <c r="C3934">
        <v>127041603</v>
      </c>
      <c r="D3934" t="s">
        <v>60</v>
      </c>
      <c r="E3934" t="s">
        <v>20753</v>
      </c>
      <c r="F3934" t="s">
        <v>728</v>
      </c>
      <c r="G3934" t="s">
        <v>2402</v>
      </c>
      <c r="H3934" t="s">
        <v>10430</v>
      </c>
      <c r="I3934" t="s">
        <v>10430</v>
      </c>
      <c r="J3934" t="s">
        <v>16325</v>
      </c>
      <c r="K3934" t="s">
        <v>16682</v>
      </c>
      <c r="L3934" t="s">
        <v>16341</v>
      </c>
      <c r="M3934" t="s">
        <v>10430</v>
      </c>
      <c r="N3934"/>
      <c r="O3934" t="s">
        <v>16377</v>
      </c>
    </row>
    <row r="3935" spans="2:1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c r="B3937" t="s">
        <v>20754</v>
      </c>
      <c r="C3937">
        <v>127041603</v>
      </c>
      <c r="D3937" t="s">
        <v>60</v>
      </c>
      <c r="E3937" t="s">
        <v>20755</v>
      </c>
      <c r="F3937" t="s">
        <v>726</v>
      </c>
      <c r="G3937" t="s">
        <v>2402</v>
      </c>
      <c r="H3937" t="s">
        <v>10430</v>
      </c>
      <c r="I3937" t="s">
        <v>10430</v>
      </c>
      <c r="J3937" t="s">
        <v>16344</v>
      </c>
      <c r="K3937" t="s">
        <v>16528</v>
      </c>
      <c r="L3937" t="s">
        <v>16315</v>
      </c>
      <c r="M3937" t="s">
        <v>10430</v>
      </c>
      <c r="N3937"/>
      <c r="O3937" t="s">
        <v>19998</v>
      </c>
    </row>
    <row r="3938" spans="2:15">
      <c r="B3938" t="s">
        <v>16210</v>
      </c>
      <c r="C3938">
        <v>127041735</v>
      </c>
      <c r="D3938" t="s">
        <v>16145</v>
      </c>
      <c r="E3938" t="s">
        <v>18047</v>
      </c>
      <c r="F3938" t="s">
        <v>16175</v>
      </c>
      <c r="G3938" t="s">
        <v>2882</v>
      </c>
      <c r="H3938"/>
      <c r="I3938" t="s">
        <v>16326</v>
      </c>
      <c r="J3938" t="s">
        <v>10430</v>
      </c>
      <c r="K3938" t="s">
        <v>16351</v>
      </c>
      <c r="L3938"/>
      <c r="M3938" t="s">
        <v>10430</v>
      </c>
      <c r="N3938"/>
      <c r="O3938" t="s">
        <v>16375</v>
      </c>
    </row>
    <row r="3939" spans="2:15">
      <c r="B3939" t="s">
        <v>16209</v>
      </c>
      <c r="C3939">
        <v>127041735</v>
      </c>
      <c r="D3939" t="s">
        <v>16145</v>
      </c>
      <c r="E3939" t="s">
        <v>18047</v>
      </c>
      <c r="F3939" t="s">
        <v>16175</v>
      </c>
      <c r="G3939" t="s">
        <v>2883</v>
      </c>
      <c r="H3939"/>
      <c r="I3939" t="s">
        <v>16329</v>
      </c>
      <c r="J3939" t="s">
        <v>10430</v>
      </c>
      <c r="K3939" t="s">
        <v>16353</v>
      </c>
      <c r="L3939"/>
      <c r="M3939" t="s">
        <v>10430</v>
      </c>
      <c r="N3939"/>
      <c r="O3939" t="s">
        <v>16409</v>
      </c>
    </row>
    <row r="3940" spans="2:15">
      <c r="B3940" t="s">
        <v>20756</v>
      </c>
      <c r="C3940">
        <v>127041735</v>
      </c>
      <c r="D3940" t="s">
        <v>16145</v>
      </c>
      <c r="E3940" t="s">
        <v>20757</v>
      </c>
      <c r="F3940" t="s">
        <v>16175</v>
      </c>
      <c r="G3940" t="s">
        <v>2402</v>
      </c>
      <c r="H3940"/>
      <c r="I3940" t="s">
        <v>16332</v>
      </c>
      <c r="J3940" t="s">
        <v>10430</v>
      </c>
      <c r="K3940" t="s">
        <v>16366</v>
      </c>
      <c r="L3940"/>
      <c r="M3940" t="s">
        <v>10430</v>
      </c>
      <c r="N3940"/>
      <c r="O3940" t="s">
        <v>16472</v>
      </c>
    </row>
    <row r="3941" spans="2:1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c r="B3943" t="s">
        <v>20758</v>
      </c>
      <c r="C3943">
        <v>127042003</v>
      </c>
      <c r="D3943" t="s">
        <v>98</v>
      </c>
      <c r="E3943" t="s">
        <v>20759</v>
      </c>
      <c r="F3943" t="s">
        <v>863</v>
      </c>
      <c r="G3943" t="s">
        <v>2402</v>
      </c>
      <c r="H3943"/>
      <c r="I3943" t="s">
        <v>16351</v>
      </c>
      <c r="J3943" t="s">
        <v>10430</v>
      </c>
      <c r="K3943" t="s">
        <v>16696</v>
      </c>
      <c r="L3943" t="s">
        <v>16329</v>
      </c>
      <c r="M3943" t="s">
        <v>10430</v>
      </c>
      <c r="N3943" t="s">
        <v>10430</v>
      </c>
      <c r="O3943" t="s">
        <v>16377</v>
      </c>
    </row>
    <row r="3944" spans="2:1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c r="B3946" t="s">
        <v>20760</v>
      </c>
      <c r="C3946">
        <v>127042003</v>
      </c>
      <c r="D3946" t="s">
        <v>98</v>
      </c>
      <c r="E3946" t="s">
        <v>20761</v>
      </c>
      <c r="F3946" t="s">
        <v>861</v>
      </c>
      <c r="G3946" t="s">
        <v>2402</v>
      </c>
      <c r="H3946" t="s">
        <v>10430</v>
      </c>
      <c r="I3946" t="s">
        <v>16501</v>
      </c>
      <c r="J3946" t="s">
        <v>16357</v>
      </c>
      <c r="K3946" t="s">
        <v>16988</v>
      </c>
      <c r="L3946" t="s">
        <v>16350</v>
      </c>
      <c r="M3946" t="s">
        <v>10430</v>
      </c>
      <c r="N3946" t="s">
        <v>10430</v>
      </c>
      <c r="O3946" t="s">
        <v>16831</v>
      </c>
    </row>
    <row r="3947" spans="2:1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c r="B3949" t="s">
        <v>20762</v>
      </c>
      <c r="C3949">
        <v>127042853</v>
      </c>
      <c r="D3949" t="s">
        <v>193</v>
      </c>
      <c r="E3949" t="s">
        <v>20763</v>
      </c>
      <c r="F3949" t="s">
        <v>1146</v>
      </c>
      <c r="G3949" t="s">
        <v>2402</v>
      </c>
      <c r="H3949"/>
      <c r="I3949" t="s">
        <v>10430</v>
      </c>
      <c r="J3949" t="s">
        <v>16335</v>
      </c>
      <c r="K3949" t="s">
        <v>16596</v>
      </c>
      <c r="L3949" t="s">
        <v>16328</v>
      </c>
      <c r="M3949" t="s">
        <v>10430</v>
      </c>
      <c r="N3949"/>
      <c r="O3949" t="s">
        <v>16830</v>
      </c>
    </row>
    <row r="3950" spans="2:1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c r="B3952" t="s">
        <v>20764</v>
      </c>
      <c r="C3952">
        <v>127042853</v>
      </c>
      <c r="D3952" t="s">
        <v>193</v>
      </c>
      <c r="E3952" t="s">
        <v>20765</v>
      </c>
      <c r="F3952" t="s">
        <v>11166</v>
      </c>
      <c r="G3952" t="s">
        <v>2402</v>
      </c>
      <c r="H3952"/>
      <c r="I3952" t="s">
        <v>10430</v>
      </c>
      <c r="J3952" t="s">
        <v>10430</v>
      </c>
      <c r="K3952" t="s">
        <v>16594</v>
      </c>
      <c r="L3952" t="s">
        <v>16329</v>
      </c>
      <c r="M3952" t="s">
        <v>10430</v>
      </c>
      <c r="N3952"/>
      <c r="O3952" t="s">
        <v>16672</v>
      </c>
    </row>
    <row r="3953" spans="2:15">
      <c r="B3953" t="s">
        <v>14743</v>
      </c>
      <c r="C3953">
        <v>127043430</v>
      </c>
      <c r="D3953" t="s">
        <v>387</v>
      </c>
      <c r="E3953" t="s">
        <v>387</v>
      </c>
      <c r="F3953" t="s">
        <v>1776</v>
      </c>
      <c r="G3953" t="s">
        <v>2882</v>
      </c>
      <c r="H3953" t="s">
        <v>10430</v>
      </c>
      <c r="I3953" t="s">
        <v>16802</v>
      </c>
      <c r="J3953" t="s">
        <v>16494</v>
      </c>
      <c r="K3953" t="s">
        <v>18139</v>
      </c>
      <c r="L3953" t="s">
        <v>16414</v>
      </c>
      <c r="M3953" t="s">
        <v>16353</v>
      </c>
      <c r="N3953" t="s">
        <v>10430</v>
      </c>
      <c r="O3953" t="s">
        <v>21361</v>
      </c>
    </row>
    <row r="3954" spans="2:15">
      <c r="B3954" t="s">
        <v>14744</v>
      </c>
      <c r="C3954">
        <v>127043430</v>
      </c>
      <c r="D3954" t="s">
        <v>387</v>
      </c>
      <c r="E3954" t="s">
        <v>387</v>
      </c>
      <c r="F3954" t="s">
        <v>1776</v>
      </c>
      <c r="G3954" t="s">
        <v>2883</v>
      </c>
      <c r="H3954" t="s">
        <v>10430</v>
      </c>
      <c r="I3954" t="s">
        <v>16951</v>
      </c>
      <c r="J3954" t="s">
        <v>16400</v>
      </c>
      <c r="K3954" t="s">
        <v>18118</v>
      </c>
      <c r="L3954" t="s">
        <v>16766</v>
      </c>
      <c r="M3954" t="s">
        <v>16549</v>
      </c>
      <c r="N3954" t="s">
        <v>10430</v>
      </c>
      <c r="O3954" t="s">
        <v>21362</v>
      </c>
    </row>
    <row r="3955" spans="2:15">
      <c r="B3955" t="s">
        <v>20766</v>
      </c>
      <c r="C3955">
        <v>127043430</v>
      </c>
      <c r="D3955" t="s">
        <v>387</v>
      </c>
      <c r="E3955" t="s">
        <v>20767</v>
      </c>
      <c r="F3955" t="s">
        <v>1776</v>
      </c>
      <c r="G3955" t="s">
        <v>2402</v>
      </c>
      <c r="H3955" t="s">
        <v>16325</v>
      </c>
      <c r="I3955" t="s">
        <v>21004</v>
      </c>
      <c r="J3955" t="s">
        <v>20857</v>
      </c>
      <c r="K3955" t="s">
        <v>21033</v>
      </c>
      <c r="L3955" t="s">
        <v>18103</v>
      </c>
      <c r="M3955" t="s">
        <v>16514</v>
      </c>
      <c r="N3955" t="s">
        <v>10430</v>
      </c>
      <c r="O3955" t="s">
        <v>21363</v>
      </c>
    </row>
    <row r="3956" spans="2:1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c r="B3958" t="s">
        <v>20769</v>
      </c>
      <c r="C3958">
        <v>127044103</v>
      </c>
      <c r="D3958" t="s">
        <v>233</v>
      </c>
      <c r="E3958" t="s">
        <v>20770</v>
      </c>
      <c r="F3958" t="s">
        <v>1283</v>
      </c>
      <c r="G3958" t="s">
        <v>2402</v>
      </c>
      <c r="H3958"/>
      <c r="I3958" t="s">
        <v>16346</v>
      </c>
      <c r="J3958" t="s">
        <v>10430</v>
      </c>
      <c r="K3958" t="s">
        <v>16675</v>
      </c>
      <c r="L3958" t="s">
        <v>16357</v>
      </c>
      <c r="M3958"/>
      <c r="N3958"/>
      <c r="O3958" t="s">
        <v>16459</v>
      </c>
    </row>
    <row r="3959" spans="2:1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c r="B3961" t="s">
        <v>20771</v>
      </c>
      <c r="C3961">
        <v>127044103</v>
      </c>
      <c r="D3961" t="s">
        <v>233</v>
      </c>
      <c r="E3961" t="s">
        <v>20772</v>
      </c>
      <c r="F3961" t="s">
        <v>1285</v>
      </c>
      <c r="G3961" t="s">
        <v>2402</v>
      </c>
      <c r="H3961"/>
      <c r="I3961" t="s">
        <v>16371</v>
      </c>
      <c r="J3961" t="s">
        <v>16326</v>
      </c>
      <c r="K3961" t="s">
        <v>16726</v>
      </c>
      <c r="L3961" t="s">
        <v>16434</v>
      </c>
      <c r="M3961" t="s">
        <v>10430</v>
      </c>
      <c r="N3961"/>
      <c r="O3961" t="s">
        <v>21364</v>
      </c>
    </row>
    <row r="3962" spans="2:15">
      <c r="B3962" t="s">
        <v>14425</v>
      </c>
      <c r="C3962">
        <v>127045303</v>
      </c>
      <c r="D3962" t="s">
        <v>305</v>
      </c>
      <c r="E3962" t="s">
        <v>1494</v>
      </c>
      <c r="F3962" t="s">
        <v>1495</v>
      </c>
      <c r="G3962" t="s">
        <v>2882</v>
      </c>
      <c r="H3962"/>
      <c r="I3962" t="s">
        <v>10430</v>
      </c>
      <c r="J3962"/>
      <c r="K3962" t="s">
        <v>10430</v>
      </c>
      <c r="L3962" t="s">
        <v>10430</v>
      </c>
      <c r="M3962"/>
      <c r="N3962"/>
      <c r="O3962" t="s">
        <v>16326</v>
      </c>
    </row>
    <row r="3963" spans="2:15">
      <c r="B3963" t="s">
        <v>14426</v>
      </c>
      <c r="C3963">
        <v>127045303</v>
      </c>
      <c r="D3963" t="s">
        <v>305</v>
      </c>
      <c r="E3963" t="s">
        <v>1494</v>
      </c>
      <c r="F3963" t="s">
        <v>1495</v>
      </c>
      <c r="G3963" t="s">
        <v>2883</v>
      </c>
      <c r="H3963"/>
      <c r="I3963" t="s">
        <v>10430</v>
      </c>
      <c r="J3963" t="s">
        <v>10430</v>
      </c>
      <c r="K3963" t="s">
        <v>16337</v>
      </c>
      <c r="L3963"/>
      <c r="M3963"/>
      <c r="N3963"/>
      <c r="O3963" t="s">
        <v>16328</v>
      </c>
    </row>
    <row r="3964" spans="2:15">
      <c r="B3964" t="s">
        <v>20773</v>
      </c>
      <c r="C3964">
        <v>127045303</v>
      </c>
      <c r="D3964" t="s">
        <v>305</v>
      </c>
      <c r="E3964" t="s">
        <v>20774</v>
      </c>
      <c r="F3964" t="s">
        <v>1495</v>
      </c>
      <c r="G3964" t="s">
        <v>2402</v>
      </c>
      <c r="H3964"/>
      <c r="I3964" t="s">
        <v>10430</v>
      </c>
      <c r="J3964" t="s">
        <v>10430</v>
      </c>
      <c r="K3964" t="s">
        <v>16350</v>
      </c>
      <c r="L3964" t="s">
        <v>10430</v>
      </c>
      <c r="M3964"/>
      <c r="N3964"/>
      <c r="O3964" t="s">
        <v>16503</v>
      </c>
    </row>
    <row r="3965" spans="2:1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c r="B3967" t="s">
        <v>20775</v>
      </c>
      <c r="C3967">
        <v>127045653</v>
      </c>
      <c r="D3967" t="s">
        <v>333</v>
      </c>
      <c r="E3967" t="s">
        <v>20776</v>
      </c>
      <c r="F3967" t="s">
        <v>1592</v>
      </c>
      <c r="G3967" t="s">
        <v>2402</v>
      </c>
      <c r="H3967" t="s">
        <v>10430</v>
      </c>
      <c r="I3967" t="s">
        <v>16326</v>
      </c>
      <c r="J3967" t="s">
        <v>10430</v>
      </c>
      <c r="K3967" t="s">
        <v>16421</v>
      </c>
      <c r="L3967" t="s">
        <v>16387</v>
      </c>
      <c r="M3967"/>
      <c r="N3967"/>
      <c r="O3967" t="s">
        <v>16593</v>
      </c>
    </row>
    <row r="3968" spans="2:1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c r="B3970" t="s">
        <v>20777</v>
      </c>
      <c r="C3970">
        <v>127045653</v>
      </c>
      <c r="D3970" t="s">
        <v>333</v>
      </c>
      <c r="E3970" t="s">
        <v>20778</v>
      </c>
      <c r="F3970" t="s">
        <v>1590</v>
      </c>
      <c r="G3970" t="s">
        <v>2402</v>
      </c>
      <c r="H3970"/>
      <c r="I3970" t="s">
        <v>16328</v>
      </c>
      <c r="J3970" t="s">
        <v>16341</v>
      </c>
      <c r="K3970" t="s">
        <v>16451</v>
      </c>
      <c r="L3970" t="s">
        <v>16320</v>
      </c>
      <c r="M3970" t="s">
        <v>10430</v>
      </c>
      <c r="N3970"/>
      <c r="O3970" t="s">
        <v>16582</v>
      </c>
    </row>
    <row r="3971" spans="2:1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c r="B3973" t="s">
        <v>20779</v>
      </c>
      <c r="C3973">
        <v>127045853</v>
      </c>
      <c r="D3973" t="s">
        <v>434</v>
      </c>
      <c r="E3973" t="s">
        <v>20780</v>
      </c>
      <c r="F3973" t="s">
        <v>1909</v>
      </c>
      <c r="G3973" t="s">
        <v>2402</v>
      </c>
      <c r="H3973"/>
      <c r="I3973" t="s">
        <v>10430</v>
      </c>
      <c r="J3973" t="s">
        <v>10430</v>
      </c>
      <c r="K3973" t="s">
        <v>16417</v>
      </c>
      <c r="L3973" t="s">
        <v>16344</v>
      </c>
      <c r="M3973" t="s">
        <v>10430</v>
      </c>
      <c r="N3973"/>
      <c r="O3973" t="s">
        <v>16920</v>
      </c>
    </row>
    <row r="3974" spans="2:1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c r="B3976" t="s">
        <v>20781</v>
      </c>
      <c r="C3976">
        <v>127045853</v>
      </c>
      <c r="D3976" t="s">
        <v>434</v>
      </c>
      <c r="E3976" t="s">
        <v>20782</v>
      </c>
      <c r="F3976" t="s">
        <v>1911</v>
      </c>
      <c r="G3976" t="s">
        <v>2402</v>
      </c>
      <c r="H3976"/>
      <c r="I3976" t="s">
        <v>10430</v>
      </c>
      <c r="J3976" t="s">
        <v>10430</v>
      </c>
      <c r="K3976" t="s">
        <v>16572</v>
      </c>
      <c r="L3976" t="s">
        <v>10430</v>
      </c>
      <c r="M3976" t="s">
        <v>10430</v>
      </c>
      <c r="N3976"/>
      <c r="O3976" t="s">
        <v>16567</v>
      </c>
    </row>
    <row r="3977" spans="2:1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c r="B3979" t="s">
        <v>20783</v>
      </c>
      <c r="C3979">
        <v>127046903</v>
      </c>
      <c r="D3979" t="s">
        <v>439</v>
      </c>
      <c r="E3979" t="s">
        <v>20784</v>
      </c>
      <c r="F3979" t="s">
        <v>1916</v>
      </c>
      <c r="G3979" t="s">
        <v>2402</v>
      </c>
      <c r="H3979"/>
      <c r="I3979" t="s">
        <v>16481</v>
      </c>
      <c r="J3979" t="s">
        <v>10430</v>
      </c>
      <c r="K3979" t="s">
        <v>16363</v>
      </c>
      <c r="L3979" t="s">
        <v>16326</v>
      </c>
      <c r="M3979" t="s">
        <v>10430</v>
      </c>
      <c r="N3979"/>
      <c r="O3979" t="s">
        <v>16656</v>
      </c>
    </row>
    <row r="3980" spans="2:1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c r="B3982" t="s">
        <v>20785</v>
      </c>
      <c r="C3982">
        <v>127046903</v>
      </c>
      <c r="D3982" t="s">
        <v>439</v>
      </c>
      <c r="E3982" t="s">
        <v>20786</v>
      </c>
      <c r="F3982" t="s">
        <v>10318</v>
      </c>
      <c r="G3982" t="s">
        <v>2402</v>
      </c>
      <c r="H3982" t="s">
        <v>10430</v>
      </c>
      <c r="I3982" t="s">
        <v>16328</v>
      </c>
      <c r="J3982" t="s">
        <v>10430</v>
      </c>
      <c r="K3982" t="s">
        <v>16634</v>
      </c>
      <c r="L3982" t="s">
        <v>16325</v>
      </c>
      <c r="M3982"/>
      <c r="N3982" t="s">
        <v>10430</v>
      </c>
      <c r="O3982" t="s">
        <v>16760</v>
      </c>
    </row>
    <row r="3983" spans="2:15">
      <c r="B3983" t="s">
        <v>15448</v>
      </c>
      <c r="C3983">
        <v>127047404</v>
      </c>
      <c r="D3983" t="s">
        <v>475</v>
      </c>
      <c r="E3983" t="s">
        <v>2032</v>
      </c>
      <c r="F3983" t="s">
        <v>2033</v>
      </c>
      <c r="G3983" t="s">
        <v>2882</v>
      </c>
      <c r="H3983"/>
      <c r="I3983" t="s">
        <v>10430</v>
      </c>
      <c r="J3983"/>
      <c r="K3983" t="s">
        <v>16686</v>
      </c>
      <c r="L3983" t="s">
        <v>10430</v>
      </c>
      <c r="M3983"/>
      <c r="N3983"/>
      <c r="O3983" t="s">
        <v>16760</v>
      </c>
    </row>
    <row r="3984" spans="2:15">
      <c r="B3984" t="s">
        <v>15449</v>
      </c>
      <c r="C3984">
        <v>127047404</v>
      </c>
      <c r="D3984" t="s">
        <v>475</v>
      </c>
      <c r="E3984" t="s">
        <v>2032</v>
      </c>
      <c r="F3984" t="s">
        <v>2033</v>
      </c>
      <c r="G3984" t="s">
        <v>2883</v>
      </c>
      <c r="H3984"/>
      <c r="I3984"/>
      <c r="J3984" t="s">
        <v>10430</v>
      </c>
      <c r="K3984" t="s">
        <v>16598</v>
      </c>
      <c r="L3984" t="s">
        <v>10430</v>
      </c>
      <c r="M3984"/>
      <c r="N3984"/>
      <c r="O3984" t="s">
        <v>16787</v>
      </c>
    </row>
    <row r="3985" spans="2:15">
      <c r="B3985" t="s">
        <v>20787</v>
      </c>
      <c r="C3985">
        <v>127047404</v>
      </c>
      <c r="D3985" t="s">
        <v>475</v>
      </c>
      <c r="E3985" t="s">
        <v>20788</v>
      </c>
      <c r="F3985" t="s">
        <v>2033</v>
      </c>
      <c r="G3985" t="s">
        <v>2402</v>
      </c>
      <c r="H3985"/>
      <c r="I3985" t="s">
        <v>10430</v>
      </c>
      <c r="J3985" t="s">
        <v>10430</v>
      </c>
      <c r="K3985" t="s">
        <v>16701</v>
      </c>
      <c r="L3985" t="s">
        <v>10430</v>
      </c>
      <c r="M3985"/>
      <c r="N3985"/>
      <c r="O3985" t="s">
        <v>16631</v>
      </c>
    </row>
    <row r="3986" spans="2:15">
      <c r="B3986" t="s">
        <v>15450</v>
      </c>
      <c r="C3986">
        <v>127047404</v>
      </c>
      <c r="D3986" t="s">
        <v>475</v>
      </c>
      <c r="E3986" t="s">
        <v>2034</v>
      </c>
      <c r="F3986" t="s">
        <v>2035</v>
      </c>
      <c r="G3986" t="s">
        <v>2882</v>
      </c>
      <c r="H3986"/>
      <c r="I3986"/>
      <c r="J3986"/>
      <c r="K3986" t="s">
        <v>16420</v>
      </c>
      <c r="L3986" t="s">
        <v>10430</v>
      </c>
      <c r="M3986"/>
      <c r="N3986"/>
      <c r="O3986" t="s">
        <v>16504</v>
      </c>
    </row>
    <row r="3987" spans="2:15">
      <c r="B3987" t="s">
        <v>15451</v>
      </c>
      <c r="C3987">
        <v>127047404</v>
      </c>
      <c r="D3987" t="s">
        <v>475</v>
      </c>
      <c r="E3987" t="s">
        <v>2034</v>
      </c>
      <c r="F3987" t="s">
        <v>2035</v>
      </c>
      <c r="G3987" t="s">
        <v>2883</v>
      </c>
      <c r="H3987"/>
      <c r="I3987"/>
      <c r="J3987" t="s">
        <v>10430</v>
      </c>
      <c r="K3987" t="s">
        <v>16489</v>
      </c>
      <c r="L3987" t="s">
        <v>10430</v>
      </c>
      <c r="M3987"/>
      <c r="N3987"/>
      <c r="O3987" t="s">
        <v>16475</v>
      </c>
    </row>
    <row r="3988" spans="2:15">
      <c r="B3988" t="s">
        <v>20789</v>
      </c>
      <c r="C3988">
        <v>127047404</v>
      </c>
      <c r="D3988" t="s">
        <v>475</v>
      </c>
      <c r="E3988" t="s">
        <v>20790</v>
      </c>
      <c r="F3988" t="s">
        <v>2035</v>
      </c>
      <c r="G3988" t="s">
        <v>2402</v>
      </c>
      <c r="H3988"/>
      <c r="I3988"/>
      <c r="J3988" t="s">
        <v>10430</v>
      </c>
      <c r="K3988" t="s">
        <v>16486</v>
      </c>
      <c r="L3988" t="s">
        <v>10430</v>
      </c>
      <c r="M3988"/>
      <c r="N3988"/>
      <c r="O3988" t="s">
        <v>16334</v>
      </c>
    </row>
    <row r="3989" spans="2:15">
      <c r="B3989" t="s">
        <v>15794</v>
      </c>
      <c r="C3989">
        <v>127049303</v>
      </c>
      <c r="D3989" t="s">
        <v>558</v>
      </c>
      <c r="E3989" t="s">
        <v>2326</v>
      </c>
      <c r="F3989" t="s">
        <v>2327</v>
      </c>
      <c r="G3989" t="s">
        <v>2882</v>
      </c>
      <c r="H3989"/>
      <c r="I3989"/>
      <c r="J3989" t="s">
        <v>10430</v>
      </c>
      <c r="K3989" t="s">
        <v>16579</v>
      </c>
      <c r="L3989" t="s">
        <v>10430</v>
      </c>
      <c r="M3989"/>
      <c r="N3989"/>
      <c r="O3989" t="s">
        <v>16690</v>
      </c>
    </row>
    <row r="3990" spans="2:1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c r="B3991" t="s">
        <v>20791</v>
      </c>
      <c r="C3991">
        <v>127049303</v>
      </c>
      <c r="D3991" t="s">
        <v>558</v>
      </c>
      <c r="E3991" t="s">
        <v>20792</v>
      </c>
      <c r="F3991" t="s">
        <v>2327</v>
      </c>
      <c r="G3991" t="s">
        <v>2402</v>
      </c>
      <c r="H3991"/>
      <c r="I3991" t="s">
        <v>10430</v>
      </c>
      <c r="J3991" t="s">
        <v>10430</v>
      </c>
      <c r="K3991" t="s">
        <v>16767</v>
      </c>
      <c r="L3991" t="s">
        <v>16360</v>
      </c>
      <c r="M3991"/>
      <c r="N3991"/>
      <c r="O3991" t="s">
        <v>16759</v>
      </c>
    </row>
    <row r="3992" spans="2:1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c r="B3994" t="s">
        <v>20793</v>
      </c>
      <c r="C3994">
        <v>128030603</v>
      </c>
      <c r="D3994" t="s">
        <v>32</v>
      </c>
      <c r="E3994" t="s">
        <v>20794</v>
      </c>
      <c r="F3994" t="s">
        <v>635</v>
      </c>
      <c r="G3994" t="s">
        <v>2402</v>
      </c>
      <c r="H3994" t="s">
        <v>10430</v>
      </c>
      <c r="I3994" t="s">
        <v>10430</v>
      </c>
      <c r="J3994" t="s">
        <v>10430</v>
      </c>
      <c r="K3994" t="s">
        <v>16925</v>
      </c>
      <c r="L3994" t="s">
        <v>16344</v>
      </c>
      <c r="M3994" t="s">
        <v>10430</v>
      </c>
      <c r="N3994"/>
      <c r="O3994" t="s">
        <v>16879</v>
      </c>
    </row>
    <row r="3995" spans="2:15">
      <c r="B3995" t="s">
        <v>13328</v>
      </c>
      <c r="C3995">
        <v>128030603</v>
      </c>
      <c r="D3995" t="s">
        <v>32</v>
      </c>
      <c r="E3995" t="s">
        <v>636</v>
      </c>
      <c r="F3995" t="s">
        <v>637</v>
      </c>
      <c r="G3995" t="s">
        <v>2882</v>
      </c>
      <c r="H3995"/>
      <c r="I3995"/>
      <c r="J3995" t="s">
        <v>10430</v>
      </c>
      <c r="K3995" t="s">
        <v>16389</v>
      </c>
      <c r="L3995" t="s">
        <v>10430</v>
      </c>
      <c r="M3995"/>
      <c r="N3995"/>
      <c r="O3995" t="s">
        <v>16478</v>
      </c>
    </row>
    <row r="3996" spans="2:1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c r="B3997" t="s">
        <v>20795</v>
      </c>
      <c r="C3997">
        <v>128030603</v>
      </c>
      <c r="D3997" t="s">
        <v>32</v>
      </c>
      <c r="E3997" t="s">
        <v>20796</v>
      </c>
      <c r="F3997" t="s">
        <v>637</v>
      </c>
      <c r="G3997" t="s">
        <v>2402</v>
      </c>
      <c r="H3997" t="s">
        <v>10430</v>
      </c>
      <c r="I3997" t="s">
        <v>10430</v>
      </c>
      <c r="J3997" t="s">
        <v>10430</v>
      </c>
      <c r="K3997" t="s">
        <v>16677</v>
      </c>
      <c r="L3997" t="s">
        <v>10430</v>
      </c>
      <c r="M3997"/>
      <c r="N3997"/>
      <c r="O3997" t="s">
        <v>16463</v>
      </c>
    </row>
    <row r="3998" spans="2:15">
      <c r="B3998" t="s">
        <v>13332</v>
      </c>
      <c r="C3998">
        <v>128030852</v>
      </c>
      <c r="D3998" t="s">
        <v>33</v>
      </c>
      <c r="E3998" t="s">
        <v>638</v>
      </c>
      <c r="F3998" t="s">
        <v>639</v>
      </c>
      <c r="G3998" t="s">
        <v>2882</v>
      </c>
      <c r="H3998"/>
      <c r="I3998"/>
      <c r="J3998" t="s">
        <v>10430</v>
      </c>
      <c r="K3998" t="s">
        <v>16735</v>
      </c>
      <c r="L3998"/>
      <c r="M3998" t="s">
        <v>10430</v>
      </c>
      <c r="N3998"/>
      <c r="O3998" t="s">
        <v>16870</v>
      </c>
    </row>
    <row r="3999" spans="2:1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c r="B4000" t="s">
        <v>20797</v>
      </c>
      <c r="C4000">
        <v>128030852</v>
      </c>
      <c r="D4000" t="s">
        <v>33</v>
      </c>
      <c r="E4000" t="s">
        <v>20798</v>
      </c>
      <c r="F4000" t="s">
        <v>639</v>
      </c>
      <c r="G4000" t="s">
        <v>2402</v>
      </c>
      <c r="H4000"/>
      <c r="I4000" t="s">
        <v>10430</v>
      </c>
      <c r="J4000" t="s">
        <v>10430</v>
      </c>
      <c r="K4000" t="s">
        <v>16860</v>
      </c>
      <c r="L4000" t="s">
        <v>10430</v>
      </c>
      <c r="M4000" t="s">
        <v>10430</v>
      </c>
      <c r="N4000"/>
      <c r="O4000" t="s">
        <v>16755</v>
      </c>
    </row>
    <row r="4001" spans="2:15">
      <c r="B4001" t="s">
        <v>13330</v>
      </c>
      <c r="C4001">
        <v>128030852</v>
      </c>
      <c r="D4001" t="s">
        <v>33</v>
      </c>
      <c r="E4001" t="s">
        <v>10566</v>
      </c>
      <c r="F4001" t="s">
        <v>10565</v>
      </c>
      <c r="G4001" t="s">
        <v>2882</v>
      </c>
      <c r="H4001"/>
      <c r="I4001" t="s">
        <v>10430</v>
      </c>
      <c r="J4001" t="s">
        <v>10430</v>
      </c>
      <c r="K4001" t="s">
        <v>16527</v>
      </c>
      <c r="L4001" t="s">
        <v>10430</v>
      </c>
      <c r="M4001" t="s">
        <v>10430</v>
      </c>
      <c r="N4001"/>
      <c r="O4001" t="s">
        <v>20986</v>
      </c>
    </row>
    <row r="4002" spans="2:1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c r="B4003" t="s">
        <v>20799</v>
      </c>
      <c r="C4003">
        <v>128030852</v>
      </c>
      <c r="D4003" t="s">
        <v>33</v>
      </c>
      <c r="E4003" t="s">
        <v>20800</v>
      </c>
      <c r="F4003" t="s">
        <v>10565</v>
      </c>
      <c r="G4003" t="s">
        <v>2402</v>
      </c>
      <c r="H4003" t="s">
        <v>10430</v>
      </c>
      <c r="I4003" t="s">
        <v>16371</v>
      </c>
      <c r="J4003" t="s">
        <v>16346</v>
      </c>
      <c r="K4003" t="s">
        <v>21034</v>
      </c>
      <c r="L4003" t="s">
        <v>10430</v>
      </c>
      <c r="M4003" t="s">
        <v>10430</v>
      </c>
      <c r="N4003"/>
      <c r="O4003" t="s">
        <v>21365</v>
      </c>
    </row>
    <row r="4004" spans="2:1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c r="B4006" t="s">
        <v>20801</v>
      </c>
      <c r="C4006">
        <v>128033053</v>
      </c>
      <c r="D4006" t="s">
        <v>194</v>
      </c>
      <c r="E4006" t="s">
        <v>20802</v>
      </c>
      <c r="F4006" t="s">
        <v>1148</v>
      </c>
      <c r="G4006" t="s">
        <v>2402</v>
      </c>
      <c r="H4006"/>
      <c r="I4006" t="s">
        <v>10430</v>
      </c>
      <c r="J4006" t="s">
        <v>10430</v>
      </c>
      <c r="K4006" t="s">
        <v>16896</v>
      </c>
      <c r="L4006" t="s">
        <v>16325</v>
      </c>
      <c r="M4006" t="s">
        <v>10430</v>
      </c>
      <c r="N4006" t="s">
        <v>10430</v>
      </c>
      <c r="O4006" t="s">
        <v>16797</v>
      </c>
    </row>
    <row r="4007" spans="2:15">
      <c r="B4007" t="s">
        <v>13969</v>
      </c>
      <c r="C4007">
        <v>128033053</v>
      </c>
      <c r="D4007" t="s">
        <v>194</v>
      </c>
      <c r="E4007" t="s">
        <v>11172</v>
      </c>
      <c r="F4007" t="s">
        <v>11171</v>
      </c>
      <c r="G4007" t="s">
        <v>2882</v>
      </c>
      <c r="H4007"/>
      <c r="I4007" t="s">
        <v>10430</v>
      </c>
      <c r="J4007" t="s">
        <v>10430</v>
      </c>
      <c r="K4007" t="s">
        <v>16554</v>
      </c>
      <c r="L4007"/>
      <c r="M4007"/>
      <c r="N4007"/>
      <c r="O4007" t="s">
        <v>16467</v>
      </c>
    </row>
    <row r="4008" spans="2:1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c r="B4009" t="s">
        <v>20803</v>
      </c>
      <c r="C4009">
        <v>128033053</v>
      </c>
      <c r="D4009" t="s">
        <v>194</v>
      </c>
      <c r="E4009" t="s">
        <v>20804</v>
      </c>
      <c r="F4009" t="s">
        <v>11171</v>
      </c>
      <c r="G4009" t="s">
        <v>2402</v>
      </c>
      <c r="H4009"/>
      <c r="I4009" t="s">
        <v>10430</v>
      </c>
      <c r="J4009" t="s">
        <v>10430</v>
      </c>
      <c r="K4009" t="s">
        <v>16506</v>
      </c>
      <c r="L4009" t="s">
        <v>10430</v>
      </c>
      <c r="M4009"/>
      <c r="N4009"/>
      <c r="O4009" t="s">
        <v>16696</v>
      </c>
    </row>
    <row r="4010" spans="2:1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c r="B4012" t="s">
        <v>20805</v>
      </c>
      <c r="C4012">
        <v>128034503</v>
      </c>
      <c r="D4012" t="s">
        <v>270</v>
      </c>
      <c r="E4012" t="s">
        <v>20806</v>
      </c>
      <c r="F4012" t="s">
        <v>10266</v>
      </c>
      <c r="G4012" t="s">
        <v>2402</v>
      </c>
      <c r="H4012"/>
      <c r="I4012" t="s">
        <v>10430</v>
      </c>
      <c r="J4012" t="s">
        <v>10430</v>
      </c>
      <c r="K4012" t="s">
        <v>16345</v>
      </c>
      <c r="L4012" t="s">
        <v>10430</v>
      </c>
      <c r="M4012" t="s">
        <v>10430</v>
      </c>
      <c r="N4012"/>
      <c r="O4012" t="s">
        <v>16567</v>
      </c>
    </row>
    <row r="4013" spans="2:15">
      <c r="B4013" t="s">
        <v>14287</v>
      </c>
      <c r="C4013">
        <v>128034503</v>
      </c>
      <c r="D4013" t="s">
        <v>270</v>
      </c>
      <c r="E4013" t="s">
        <v>13130</v>
      </c>
      <c r="F4013" t="s">
        <v>13129</v>
      </c>
      <c r="G4013" t="s">
        <v>2882</v>
      </c>
      <c r="H4013"/>
      <c r="I4013"/>
      <c r="J4013" t="s">
        <v>10430</v>
      </c>
      <c r="K4013" t="s">
        <v>16553</v>
      </c>
      <c r="L4013" t="s">
        <v>10430</v>
      </c>
      <c r="M4013"/>
      <c r="N4013"/>
      <c r="O4013" t="s">
        <v>16333</v>
      </c>
    </row>
    <row r="4014" spans="2:15">
      <c r="B4014" t="s">
        <v>14288</v>
      </c>
      <c r="C4014">
        <v>128034503</v>
      </c>
      <c r="D4014" t="s">
        <v>270</v>
      </c>
      <c r="E4014" t="s">
        <v>13130</v>
      </c>
      <c r="F4014" t="s">
        <v>13129</v>
      </c>
      <c r="G4014" t="s">
        <v>2883</v>
      </c>
      <c r="H4014"/>
      <c r="I4014"/>
      <c r="J4014" t="s">
        <v>10430</v>
      </c>
      <c r="K4014" t="s">
        <v>16465</v>
      </c>
      <c r="L4014" t="s">
        <v>10430</v>
      </c>
      <c r="M4014"/>
      <c r="N4014"/>
      <c r="O4014" t="s">
        <v>16378</v>
      </c>
    </row>
    <row r="4015" spans="2:15">
      <c r="B4015" t="s">
        <v>20807</v>
      </c>
      <c r="C4015">
        <v>128034503</v>
      </c>
      <c r="D4015" t="s">
        <v>270</v>
      </c>
      <c r="E4015" t="s">
        <v>20808</v>
      </c>
      <c r="F4015" t="s">
        <v>13129</v>
      </c>
      <c r="G4015" t="s">
        <v>2402</v>
      </c>
      <c r="H4015"/>
      <c r="I4015"/>
      <c r="J4015" t="s">
        <v>10430</v>
      </c>
      <c r="K4015" t="s">
        <v>16425</v>
      </c>
      <c r="L4015" t="s">
        <v>10430</v>
      </c>
      <c r="M4015"/>
      <c r="N4015"/>
      <c r="O4015" t="s">
        <v>16605</v>
      </c>
    </row>
    <row r="4016" spans="2:1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c r="B4018" t="s">
        <v>20809</v>
      </c>
      <c r="C4018">
        <v>128034607</v>
      </c>
      <c r="D4018" t="s">
        <v>273</v>
      </c>
      <c r="E4018" t="s">
        <v>20810</v>
      </c>
      <c r="F4018" t="s">
        <v>2860</v>
      </c>
      <c r="G4018" t="s">
        <v>2402</v>
      </c>
      <c r="H4018"/>
      <c r="I4018" t="s">
        <v>10430</v>
      </c>
      <c r="J4018" t="s">
        <v>10430</v>
      </c>
      <c r="K4018" t="s">
        <v>16939</v>
      </c>
      <c r="L4018" t="s">
        <v>10430</v>
      </c>
      <c r="M4018" t="s">
        <v>10430</v>
      </c>
      <c r="N4018"/>
      <c r="O4018" t="s">
        <v>21101</v>
      </c>
    </row>
    <row r="4019" spans="2:1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c r="B4021" t="s">
        <v>20811</v>
      </c>
      <c r="C4021">
        <v>128321103</v>
      </c>
      <c r="D4021" t="s">
        <v>16147</v>
      </c>
      <c r="E4021" t="s">
        <v>20812</v>
      </c>
      <c r="F4021" t="s">
        <v>16053</v>
      </c>
      <c r="G4021" t="s">
        <v>2402</v>
      </c>
      <c r="H4021" t="s">
        <v>10430</v>
      </c>
      <c r="I4021" t="s">
        <v>10430</v>
      </c>
      <c r="J4021" t="s">
        <v>16329</v>
      </c>
      <c r="K4021" t="s">
        <v>16684</v>
      </c>
      <c r="L4021" t="s">
        <v>16335</v>
      </c>
      <c r="M4021" t="s">
        <v>10430</v>
      </c>
      <c r="N4021"/>
      <c r="O4021" t="s">
        <v>16761</v>
      </c>
    </row>
    <row r="4022" spans="2:1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c r="B4024" t="s">
        <v>20813</v>
      </c>
      <c r="C4024">
        <v>128321103</v>
      </c>
      <c r="D4024" t="s">
        <v>16147</v>
      </c>
      <c r="E4024" t="s">
        <v>20814</v>
      </c>
      <c r="F4024" t="s">
        <v>16055</v>
      </c>
      <c r="G4024" t="s">
        <v>2402</v>
      </c>
      <c r="H4024" t="s">
        <v>10430</v>
      </c>
      <c r="I4024" t="s">
        <v>10430</v>
      </c>
      <c r="J4024" t="s">
        <v>10430</v>
      </c>
      <c r="K4024" t="s">
        <v>16593</v>
      </c>
      <c r="L4024" t="s">
        <v>10430</v>
      </c>
      <c r="M4024" t="s">
        <v>10430</v>
      </c>
      <c r="N4024"/>
      <c r="O4024" t="s">
        <v>16674</v>
      </c>
    </row>
    <row r="4025" spans="2:1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c r="B4027" t="s">
        <v>20815</v>
      </c>
      <c r="C4027">
        <v>128323303</v>
      </c>
      <c r="D4027" t="s">
        <v>231</v>
      </c>
      <c r="E4027" t="s">
        <v>20816</v>
      </c>
      <c r="F4027" t="s">
        <v>1280</v>
      </c>
      <c r="G4027" t="s">
        <v>2402</v>
      </c>
      <c r="H4027"/>
      <c r="I4027" t="s">
        <v>10430</v>
      </c>
      <c r="J4027" t="s">
        <v>10430</v>
      </c>
      <c r="K4027" t="s">
        <v>16847</v>
      </c>
      <c r="L4027" t="s">
        <v>10430</v>
      </c>
      <c r="M4027" t="s">
        <v>10430</v>
      </c>
      <c r="N4027" t="s">
        <v>10430</v>
      </c>
      <c r="O4027" t="s">
        <v>16727</v>
      </c>
    </row>
    <row r="4028" spans="2:1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c r="B4030" t="s">
        <v>20817</v>
      </c>
      <c r="C4030">
        <v>128323703</v>
      </c>
      <c r="D4030" t="s">
        <v>237</v>
      </c>
      <c r="E4030" t="s">
        <v>20818</v>
      </c>
      <c r="F4030" t="s">
        <v>1293</v>
      </c>
      <c r="G4030" t="s">
        <v>2402</v>
      </c>
      <c r="H4030" t="s">
        <v>10430</v>
      </c>
      <c r="I4030" t="s">
        <v>16331</v>
      </c>
      <c r="J4030" t="s">
        <v>10430</v>
      </c>
      <c r="K4030" t="s">
        <v>16765</v>
      </c>
      <c r="L4030" t="s">
        <v>16351</v>
      </c>
      <c r="M4030" t="s">
        <v>10430</v>
      </c>
      <c r="N4030"/>
      <c r="O4030" t="s">
        <v>16718</v>
      </c>
    </row>
    <row r="4031" spans="2:1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c r="B4033" t="s">
        <v>20819</v>
      </c>
      <c r="C4033">
        <v>128323703</v>
      </c>
      <c r="D4033" t="s">
        <v>237</v>
      </c>
      <c r="E4033" t="s">
        <v>20820</v>
      </c>
      <c r="F4033" t="s">
        <v>1295</v>
      </c>
      <c r="G4033" t="s">
        <v>2402</v>
      </c>
      <c r="H4033" t="s">
        <v>10430</v>
      </c>
      <c r="I4033" t="s">
        <v>16316</v>
      </c>
      <c r="J4033" t="s">
        <v>16337</v>
      </c>
      <c r="K4033" t="s">
        <v>18123</v>
      </c>
      <c r="L4033" t="s">
        <v>16350</v>
      </c>
      <c r="M4033" t="s">
        <v>16331</v>
      </c>
      <c r="N4033"/>
      <c r="O4033" t="s">
        <v>16739</v>
      </c>
    </row>
    <row r="4034" spans="2:15">
      <c r="B4034" t="s">
        <v>14357</v>
      </c>
      <c r="C4034">
        <v>128325203</v>
      </c>
      <c r="D4034" t="s">
        <v>288</v>
      </c>
      <c r="E4034" t="s">
        <v>1444</v>
      </c>
      <c r="F4034" t="s">
        <v>1445</v>
      </c>
      <c r="G4034" t="s">
        <v>2882</v>
      </c>
      <c r="H4034"/>
      <c r="I4034" t="s">
        <v>10430</v>
      </c>
      <c r="J4034" t="s">
        <v>10430</v>
      </c>
      <c r="K4034" t="s">
        <v>16402</v>
      </c>
      <c r="L4034"/>
      <c r="M4034"/>
      <c r="N4034"/>
      <c r="O4034" t="s">
        <v>16651</v>
      </c>
    </row>
    <row r="4035" spans="2:1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c r="B4036" t="s">
        <v>20821</v>
      </c>
      <c r="C4036">
        <v>128325203</v>
      </c>
      <c r="D4036" t="s">
        <v>288</v>
      </c>
      <c r="E4036" t="s">
        <v>20822</v>
      </c>
      <c r="F4036" t="s">
        <v>1445</v>
      </c>
      <c r="G4036" t="s">
        <v>2402</v>
      </c>
      <c r="H4036"/>
      <c r="I4036" t="s">
        <v>10430</v>
      </c>
      <c r="J4036" t="s">
        <v>10430</v>
      </c>
      <c r="K4036" t="s">
        <v>16659</v>
      </c>
      <c r="L4036" t="s">
        <v>10430</v>
      </c>
      <c r="M4036" t="s">
        <v>10430</v>
      </c>
      <c r="N4036" t="s">
        <v>10430</v>
      </c>
      <c r="O4036" t="s">
        <v>16448</v>
      </c>
    </row>
    <row r="4037" spans="2:1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c r="B4039" t="s">
        <v>20823</v>
      </c>
      <c r="C4039">
        <v>128326303</v>
      </c>
      <c r="D4039" t="s">
        <v>384</v>
      </c>
      <c r="E4039" t="s">
        <v>20824</v>
      </c>
      <c r="F4039" t="s">
        <v>1765</v>
      </c>
      <c r="G4039" t="s">
        <v>2402</v>
      </c>
      <c r="H4039"/>
      <c r="I4039" t="s">
        <v>10430</v>
      </c>
      <c r="J4039" t="s">
        <v>10430</v>
      </c>
      <c r="K4039" t="s">
        <v>16716</v>
      </c>
      <c r="L4039" t="s">
        <v>10430</v>
      </c>
      <c r="M4039" t="s">
        <v>10430</v>
      </c>
      <c r="N4039" t="s">
        <v>10430</v>
      </c>
      <c r="O4039" t="s">
        <v>16455</v>
      </c>
    </row>
    <row r="4040" spans="2:15">
      <c r="B4040" t="s">
        <v>15248</v>
      </c>
      <c r="C4040">
        <v>128327303</v>
      </c>
      <c r="D4040" t="s">
        <v>420</v>
      </c>
      <c r="E4040" t="s">
        <v>1864</v>
      </c>
      <c r="F4040" t="s">
        <v>1865</v>
      </c>
      <c r="G4040" t="s">
        <v>2882</v>
      </c>
      <c r="H4040"/>
      <c r="I4040" t="s">
        <v>10430</v>
      </c>
      <c r="J4040"/>
      <c r="K4040" t="s">
        <v>16670</v>
      </c>
      <c r="L4040" t="s">
        <v>10430</v>
      </c>
      <c r="M4040"/>
      <c r="N4040"/>
      <c r="O4040" t="s">
        <v>16677</v>
      </c>
    </row>
    <row r="4041" spans="2:15">
      <c r="B4041" t="s">
        <v>15249</v>
      </c>
      <c r="C4041">
        <v>128327303</v>
      </c>
      <c r="D4041" t="s">
        <v>420</v>
      </c>
      <c r="E4041" t="s">
        <v>1864</v>
      </c>
      <c r="F4041" t="s">
        <v>1865</v>
      </c>
      <c r="G4041" t="s">
        <v>2883</v>
      </c>
      <c r="H4041"/>
      <c r="I4041" t="s">
        <v>10430</v>
      </c>
      <c r="J4041"/>
      <c r="K4041" t="s">
        <v>16412</v>
      </c>
      <c r="L4041" t="s">
        <v>10430</v>
      </c>
      <c r="M4041"/>
      <c r="N4041"/>
      <c r="O4041" t="s">
        <v>16340</v>
      </c>
    </row>
    <row r="4042" spans="2:15">
      <c r="B4042" t="s">
        <v>20825</v>
      </c>
      <c r="C4042">
        <v>128327303</v>
      </c>
      <c r="D4042" t="s">
        <v>420</v>
      </c>
      <c r="E4042" t="s">
        <v>20826</v>
      </c>
      <c r="F4042" t="s">
        <v>1865</v>
      </c>
      <c r="G4042" t="s">
        <v>2402</v>
      </c>
      <c r="H4042"/>
      <c r="I4042" t="s">
        <v>10430</v>
      </c>
      <c r="J4042"/>
      <c r="K4042" t="s">
        <v>16942</v>
      </c>
      <c r="L4042" t="s">
        <v>10430</v>
      </c>
      <c r="M4042"/>
      <c r="N4042"/>
      <c r="O4042" t="s">
        <v>16934</v>
      </c>
    </row>
    <row r="4043" spans="2:1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c r="B4045" t="s">
        <v>20827</v>
      </c>
      <c r="C4045">
        <v>128328003</v>
      </c>
      <c r="D4045" t="s">
        <v>524</v>
      </c>
      <c r="E4045" t="s">
        <v>20828</v>
      </c>
      <c r="F4045" t="s">
        <v>2195</v>
      </c>
      <c r="G4045" t="s">
        <v>2402</v>
      </c>
      <c r="H4045"/>
      <c r="I4045"/>
      <c r="J4045" t="s">
        <v>10430</v>
      </c>
      <c r="K4045" t="s">
        <v>16926</v>
      </c>
      <c r="L4045" t="s">
        <v>10430</v>
      </c>
      <c r="M4045" t="s">
        <v>10430</v>
      </c>
      <c r="N4045"/>
      <c r="O4045" t="s">
        <v>16678</v>
      </c>
    </row>
    <row r="4046" spans="2:1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c r="B4048" t="s">
        <v>20829</v>
      </c>
      <c r="C4048">
        <v>129540803</v>
      </c>
      <c r="D4048" t="s">
        <v>63</v>
      </c>
      <c r="E4048" t="s">
        <v>20830</v>
      </c>
      <c r="F4048" t="s">
        <v>736</v>
      </c>
      <c r="G4048" t="s">
        <v>2402</v>
      </c>
      <c r="H4048"/>
      <c r="I4048" t="s">
        <v>10430</v>
      </c>
      <c r="J4048" t="s">
        <v>16384</v>
      </c>
      <c r="K4048" t="s">
        <v>20919</v>
      </c>
      <c r="L4048" t="s">
        <v>16329</v>
      </c>
      <c r="M4048" t="s">
        <v>10430</v>
      </c>
      <c r="N4048"/>
      <c r="O4048" t="s">
        <v>16964</v>
      </c>
    </row>
    <row r="4049" spans="2:1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c r="B4051" t="s">
        <v>20831</v>
      </c>
      <c r="C4051">
        <v>129540803</v>
      </c>
      <c r="D4051" t="s">
        <v>63</v>
      </c>
      <c r="E4051" t="s">
        <v>20832</v>
      </c>
      <c r="F4051" t="s">
        <v>738</v>
      </c>
      <c r="G4051" t="s">
        <v>2402</v>
      </c>
      <c r="H4051" t="s">
        <v>10430</v>
      </c>
      <c r="I4051" t="s">
        <v>10430</v>
      </c>
      <c r="J4051" t="s">
        <v>16371</v>
      </c>
      <c r="K4051" t="s">
        <v>16355</v>
      </c>
      <c r="L4051" t="s">
        <v>10430</v>
      </c>
      <c r="M4051" t="s">
        <v>10430</v>
      </c>
      <c r="N4051"/>
      <c r="O4051" t="s">
        <v>16620</v>
      </c>
    </row>
    <row r="4052" spans="2:1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c r="B4054" t="s">
        <v>20833</v>
      </c>
      <c r="C4054">
        <v>129544503</v>
      </c>
      <c r="D4054" t="s">
        <v>283</v>
      </c>
      <c r="E4054" t="s">
        <v>20834</v>
      </c>
      <c r="F4054" t="s">
        <v>13133</v>
      </c>
      <c r="G4054" t="s">
        <v>2402</v>
      </c>
      <c r="H4054"/>
      <c r="I4054" t="s">
        <v>16329</v>
      </c>
      <c r="J4054" t="s">
        <v>16638</v>
      </c>
      <c r="K4054" t="s">
        <v>16696</v>
      </c>
      <c r="L4054" t="s">
        <v>16341</v>
      </c>
      <c r="M4054" t="s">
        <v>10430</v>
      </c>
      <c r="N4054"/>
      <c r="O4054" t="s">
        <v>16811</v>
      </c>
    </row>
    <row r="4055" spans="2:1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c r="B4057" t="s">
        <v>20835</v>
      </c>
      <c r="C4057">
        <v>129544703</v>
      </c>
      <c r="D4057" t="s">
        <v>312</v>
      </c>
      <c r="E4057" t="s">
        <v>20836</v>
      </c>
      <c r="F4057" t="s">
        <v>1525</v>
      </c>
      <c r="G4057" t="s">
        <v>2402</v>
      </c>
      <c r="H4057"/>
      <c r="I4057" t="s">
        <v>16344</v>
      </c>
      <c r="J4057" t="s">
        <v>16420</v>
      </c>
      <c r="K4057" t="s">
        <v>16574</v>
      </c>
      <c r="L4057" t="s">
        <v>10430</v>
      </c>
      <c r="M4057" t="s">
        <v>10430</v>
      </c>
      <c r="N4057"/>
      <c r="O4057" t="s">
        <v>16628</v>
      </c>
    </row>
    <row r="4058" spans="2:1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c r="B4060" t="s">
        <v>20837</v>
      </c>
      <c r="C4060">
        <v>129544907</v>
      </c>
      <c r="D4060" t="s">
        <v>201</v>
      </c>
      <c r="E4060" t="s">
        <v>20838</v>
      </c>
      <c r="F4060" t="s">
        <v>1162</v>
      </c>
      <c r="G4060" t="s">
        <v>2402</v>
      </c>
      <c r="H4060" t="s">
        <v>10430</v>
      </c>
      <c r="I4060" t="s">
        <v>10430</v>
      </c>
      <c r="J4060" t="s">
        <v>16337</v>
      </c>
      <c r="K4060" t="s">
        <v>16409</v>
      </c>
      <c r="L4060" t="s">
        <v>10430</v>
      </c>
      <c r="M4060"/>
      <c r="N4060"/>
      <c r="O4060" t="s">
        <v>16324</v>
      </c>
    </row>
    <row r="4061" spans="2:1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c r="B4063" t="s">
        <v>20839</v>
      </c>
      <c r="C4063">
        <v>129545003</v>
      </c>
      <c r="D4063" t="s">
        <v>346</v>
      </c>
      <c r="E4063" t="s">
        <v>20840</v>
      </c>
      <c r="F4063" t="s">
        <v>1640</v>
      </c>
      <c r="G4063" t="s">
        <v>2402</v>
      </c>
      <c r="H4063" t="s">
        <v>10430</v>
      </c>
      <c r="I4063" t="s">
        <v>16357</v>
      </c>
      <c r="J4063" t="s">
        <v>16497</v>
      </c>
      <c r="K4063" t="s">
        <v>20927</v>
      </c>
      <c r="L4063" t="s">
        <v>16371</v>
      </c>
      <c r="M4063" t="s">
        <v>10430</v>
      </c>
      <c r="N4063"/>
      <c r="O4063" t="s">
        <v>21320</v>
      </c>
    </row>
    <row r="4064" spans="2:1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c r="B4066" t="s">
        <v>20841</v>
      </c>
      <c r="C4066">
        <v>129546003</v>
      </c>
      <c r="D4066" t="s">
        <v>402</v>
      </c>
      <c r="E4066" t="s">
        <v>20842</v>
      </c>
      <c r="F4066" t="s">
        <v>1813</v>
      </c>
      <c r="G4066" t="s">
        <v>2402</v>
      </c>
      <c r="H4066"/>
      <c r="I4066" t="s">
        <v>10430</v>
      </c>
      <c r="J4066" t="s">
        <v>10430</v>
      </c>
      <c r="K4066" t="s">
        <v>16588</v>
      </c>
      <c r="L4066" t="s">
        <v>10430</v>
      </c>
      <c r="M4066" t="s">
        <v>10430</v>
      </c>
      <c r="N4066"/>
      <c r="O4066" t="s">
        <v>16950</v>
      </c>
    </row>
    <row r="4067" spans="2:1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c r="B4069" t="s">
        <v>20843</v>
      </c>
      <c r="C4069">
        <v>129546003</v>
      </c>
      <c r="D4069" t="s">
        <v>402</v>
      </c>
      <c r="E4069" t="s">
        <v>20844</v>
      </c>
      <c r="F4069" t="s">
        <v>1815</v>
      </c>
      <c r="G4069" t="s">
        <v>2402</v>
      </c>
      <c r="H4069"/>
      <c r="I4069" t="s">
        <v>10430</v>
      </c>
      <c r="J4069" t="s">
        <v>10430</v>
      </c>
      <c r="K4069" t="s">
        <v>16805</v>
      </c>
      <c r="L4069" t="s">
        <v>10430</v>
      </c>
      <c r="M4069" t="s">
        <v>10430</v>
      </c>
      <c r="N4069"/>
      <c r="O4069" t="s">
        <v>16624</v>
      </c>
    </row>
    <row r="4070" spans="2:1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c r="B4072" t="s">
        <v>20845</v>
      </c>
      <c r="C4072">
        <v>129546103</v>
      </c>
      <c r="D4072" t="s">
        <v>413</v>
      </c>
      <c r="E4072" t="s">
        <v>20846</v>
      </c>
      <c r="F4072" t="s">
        <v>1855</v>
      </c>
      <c r="G4072" t="s">
        <v>2402</v>
      </c>
      <c r="H4072" t="s">
        <v>10430</v>
      </c>
      <c r="I4072" t="s">
        <v>16470</v>
      </c>
      <c r="J4072" t="s">
        <v>16408</v>
      </c>
      <c r="K4072" t="s">
        <v>16528</v>
      </c>
      <c r="L4072" t="s">
        <v>16434</v>
      </c>
      <c r="M4072" t="s">
        <v>10430</v>
      </c>
      <c r="N4072" t="s">
        <v>10430</v>
      </c>
      <c r="O4072" t="s">
        <v>21305</v>
      </c>
    </row>
    <row r="4073" spans="2:1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c r="B4075" t="s">
        <v>20847</v>
      </c>
      <c r="C4075">
        <v>129546103</v>
      </c>
      <c r="D4075" t="s">
        <v>413</v>
      </c>
      <c r="E4075" t="s">
        <v>20848</v>
      </c>
      <c r="F4075" t="s">
        <v>1853</v>
      </c>
      <c r="G4075" t="s">
        <v>2402</v>
      </c>
      <c r="H4075"/>
      <c r="I4075" t="s">
        <v>16379</v>
      </c>
      <c r="J4075" t="s">
        <v>16549</v>
      </c>
      <c r="K4075" t="s">
        <v>16617</v>
      </c>
      <c r="L4075" t="s">
        <v>16328</v>
      </c>
      <c r="M4075" t="s">
        <v>10430</v>
      </c>
      <c r="N4075" t="s">
        <v>10430</v>
      </c>
      <c r="O4075" t="s">
        <v>16569</v>
      </c>
    </row>
    <row r="4076" spans="2:1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c r="B4078" t="s">
        <v>20849</v>
      </c>
      <c r="C4078">
        <v>129546803</v>
      </c>
      <c r="D4078" t="s">
        <v>442</v>
      </c>
      <c r="E4078" t="s">
        <v>20850</v>
      </c>
      <c r="F4078" t="s">
        <v>1924</v>
      </c>
      <c r="G4078" t="s">
        <v>2402</v>
      </c>
      <c r="H4078"/>
      <c r="I4078" t="s">
        <v>10430</v>
      </c>
      <c r="J4078" t="s">
        <v>16315</v>
      </c>
      <c r="K4078" t="s">
        <v>16324</v>
      </c>
      <c r="L4078" t="s">
        <v>10430</v>
      </c>
      <c r="M4078" t="s">
        <v>10430</v>
      </c>
      <c r="N4078"/>
      <c r="O4078" t="s">
        <v>16457</v>
      </c>
    </row>
    <row r="4079" spans="2:1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c r="B4081" t="s">
        <v>20851</v>
      </c>
      <c r="C4081">
        <v>129547203</v>
      </c>
      <c r="D4081" t="s">
        <v>460</v>
      </c>
      <c r="E4081" t="s">
        <v>20852</v>
      </c>
      <c r="F4081" t="s">
        <v>1985</v>
      </c>
      <c r="G4081" t="s">
        <v>2402</v>
      </c>
      <c r="H4081"/>
      <c r="I4081" t="s">
        <v>16335</v>
      </c>
      <c r="J4081" t="s">
        <v>16427</v>
      </c>
      <c r="K4081" t="s">
        <v>16580</v>
      </c>
      <c r="L4081" t="s">
        <v>10430</v>
      </c>
      <c r="M4081" t="s">
        <v>10430</v>
      </c>
      <c r="N4081"/>
      <c r="O4081" t="s">
        <v>16829</v>
      </c>
    </row>
    <row r="4082" spans="2:1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c r="B4083" t="s">
        <v>15347</v>
      </c>
      <c r="C4083">
        <v>129547303</v>
      </c>
      <c r="D4083" t="s">
        <v>449</v>
      </c>
      <c r="E4083" t="s">
        <v>1943</v>
      </c>
      <c r="F4083" t="s">
        <v>1944</v>
      </c>
      <c r="G4083" t="s">
        <v>2883</v>
      </c>
      <c r="H4083"/>
      <c r="I4083"/>
      <c r="J4083" t="s">
        <v>10430</v>
      </c>
      <c r="K4083" t="s">
        <v>16384</v>
      </c>
      <c r="L4083" t="s">
        <v>10430</v>
      </c>
      <c r="M4083"/>
      <c r="N4083"/>
      <c r="O4083" t="s">
        <v>16373</v>
      </c>
    </row>
    <row r="4084" spans="2:15">
      <c r="B4084" t="s">
        <v>20853</v>
      </c>
      <c r="C4084">
        <v>129547303</v>
      </c>
      <c r="D4084" t="s">
        <v>449</v>
      </c>
      <c r="E4084" t="s">
        <v>20854</v>
      </c>
      <c r="F4084" t="s">
        <v>1944</v>
      </c>
      <c r="G4084" t="s">
        <v>2402</v>
      </c>
      <c r="H4084"/>
      <c r="I4084" t="s">
        <v>10430</v>
      </c>
      <c r="J4084" t="s">
        <v>10430</v>
      </c>
      <c r="K4084" t="s">
        <v>16424</v>
      </c>
      <c r="L4084" t="s">
        <v>10430</v>
      </c>
      <c r="M4084"/>
      <c r="N4084"/>
      <c r="O4084" t="s">
        <v>16498</v>
      </c>
    </row>
    <row r="4085" spans="2:1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c r="B4087" t="s">
        <v>20855</v>
      </c>
      <c r="C4087">
        <v>129547303</v>
      </c>
      <c r="D4087" t="s">
        <v>449</v>
      </c>
      <c r="E4087" t="s">
        <v>20856</v>
      </c>
      <c r="F4087" t="s">
        <v>1946</v>
      </c>
      <c r="G4087" t="s">
        <v>2402</v>
      </c>
      <c r="H4087" t="s">
        <v>10430</v>
      </c>
      <c r="I4087" t="s">
        <v>10430</v>
      </c>
      <c r="J4087" t="s">
        <v>16438</v>
      </c>
      <c r="K4087" t="s">
        <v>16695</v>
      </c>
      <c r="L4087" t="s">
        <v>16325</v>
      </c>
      <c r="M4087" t="s">
        <v>10430</v>
      </c>
      <c r="N4087"/>
      <c r="O4087" t="s">
        <v>16641</v>
      </c>
    </row>
    <row r="4088" spans="2:1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c r="B4090" t="s">
        <v>20858</v>
      </c>
      <c r="C4090">
        <v>129547603</v>
      </c>
      <c r="D4090" t="s">
        <v>504</v>
      </c>
      <c r="E4090" t="s">
        <v>20859</v>
      </c>
      <c r="F4090" t="s">
        <v>2131</v>
      </c>
      <c r="G4090" t="s">
        <v>2402</v>
      </c>
      <c r="H4090"/>
      <c r="I4090" t="s">
        <v>16326</v>
      </c>
      <c r="J4090" t="s">
        <v>16536</v>
      </c>
      <c r="K4090" t="s">
        <v>16633</v>
      </c>
      <c r="L4090" t="s">
        <v>10430</v>
      </c>
      <c r="M4090" t="s">
        <v>10430</v>
      </c>
      <c r="N4090" t="s">
        <v>10430</v>
      </c>
      <c r="O4090" t="s">
        <v>21364</v>
      </c>
    </row>
    <row r="4091" spans="2:15">
      <c r="B4091" t="s">
        <v>15556</v>
      </c>
      <c r="C4091">
        <v>129547603</v>
      </c>
      <c r="D4091" t="s">
        <v>504</v>
      </c>
      <c r="E4091" t="s">
        <v>2128</v>
      </c>
      <c r="F4091" t="s">
        <v>2129</v>
      </c>
      <c r="G4091" t="s">
        <v>2882</v>
      </c>
      <c r="H4091"/>
      <c r="I4091" t="s">
        <v>10430</v>
      </c>
      <c r="J4091" t="s">
        <v>16371</v>
      </c>
      <c r="K4091" t="s">
        <v>16497</v>
      </c>
      <c r="L4091"/>
      <c r="M4091"/>
      <c r="N4091"/>
      <c r="O4091" t="s">
        <v>16671</v>
      </c>
    </row>
    <row r="4092" spans="2:15">
      <c r="B4092" t="s">
        <v>15557</v>
      </c>
      <c r="C4092">
        <v>129547603</v>
      </c>
      <c r="D4092" t="s">
        <v>504</v>
      </c>
      <c r="E4092" t="s">
        <v>2128</v>
      </c>
      <c r="F4092" t="s">
        <v>2129</v>
      </c>
      <c r="G4092" t="s">
        <v>2883</v>
      </c>
      <c r="H4092"/>
      <c r="I4092" t="s">
        <v>10430</v>
      </c>
      <c r="J4092" t="s">
        <v>16344</v>
      </c>
      <c r="K4092" t="s">
        <v>16347</v>
      </c>
      <c r="L4092"/>
      <c r="M4092"/>
      <c r="N4092"/>
      <c r="O4092" t="s">
        <v>16313</v>
      </c>
    </row>
    <row r="4093" spans="2:15">
      <c r="B4093" t="s">
        <v>20860</v>
      </c>
      <c r="C4093">
        <v>129547603</v>
      </c>
      <c r="D4093" t="s">
        <v>504</v>
      </c>
      <c r="E4093" t="s">
        <v>20861</v>
      </c>
      <c r="F4093" t="s">
        <v>2129</v>
      </c>
      <c r="G4093" t="s">
        <v>2402</v>
      </c>
      <c r="H4093"/>
      <c r="I4093" t="s">
        <v>10430</v>
      </c>
      <c r="J4093" t="s">
        <v>16553</v>
      </c>
      <c r="K4093" t="s">
        <v>16735</v>
      </c>
      <c r="L4093"/>
      <c r="M4093"/>
      <c r="N4093"/>
      <c r="O4093" t="s">
        <v>16471</v>
      </c>
    </row>
    <row r="4094" spans="2:1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c r="B4096" t="s">
        <v>20862</v>
      </c>
      <c r="C4096">
        <v>129547803</v>
      </c>
      <c r="D4096" t="s">
        <v>510</v>
      </c>
      <c r="E4096" t="s">
        <v>20863</v>
      </c>
      <c r="F4096" t="s">
        <v>2150</v>
      </c>
      <c r="G4096" t="s">
        <v>2402</v>
      </c>
      <c r="H4096"/>
      <c r="I4096" t="s">
        <v>10430</v>
      </c>
      <c r="J4096" t="s">
        <v>10430</v>
      </c>
      <c r="K4096" t="s">
        <v>16727</v>
      </c>
      <c r="L4096" t="s">
        <v>16325</v>
      </c>
      <c r="M4096" t="s">
        <v>10430</v>
      </c>
      <c r="N4096"/>
      <c r="O4096" t="s">
        <v>16820</v>
      </c>
    </row>
    <row r="4097" spans="2:1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c r="B4099" t="s">
        <v>20864</v>
      </c>
      <c r="C4099">
        <v>129548803</v>
      </c>
      <c r="D4099" t="s">
        <v>564</v>
      </c>
      <c r="E4099" t="s">
        <v>20865</v>
      </c>
      <c r="F4099" t="s">
        <v>2341</v>
      </c>
      <c r="G4099" t="s">
        <v>2402</v>
      </c>
      <c r="H4099"/>
      <c r="I4099" t="s">
        <v>10430</v>
      </c>
      <c r="J4099" t="s">
        <v>16434</v>
      </c>
      <c r="K4099" t="s">
        <v>16806</v>
      </c>
      <c r="L4099" t="s">
        <v>16341</v>
      </c>
      <c r="M4099"/>
      <c r="N4099"/>
      <c r="O4099" t="s">
        <v>16483</v>
      </c>
    </row>
    <row r="4100" spans="2:1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c r="B4101" t="s">
        <v>14294</v>
      </c>
      <c r="C4101">
        <v>139481451</v>
      </c>
      <c r="D4101" t="s">
        <v>15990</v>
      </c>
      <c r="E4101" t="s">
        <v>15990</v>
      </c>
      <c r="F4101" t="s">
        <v>10267</v>
      </c>
      <c r="G4101" t="s">
        <v>2883</v>
      </c>
      <c r="H4101"/>
      <c r="I4101"/>
      <c r="J4101" t="s">
        <v>16384</v>
      </c>
      <c r="K4101"/>
      <c r="L4101"/>
      <c r="M4101"/>
      <c r="N4101"/>
      <c r="O4101" t="s">
        <v>16384</v>
      </c>
    </row>
    <row r="4102" spans="2:15">
      <c r="B4102" t="s">
        <v>20866</v>
      </c>
      <c r="C4102">
        <v>139481451</v>
      </c>
      <c r="D4102" t="s">
        <v>15990</v>
      </c>
      <c r="E4102" t="s">
        <v>20867</v>
      </c>
      <c r="F4102" t="s">
        <v>10267</v>
      </c>
      <c r="G4102" t="s">
        <v>2402</v>
      </c>
      <c r="H4102"/>
      <c r="I4102" t="s">
        <v>10430</v>
      </c>
      <c r="J4102" t="s">
        <v>16509</v>
      </c>
      <c r="K4102" t="s">
        <v>10430</v>
      </c>
      <c r="L4102"/>
      <c r="M4102"/>
      <c r="N4102"/>
      <c r="O4102" t="s">
        <v>16406</v>
      </c>
    </row>
    <row r="4103" spans="2:15">
      <c r="B4103" t="s">
        <v>13955</v>
      </c>
      <c r="C4103">
        <v>147513703</v>
      </c>
      <c r="D4103" t="s">
        <v>190</v>
      </c>
      <c r="E4103" t="s">
        <v>18049</v>
      </c>
      <c r="F4103" t="s">
        <v>1138</v>
      </c>
      <c r="G4103" t="s">
        <v>2882</v>
      </c>
      <c r="H4103"/>
      <c r="I4103" t="s">
        <v>10430</v>
      </c>
      <c r="J4103" t="s">
        <v>16337</v>
      </c>
      <c r="K4103" t="s">
        <v>16509</v>
      </c>
      <c r="L4103" t="s">
        <v>10430</v>
      </c>
      <c r="M4103" t="s">
        <v>10430</v>
      </c>
      <c r="N4103"/>
      <c r="O4103" t="s">
        <v>16686</v>
      </c>
    </row>
    <row r="4104" spans="2:15">
      <c r="B4104" t="s">
        <v>13956</v>
      </c>
      <c r="C4104">
        <v>147513703</v>
      </c>
      <c r="D4104" t="s">
        <v>190</v>
      </c>
      <c r="E4104" t="s">
        <v>18049</v>
      </c>
      <c r="F4104" t="s">
        <v>1138</v>
      </c>
      <c r="G4104" t="s">
        <v>2883</v>
      </c>
      <c r="H4104"/>
      <c r="I4104" t="s">
        <v>10430</v>
      </c>
      <c r="J4104" t="s">
        <v>16360</v>
      </c>
      <c r="K4104" t="s">
        <v>16394</v>
      </c>
      <c r="L4104" t="s">
        <v>10430</v>
      </c>
      <c r="M4104" t="s">
        <v>10430</v>
      </c>
      <c r="N4104" t="s">
        <v>10430</v>
      </c>
      <c r="O4104" t="s">
        <v>16338</v>
      </c>
    </row>
    <row r="4105" spans="2:15">
      <c r="B4105" t="s">
        <v>20868</v>
      </c>
      <c r="C4105">
        <v>147513703</v>
      </c>
      <c r="D4105" t="s">
        <v>190</v>
      </c>
      <c r="E4105" t="s">
        <v>20869</v>
      </c>
      <c r="F4105" t="s">
        <v>1138</v>
      </c>
      <c r="G4105" t="s">
        <v>2402</v>
      </c>
      <c r="H4105"/>
      <c r="I4105" t="s">
        <v>16341</v>
      </c>
      <c r="J4105" t="s">
        <v>16348</v>
      </c>
      <c r="K4105" t="s">
        <v>16644</v>
      </c>
      <c r="L4105" t="s">
        <v>10430</v>
      </c>
      <c r="M4105" t="s">
        <v>10430</v>
      </c>
      <c r="N4105" t="s">
        <v>10430</v>
      </c>
      <c r="O4105" t="s">
        <v>16522</v>
      </c>
    </row>
    <row r="4106" spans="2:1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c r="B4108" t="s">
        <v>20870</v>
      </c>
      <c r="C4108">
        <v>151514721</v>
      </c>
      <c r="D4108" t="s">
        <v>293</v>
      </c>
      <c r="E4108" t="s">
        <v>20871</v>
      </c>
      <c r="F4108" t="s">
        <v>1459</v>
      </c>
      <c r="G4108" t="s">
        <v>2402</v>
      </c>
      <c r="H4108" t="s">
        <v>10430</v>
      </c>
      <c r="I4108" t="s">
        <v>17049</v>
      </c>
      <c r="J4108" t="s">
        <v>16348</v>
      </c>
      <c r="K4108" t="s">
        <v>10430</v>
      </c>
      <c r="L4108" t="s">
        <v>16344</v>
      </c>
      <c r="M4108" t="s">
        <v>10430</v>
      </c>
      <c r="N4108"/>
      <c r="O4108" t="s">
        <v>21347</v>
      </c>
    </row>
    <row r="4109" spans="2:1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c r="B4111" t="s">
        <v>20872</v>
      </c>
      <c r="C4111">
        <v>160028259</v>
      </c>
      <c r="D4111" t="s">
        <v>414</v>
      </c>
      <c r="E4111" t="s">
        <v>20873</v>
      </c>
      <c r="F4111" t="s">
        <v>1857</v>
      </c>
      <c r="G4111" t="s">
        <v>2402</v>
      </c>
      <c r="H4111" t="s">
        <v>10430</v>
      </c>
      <c r="I4111" t="s">
        <v>16354</v>
      </c>
      <c r="J4111" t="s">
        <v>10430</v>
      </c>
      <c r="K4111" t="s">
        <v>16477</v>
      </c>
      <c r="L4111" t="s">
        <v>16348</v>
      </c>
      <c r="M4111" t="s">
        <v>10430</v>
      </c>
      <c r="N4111" t="s">
        <v>10430</v>
      </c>
      <c r="O4111" t="s">
        <v>16482</v>
      </c>
    </row>
    <row r="4112" spans="2:15">
      <c r="B4112" t="s">
        <v>14683</v>
      </c>
      <c r="C4112">
        <v>173515368</v>
      </c>
      <c r="D4112" t="s">
        <v>374</v>
      </c>
      <c r="E4112" t="s">
        <v>374</v>
      </c>
      <c r="F4112" t="s">
        <v>1722</v>
      </c>
      <c r="G4112" t="s">
        <v>2882</v>
      </c>
      <c r="H4112"/>
      <c r="I4112" t="s">
        <v>10430</v>
      </c>
      <c r="J4112" t="s">
        <v>16394</v>
      </c>
      <c r="K4112"/>
      <c r="L4112" t="s">
        <v>10430</v>
      </c>
      <c r="M4112"/>
      <c r="N4112"/>
      <c r="O4112" t="s">
        <v>16625</v>
      </c>
    </row>
    <row r="4113" spans="2:15">
      <c r="B4113" t="s">
        <v>14684</v>
      </c>
      <c r="C4113">
        <v>173515368</v>
      </c>
      <c r="D4113" t="s">
        <v>374</v>
      </c>
      <c r="E4113" t="s">
        <v>374</v>
      </c>
      <c r="F4113" t="s">
        <v>1722</v>
      </c>
      <c r="G4113" t="s">
        <v>2883</v>
      </c>
      <c r="H4113"/>
      <c r="I4113" t="s">
        <v>10430</v>
      </c>
      <c r="J4113" t="s">
        <v>16375</v>
      </c>
      <c r="K4113"/>
      <c r="L4113"/>
      <c r="M4113"/>
      <c r="N4113"/>
      <c r="O4113" t="s">
        <v>16353</v>
      </c>
    </row>
    <row r="4114" spans="2:15">
      <c r="B4114" t="s">
        <v>20874</v>
      </c>
      <c r="C4114">
        <v>173515368</v>
      </c>
      <c r="D4114" t="s">
        <v>374</v>
      </c>
      <c r="E4114" t="s">
        <v>20875</v>
      </c>
      <c r="F4114" t="s">
        <v>1722</v>
      </c>
      <c r="G4114" t="s">
        <v>2402</v>
      </c>
      <c r="H4114"/>
      <c r="I4114" t="s">
        <v>10430</v>
      </c>
      <c r="J4114" t="s">
        <v>16497</v>
      </c>
      <c r="K4114"/>
      <c r="L4114" t="s">
        <v>10430</v>
      </c>
      <c r="M4114"/>
      <c r="N4114"/>
      <c r="O4114" t="s">
        <v>16472</v>
      </c>
    </row>
    <row r="4115" spans="2:1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c r="B4117" t="s">
        <v>20876</v>
      </c>
      <c r="C4117">
        <v>175390169</v>
      </c>
      <c r="D4117" t="s">
        <v>15991</v>
      </c>
      <c r="E4117" t="s">
        <v>20877</v>
      </c>
      <c r="F4117" t="s">
        <v>1411</v>
      </c>
      <c r="G4117" t="s">
        <v>2402</v>
      </c>
      <c r="H4117"/>
      <c r="I4117" t="s">
        <v>16470</v>
      </c>
      <c r="J4117" t="s">
        <v>16876</v>
      </c>
      <c r="K4117" t="s">
        <v>16326</v>
      </c>
      <c r="L4117" t="s">
        <v>10430</v>
      </c>
      <c r="M4117" t="s">
        <v>10430</v>
      </c>
      <c r="N4117"/>
      <c r="O4117" t="s">
        <v>16414</v>
      </c>
    </row>
    <row r="4118" spans="2:1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c r="B4120" t="s">
        <v>20878</v>
      </c>
      <c r="C4120">
        <v>181519176</v>
      </c>
      <c r="D4120" t="s">
        <v>15974</v>
      </c>
      <c r="E4120" t="s">
        <v>20879</v>
      </c>
      <c r="F4120" t="s">
        <v>640</v>
      </c>
      <c r="G4120" t="s">
        <v>2402</v>
      </c>
      <c r="H4120"/>
      <c r="I4120" t="s">
        <v>16584</v>
      </c>
      <c r="J4120" t="s">
        <v>18134</v>
      </c>
      <c r="K4120" t="s">
        <v>16319</v>
      </c>
      <c r="L4120" t="s">
        <v>10430</v>
      </c>
      <c r="M4120" t="s">
        <v>10430</v>
      </c>
      <c r="N4120"/>
      <c r="O4120" t="s">
        <v>21030</v>
      </c>
    </row>
    <row r="4121" spans="2:1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c r="B4123" t="s">
        <v>20880</v>
      </c>
      <c r="C4123">
        <v>182514568</v>
      </c>
      <c r="D4123" t="s">
        <v>15985</v>
      </c>
      <c r="E4123" t="s">
        <v>20881</v>
      </c>
      <c r="F4123" t="s">
        <v>1824</v>
      </c>
      <c r="G4123" t="s">
        <v>2402</v>
      </c>
      <c r="H4123"/>
      <c r="I4123" t="s">
        <v>16316</v>
      </c>
      <c r="J4123" t="s">
        <v>16378</v>
      </c>
      <c r="K4123" t="s">
        <v>16360</v>
      </c>
      <c r="L4123" t="s">
        <v>10430</v>
      </c>
      <c r="M4123" t="s">
        <v>10430</v>
      </c>
      <c r="N4123"/>
      <c r="O4123" t="s">
        <v>16690</v>
      </c>
    </row>
    <row r="4124" spans="2:15">
      <c r="B4124" t="s">
        <v>13464</v>
      </c>
      <c r="C4124">
        <v>185515523</v>
      </c>
      <c r="D4124" t="s">
        <v>66</v>
      </c>
      <c r="E4124" t="s">
        <v>66</v>
      </c>
      <c r="F4124" t="s">
        <v>747</v>
      </c>
      <c r="G4124" t="s">
        <v>2883</v>
      </c>
      <c r="H4124"/>
      <c r="I4124" t="s">
        <v>18134</v>
      </c>
      <c r="J4124" t="s">
        <v>16335</v>
      </c>
      <c r="K4124" t="s">
        <v>10430</v>
      </c>
      <c r="L4124" t="s">
        <v>16361</v>
      </c>
      <c r="M4124" t="s">
        <v>10430</v>
      </c>
      <c r="N4124"/>
      <c r="O4124" t="s">
        <v>16953</v>
      </c>
    </row>
    <row r="4125" spans="2:15">
      <c r="B4125" t="s">
        <v>20882</v>
      </c>
      <c r="C4125">
        <v>185515523</v>
      </c>
      <c r="D4125" t="s">
        <v>66</v>
      </c>
      <c r="E4125" t="s">
        <v>20883</v>
      </c>
      <c r="F4125" t="s">
        <v>747</v>
      </c>
      <c r="G4125" t="s">
        <v>2402</v>
      </c>
      <c r="H4125"/>
      <c r="I4125" t="s">
        <v>18134</v>
      </c>
      <c r="J4125" t="s">
        <v>16335</v>
      </c>
      <c r="K4125" t="s">
        <v>10430</v>
      </c>
      <c r="L4125" t="s">
        <v>16361</v>
      </c>
      <c r="M4125" t="s">
        <v>10430</v>
      </c>
      <c r="N4125"/>
      <c r="O4125" t="s">
        <v>16953</v>
      </c>
    </row>
    <row r="4126" spans="2:1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c r="B4128" t="s">
        <v>21035</v>
      </c>
      <c r="C4128">
        <v>188392660</v>
      </c>
      <c r="D4128" t="s">
        <v>16232</v>
      </c>
      <c r="E4128" t="s">
        <v>21036</v>
      </c>
      <c r="F4128" t="s">
        <v>16298</v>
      </c>
      <c r="G4128" t="s">
        <v>2402</v>
      </c>
      <c r="H4128"/>
      <c r="I4128" t="s">
        <v>10430</v>
      </c>
      <c r="J4128" t="s">
        <v>16346</v>
      </c>
      <c r="K4128" t="s">
        <v>16315</v>
      </c>
      <c r="L4128" t="s">
        <v>10430</v>
      </c>
      <c r="M4128"/>
      <c r="N4128"/>
      <c r="O4128" t="s">
        <v>16422</v>
      </c>
    </row>
    <row r="4129" spans="2:1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c r="B4131" t="s">
        <v>20884</v>
      </c>
      <c r="C4131">
        <v>189670676</v>
      </c>
      <c r="D4131" t="s">
        <v>16005</v>
      </c>
      <c r="E4131" t="s">
        <v>20885</v>
      </c>
      <c r="F4131" t="s">
        <v>13087</v>
      </c>
      <c r="G4131" t="s">
        <v>2402</v>
      </c>
      <c r="H4131" t="s">
        <v>10430</v>
      </c>
      <c r="I4131" t="s">
        <v>16492</v>
      </c>
      <c r="J4131" t="s">
        <v>16663</v>
      </c>
      <c r="K4131" t="s">
        <v>16342</v>
      </c>
      <c r="L4131" t="s">
        <v>16422</v>
      </c>
      <c r="M4131" t="s">
        <v>10430</v>
      </c>
      <c r="N4131"/>
      <c r="O4131" t="s">
        <v>16763</v>
      </c>
    </row>
    <row r="4132" spans="2:1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c r="B4134" t="s">
        <v>20886</v>
      </c>
      <c r="C4134">
        <v>192518422</v>
      </c>
      <c r="D4134" t="s">
        <v>16000</v>
      </c>
      <c r="E4134" t="s">
        <v>20887</v>
      </c>
      <c r="F4134" t="s">
        <v>2127</v>
      </c>
      <c r="G4134" t="s">
        <v>2402</v>
      </c>
      <c r="H4134" t="s">
        <v>10430</v>
      </c>
      <c r="I4134" t="s">
        <v>16638</v>
      </c>
      <c r="J4134" t="s">
        <v>16362</v>
      </c>
      <c r="K4134" t="s">
        <v>16571</v>
      </c>
      <c r="L4134" t="s">
        <v>16373</v>
      </c>
      <c r="M4134" t="s">
        <v>16326</v>
      </c>
      <c r="N4134" t="s">
        <v>10430</v>
      </c>
      <c r="O4134" t="s">
        <v>16958</v>
      </c>
    </row>
    <row r="4135" spans="2:1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c r="B4137" t="s">
        <v>20888</v>
      </c>
      <c r="C4137">
        <v>199025446</v>
      </c>
      <c r="D4137" t="s">
        <v>15979</v>
      </c>
      <c r="E4137" t="s">
        <v>20889</v>
      </c>
      <c r="F4137" t="s">
        <v>1072</v>
      </c>
      <c r="G4137" t="s">
        <v>2402</v>
      </c>
      <c r="H4137" t="s">
        <v>10430</v>
      </c>
      <c r="I4137" t="s">
        <v>16621</v>
      </c>
      <c r="J4137" t="s">
        <v>16350</v>
      </c>
      <c r="K4137" t="s">
        <v>16552</v>
      </c>
      <c r="L4137" t="s">
        <v>16438</v>
      </c>
      <c r="M4137" t="s">
        <v>10430</v>
      </c>
      <c r="N4137"/>
      <c r="O4137" t="s">
        <v>16456</v>
      </c>
    </row>
    <row r="4138" spans="2:15">
      <c r="C4138"/>
      <c r="D4138"/>
      <c r="E4138"/>
      <c r="F4138"/>
      <c r="G4138"/>
      <c r="H4138"/>
      <c r="I4138"/>
      <c r="J4138"/>
      <c r="K4138"/>
      <c r="L4138"/>
      <c r="M4138"/>
      <c r="N4138"/>
      <c r="O4138"/>
    </row>
    <row r="4139" spans="2:15">
      <c r="C4139"/>
      <c r="D4139"/>
      <c r="E4139"/>
      <c r="F4139"/>
      <c r="G4139"/>
      <c r="H4139"/>
      <c r="I4139"/>
      <c r="J4139"/>
      <c r="K4139"/>
      <c r="L4139"/>
      <c r="M4139"/>
      <c r="N4139"/>
      <c r="O4139"/>
    </row>
    <row r="4140" spans="2:15">
      <c r="C4140"/>
      <c r="D4140"/>
      <c r="E4140"/>
      <c r="F4140"/>
      <c r="G4140"/>
      <c r="H4140"/>
      <c r="I4140"/>
      <c r="J4140"/>
      <c r="K4140"/>
      <c r="L4140"/>
      <c r="M4140"/>
      <c r="N4140"/>
      <c r="O4140"/>
    </row>
    <row r="4141" spans="2:15">
      <c r="C4141"/>
      <c r="D4141"/>
      <c r="E4141"/>
      <c r="F4141"/>
      <c r="G4141"/>
      <c r="H4141"/>
      <c r="I4141"/>
      <c r="J4141"/>
      <c r="K4141"/>
      <c r="L4141"/>
      <c r="M4141"/>
      <c r="N4141"/>
      <c r="O4141"/>
    </row>
    <row r="4142" spans="2:15">
      <c r="C4142"/>
      <c r="D4142"/>
      <c r="E4142"/>
      <c r="F4142"/>
      <c r="G4142"/>
      <c r="H4142"/>
      <c r="I4142"/>
      <c r="J4142"/>
      <c r="K4142"/>
      <c r="L4142"/>
      <c r="M4142"/>
      <c r="N4142"/>
      <c r="O4142"/>
    </row>
    <row r="4143" spans="2:15">
      <c r="C4143"/>
      <c r="D4143"/>
      <c r="E4143"/>
      <c r="F4143"/>
      <c r="G4143"/>
      <c r="H4143"/>
      <c r="I4143"/>
      <c r="J4143"/>
      <c r="K4143"/>
      <c r="L4143"/>
      <c r="M4143"/>
      <c r="N4143"/>
      <c r="O4143"/>
    </row>
    <row r="4144" spans="2:15">
      <c r="C4144"/>
      <c r="D4144"/>
      <c r="E4144"/>
      <c r="F4144"/>
      <c r="G4144"/>
      <c r="H4144"/>
      <c r="I4144"/>
      <c r="J4144"/>
      <c r="K4144"/>
      <c r="L4144"/>
      <c r="M4144"/>
      <c r="N4144"/>
      <c r="O4144"/>
    </row>
    <row r="4145" spans="2:2" customFormat="1">
      <c r="B4145" s="353"/>
    </row>
    <row r="4146" spans="2:2" customFormat="1">
      <c r="B4146" s="353"/>
    </row>
    <row r="4147" spans="2:2" customFormat="1">
      <c r="B4147" s="353"/>
    </row>
    <row r="4148" spans="2:2" customFormat="1">
      <c r="B4148" s="353"/>
    </row>
    <row r="4149" spans="2:2" customFormat="1">
      <c r="B4149" s="353"/>
    </row>
    <row r="4150" spans="2:2" customFormat="1">
      <c r="B4150" s="353"/>
    </row>
    <row r="4151" spans="2:2" customFormat="1">
      <c r="B4151" s="353"/>
    </row>
    <row r="4152" spans="2:2" customFormat="1">
      <c r="B4152" s="353"/>
    </row>
    <row r="4153" spans="2:2" customFormat="1">
      <c r="B4153" s="353"/>
    </row>
    <row r="4154" spans="2:2" customFormat="1">
      <c r="B4154" s="353"/>
    </row>
    <row r="4155" spans="2:2" customFormat="1">
      <c r="B4155" s="353"/>
    </row>
    <row r="4156" spans="2:2" customFormat="1">
      <c r="B4156" s="353"/>
    </row>
    <row r="4157" spans="2:2" customFormat="1">
      <c r="B4157" s="353"/>
    </row>
    <row r="4158" spans="2:2" customFormat="1">
      <c r="B4158" s="353"/>
    </row>
    <row r="4159" spans="2:2" customFormat="1">
      <c r="B4159" s="353"/>
    </row>
    <row r="4160" spans="2:2" customFormat="1">
      <c r="B4160" s="353"/>
    </row>
    <row r="4161" spans="2:2" customFormat="1">
      <c r="B4161" s="353"/>
    </row>
    <row r="4162" spans="2:2" customFormat="1">
      <c r="B4162" s="353"/>
    </row>
    <row r="4163" spans="2:2" customFormat="1">
      <c r="B4163" s="353"/>
    </row>
    <row r="4164" spans="2:2" customFormat="1">
      <c r="B4164" s="353"/>
    </row>
    <row r="4165" spans="2:2" customFormat="1">
      <c r="B4165" s="353"/>
    </row>
    <row r="4166" spans="2:2" customFormat="1">
      <c r="B4166" s="353"/>
    </row>
    <row r="4167" spans="2:2" customFormat="1">
      <c r="B4167" s="353"/>
    </row>
    <row r="4168" spans="2:2" customFormat="1">
      <c r="B4168" s="353"/>
    </row>
    <row r="4169" spans="2:2" customFormat="1">
      <c r="B4169" s="353"/>
    </row>
    <row r="4170" spans="2:2" customFormat="1">
      <c r="B4170" s="353"/>
    </row>
    <row r="4171" spans="2:2" customFormat="1">
      <c r="B4171" s="353"/>
    </row>
    <row r="4172" spans="2:2" customFormat="1">
      <c r="B4172" s="353"/>
    </row>
    <row r="4173" spans="2:2" customFormat="1">
      <c r="B4173" s="353"/>
    </row>
    <row r="4174" spans="2:2" customFormat="1">
      <c r="B4174" s="353"/>
    </row>
    <row r="4175" spans="2:2" customFormat="1">
      <c r="B4175" s="353"/>
    </row>
    <row r="4176" spans="2:2" customFormat="1">
      <c r="B4176" s="353"/>
    </row>
    <row r="4177" spans="2:2" customFormat="1">
      <c r="B4177" s="353"/>
    </row>
    <row r="4178" spans="2:2" customFormat="1">
      <c r="B4178" s="353"/>
    </row>
    <row r="4179" spans="2:2" customFormat="1">
      <c r="B4179" s="353"/>
    </row>
    <row r="4180" spans="2:2" customFormat="1">
      <c r="B4180" s="353"/>
    </row>
    <row r="4181" spans="2:2" customFormat="1">
      <c r="B4181" s="353"/>
    </row>
    <row r="4182" spans="2:2" customFormat="1">
      <c r="B4182" s="353"/>
    </row>
    <row r="4183" spans="2:2" customFormat="1">
      <c r="B4183" s="353"/>
    </row>
    <row r="4184" spans="2:2" customFormat="1">
      <c r="B4184" s="353"/>
    </row>
    <row r="4185" spans="2:2" customFormat="1">
      <c r="B4185" s="353"/>
    </row>
    <row r="4186" spans="2:2" customFormat="1">
      <c r="B4186" s="353"/>
    </row>
    <row r="4187" spans="2:2" customFormat="1">
      <c r="B4187" s="353"/>
    </row>
    <row r="4188" spans="2:2" customFormat="1">
      <c r="B4188" s="353"/>
    </row>
    <row r="4189" spans="2:2" customFormat="1">
      <c r="B4189" s="353"/>
    </row>
    <row r="4190" spans="2:2" customFormat="1">
      <c r="B4190" s="353"/>
    </row>
    <row r="4191" spans="2:2" customFormat="1">
      <c r="B4191" s="353"/>
    </row>
    <row r="4192" spans="2:2" customFormat="1">
      <c r="B4192" s="353"/>
    </row>
    <row r="4193" spans="2:2" customFormat="1">
      <c r="B4193" s="353"/>
    </row>
    <row r="4194" spans="2:2" customFormat="1">
      <c r="B4194" s="353"/>
    </row>
    <row r="4195" spans="2:2" customFormat="1">
      <c r="B4195" s="353"/>
    </row>
    <row r="4196" spans="2:2" customFormat="1">
      <c r="B4196" s="353"/>
    </row>
    <row r="4197" spans="2:2" customFormat="1">
      <c r="B4197" s="353"/>
    </row>
    <row r="4198" spans="2:2" customFormat="1">
      <c r="B4198" s="353"/>
    </row>
    <row r="4199" spans="2:2" customFormat="1">
      <c r="B4199" s="353"/>
    </row>
    <row r="4200" spans="2:2" customFormat="1">
      <c r="B4200" s="353"/>
    </row>
    <row r="4201" spans="2:2" customFormat="1">
      <c r="B4201" s="353"/>
    </row>
    <row r="4202" spans="2:2" customFormat="1">
      <c r="B4202" s="353"/>
    </row>
    <row r="4203" spans="2:2" customFormat="1">
      <c r="B4203" s="353"/>
    </row>
    <row r="4204" spans="2:2" customFormat="1">
      <c r="B4204" s="353"/>
    </row>
    <row r="4205" spans="2:2" customFormat="1">
      <c r="B4205" s="353"/>
    </row>
    <row r="4206" spans="2:2" customFormat="1">
      <c r="B4206" s="353"/>
    </row>
    <row r="4207" spans="2:2" customFormat="1">
      <c r="B4207" s="353"/>
    </row>
    <row r="4208" spans="2:2" customFormat="1">
      <c r="B4208" s="353"/>
    </row>
    <row r="4209" spans="2:2" customFormat="1">
      <c r="B4209" s="353"/>
    </row>
    <row r="4210" spans="2:2" customFormat="1">
      <c r="B4210" s="353"/>
    </row>
    <row r="4211" spans="2:2" customFormat="1">
      <c r="B4211" s="353"/>
    </row>
    <row r="4212" spans="2:2" customFormat="1">
      <c r="B4212" s="353"/>
    </row>
    <row r="4213" spans="2:2" customFormat="1">
      <c r="B4213" s="353"/>
    </row>
    <row r="4214" spans="2:2" customFormat="1">
      <c r="B4214" s="353"/>
    </row>
    <row r="4215" spans="2:2" customFormat="1">
      <c r="B4215" s="353"/>
    </row>
    <row r="4216" spans="2:2" customFormat="1">
      <c r="B4216" s="353"/>
    </row>
    <row r="4217" spans="2:2" customFormat="1">
      <c r="B4217" s="353"/>
    </row>
    <row r="4218" spans="2:2" customFormat="1">
      <c r="B4218" s="353"/>
    </row>
    <row r="4219" spans="2:2" customFormat="1">
      <c r="B4219" s="353"/>
    </row>
    <row r="4220" spans="2:2" customFormat="1">
      <c r="B4220" s="353"/>
    </row>
    <row r="4221" spans="2:2" customFormat="1">
      <c r="B4221" s="353"/>
    </row>
    <row r="4222" spans="2:2" customFormat="1">
      <c r="B4222" s="353"/>
    </row>
    <row r="4223" spans="2:2" customFormat="1">
      <c r="B4223" s="353"/>
    </row>
    <row r="4224" spans="2:2" customFormat="1">
      <c r="B4224" s="353"/>
    </row>
    <row r="4225" spans="2:2" customFormat="1">
      <c r="B4225" s="353"/>
    </row>
    <row r="4226" spans="2:2" customFormat="1">
      <c r="B4226" s="353"/>
    </row>
    <row r="4227" spans="2:2" customFormat="1">
      <c r="B4227" s="353"/>
    </row>
    <row r="4228" spans="2:2" customFormat="1">
      <c r="B4228" s="353"/>
    </row>
    <row r="4229" spans="2:2" customFormat="1">
      <c r="B4229" s="353"/>
    </row>
    <row r="4230" spans="2:2" customFormat="1">
      <c r="B4230" s="353"/>
    </row>
    <row r="4231" spans="2:2" customFormat="1">
      <c r="B4231" s="353"/>
    </row>
    <row r="4232" spans="2:2" customFormat="1">
      <c r="B4232" s="353"/>
    </row>
    <row r="4233" spans="2:2" customFormat="1">
      <c r="B4233" s="353"/>
    </row>
    <row r="4234" spans="2:2" customFormat="1">
      <c r="B4234" s="353"/>
    </row>
    <row r="4235" spans="2:2" customFormat="1">
      <c r="B4235" s="353"/>
    </row>
    <row r="4236" spans="2:2" customFormat="1">
      <c r="B4236" s="353"/>
    </row>
    <row r="4237" spans="2:2" customFormat="1">
      <c r="B4237" s="353"/>
    </row>
    <row r="4238" spans="2:2" customFormat="1">
      <c r="B4238" s="353"/>
    </row>
    <row r="4239" spans="2:2" customFormat="1">
      <c r="B4239" s="353"/>
    </row>
    <row r="4240" spans="2:2" customFormat="1">
      <c r="B4240" s="353"/>
    </row>
    <row r="4241" spans="2:2" customFormat="1">
      <c r="B4241" s="353"/>
    </row>
    <row r="4242" spans="2:2" customFormat="1">
      <c r="B4242" s="353"/>
    </row>
    <row r="4243" spans="2:2" customFormat="1">
      <c r="B4243" s="353"/>
    </row>
    <row r="4244" spans="2:2" customFormat="1">
      <c r="B4244" s="353"/>
    </row>
    <row r="4245" spans="2:2" customFormat="1">
      <c r="B4245" s="353"/>
    </row>
    <row r="4246" spans="2:2" customFormat="1">
      <c r="B4246" s="353"/>
    </row>
    <row r="4247" spans="2:2" customFormat="1">
      <c r="B4247" s="353"/>
    </row>
    <row r="4248" spans="2:2" customFormat="1">
      <c r="B4248" s="353"/>
    </row>
    <row r="4249" spans="2:2" customFormat="1">
      <c r="B4249" s="353"/>
    </row>
    <row r="4250" spans="2:2" customFormat="1">
      <c r="B4250" s="353"/>
    </row>
    <row r="4251" spans="2:2" customFormat="1">
      <c r="B4251" s="353"/>
    </row>
    <row r="4252" spans="2:2" customFormat="1">
      <c r="B4252" s="353"/>
    </row>
    <row r="4253" spans="2:2" customFormat="1">
      <c r="B4253" s="353"/>
    </row>
    <row r="4254" spans="2:2" customFormat="1">
      <c r="B4254" s="353"/>
    </row>
    <row r="4255" spans="2:2" customFormat="1">
      <c r="B4255" s="353"/>
    </row>
    <row r="4256" spans="2:2" customFormat="1">
      <c r="B4256" s="353"/>
    </row>
    <row r="4257" spans="2:2" customFormat="1">
      <c r="B4257" s="353"/>
    </row>
    <row r="4258" spans="2:2" customFormat="1">
      <c r="B4258" s="353"/>
    </row>
    <row r="4259" spans="2:2" customFormat="1">
      <c r="B4259" s="353"/>
    </row>
    <row r="4260" spans="2:2" customFormat="1">
      <c r="B4260" s="353"/>
    </row>
    <row r="4261" spans="2:2" customFormat="1">
      <c r="B4261" s="353"/>
    </row>
    <row r="4262" spans="2:2" customFormat="1">
      <c r="B4262" s="353"/>
    </row>
    <row r="4263" spans="2:2" customFormat="1">
      <c r="B4263" s="353"/>
    </row>
    <row r="4264" spans="2:2" customFormat="1">
      <c r="B4264" s="353"/>
    </row>
    <row r="4265" spans="2:2" customFormat="1">
      <c r="B4265" s="353"/>
    </row>
    <row r="4266" spans="2:2" customFormat="1">
      <c r="B4266" s="353"/>
    </row>
    <row r="4267" spans="2:2" customFormat="1">
      <c r="B4267" s="353"/>
    </row>
    <row r="4268" spans="2:2" customFormat="1">
      <c r="B4268" s="353"/>
    </row>
    <row r="4269" spans="2:2" customFormat="1">
      <c r="B4269" s="353"/>
    </row>
    <row r="4270" spans="2:2" customFormat="1">
      <c r="B4270" s="353"/>
    </row>
    <row r="4271" spans="2:2" customFormat="1">
      <c r="B4271" s="353"/>
    </row>
    <row r="4272" spans="2:2" customFormat="1">
      <c r="B4272" s="353"/>
    </row>
    <row r="4273" spans="2:2" customFormat="1">
      <c r="B4273" s="353"/>
    </row>
    <row r="4274" spans="2:2" customFormat="1">
      <c r="B4274" s="353"/>
    </row>
    <row r="4275" spans="2:2" customFormat="1">
      <c r="B4275" s="353"/>
    </row>
    <row r="4276" spans="2:2" customFormat="1">
      <c r="B4276" s="353"/>
    </row>
    <row r="4277" spans="2:2" customFormat="1">
      <c r="B4277" s="353"/>
    </row>
    <row r="4278" spans="2:2" customFormat="1">
      <c r="B4278" s="353"/>
    </row>
    <row r="4279" spans="2:2" customFormat="1">
      <c r="B4279" s="353"/>
    </row>
    <row r="4280" spans="2:2" customFormat="1">
      <c r="B4280" s="353"/>
    </row>
    <row r="4281" spans="2:2" customFormat="1">
      <c r="B4281" s="353"/>
    </row>
    <row r="4282" spans="2:2" customFormat="1">
      <c r="B4282" s="353"/>
    </row>
    <row r="4283" spans="2:2" customFormat="1">
      <c r="B4283" s="353"/>
    </row>
    <row r="4284" spans="2:2" customFormat="1">
      <c r="B4284" s="353"/>
    </row>
    <row r="4285" spans="2:2" customFormat="1">
      <c r="B4285" s="353"/>
    </row>
    <row r="4286" spans="2:2" customFormat="1">
      <c r="B4286" s="353"/>
    </row>
    <row r="4287" spans="2:2" customFormat="1">
      <c r="B4287" s="353"/>
    </row>
    <row r="4288" spans="2:2" customFormat="1">
      <c r="B4288" s="353"/>
    </row>
    <row r="4289" spans="2:2" customFormat="1">
      <c r="B4289" s="353"/>
    </row>
    <row r="4290" spans="2:2" customFormat="1">
      <c r="B4290" s="353"/>
    </row>
    <row r="4291" spans="2:2" customFormat="1">
      <c r="B4291" s="353"/>
    </row>
    <row r="4292" spans="2:2" customFormat="1">
      <c r="B4292" s="353"/>
    </row>
    <row r="4293" spans="2:2" customFormat="1">
      <c r="B4293" s="353"/>
    </row>
    <row r="4294" spans="2:2" customFormat="1">
      <c r="B4294" s="353"/>
    </row>
    <row r="4295" spans="2:2" customFormat="1">
      <c r="B4295" s="353"/>
    </row>
    <row r="4296" spans="2:2" customFormat="1">
      <c r="B4296" s="353"/>
    </row>
    <row r="4297" spans="2:2" customFormat="1">
      <c r="B4297" s="353"/>
    </row>
    <row r="4298" spans="2:2" customFormat="1">
      <c r="B4298" s="353"/>
    </row>
    <row r="4299" spans="2:2" customFormat="1">
      <c r="B4299" s="353"/>
    </row>
    <row r="4300" spans="2:2" customFormat="1">
      <c r="B4300" s="353"/>
    </row>
    <row r="4301" spans="2:2" customFormat="1">
      <c r="B4301" s="353"/>
    </row>
    <row r="4302" spans="2:2" customFormat="1">
      <c r="B4302" s="353"/>
    </row>
    <row r="4303" spans="2:2" customFormat="1">
      <c r="B4303" s="353"/>
    </row>
    <row r="4304" spans="2:2" customFormat="1">
      <c r="B4304" s="353"/>
    </row>
    <row r="4305" spans="2:2" customFormat="1">
      <c r="B4305" s="353"/>
    </row>
    <row r="4306" spans="2:2" customFormat="1">
      <c r="B4306" s="353"/>
    </row>
    <row r="4307" spans="2:2" customFormat="1">
      <c r="B4307" s="353"/>
    </row>
    <row r="4308" spans="2:2" customFormat="1">
      <c r="B4308" s="353"/>
    </row>
    <row r="4309" spans="2:2" customFormat="1">
      <c r="B4309" s="353"/>
    </row>
    <row r="4310" spans="2:2" customFormat="1">
      <c r="B4310" s="353"/>
    </row>
    <row r="4311" spans="2:2" customFormat="1">
      <c r="B4311" s="353"/>
    </row>
    <row r="4312" spans="2:2" customFormat="1">
      <c r="B4312" s="353"/>
    </row>
    <row r="4313" spans="2:2" customFormat="1">
      <c r="B4313" s="353"/>
    </row>
    <row r="4314" spans="2:2" customFormat="1">
      <c r="B4314" s="353"/>
    </row>
    <row r="4315" spans="2:2" customFormat="1">
      <c r="B4315" s="353"/>
    </row>
    <row r="4316" spans="2:2" customFormat="1">
      <c r="B4316" s="353"/>
    </row>
    <row r="4317" spans="2:2" customFormat="1">
      <c r="B4317" s="353"/>
    </row>
    <row r="4318" spans="2:2" customFormat="1">
      <c r="B4318" s="353"/>
    </row>
    <row r="4319" spans="2:2" customFormat="1">
      <c r="B4319" s="353"/>
    </row>
    <row r="4320" spans="2:2" customFormat="1">
      <c r="B4320" s="353"/>
    </row>
    <row r="4321" spans="2:2" customFormat="1">
      <c r="B4321" s="353"/>
    </row>
    <row r="4322" spans="2:2" customFormat="1">
      <c r="B4322" s="353"/>
    </row>
    <row r="4323" spans="2:2" customFormat="1">
      <c r="B4323" s="353"/>
    </row>
    <row r="4324" spans="2:2" customFormat="1">
      <c r="B4324" s="353"/>
    </row>
    <row r="4325" spans="2:2" customFormat="1">
      <c r="B4325" s="353"/>
    </row>
    <row r="4326" spans="2:2" customFormat="1">
      <c r="B4326" s="353"/>
    </row>
    <row r="4327" spans="2:2" customFormat="1">
      <c r="B4327" s="353"/>
    </row>
    <row r="4328" spans="2:2" customFormat="1">
      <c r="B4328" s="353"/>
    </row>
    <row r="4329" spans="2:2" customFormat="1">
      <c r="B4329" s="353"/>
    </row>
    <row r="4330" spans="2:2" customFormat="1">
      <c r="B4330" s="353"/>
    </row>
    <row r="4331" spans="2:2" customFormat="1">
      <c r="B4331" s="353"/>
    </row>
    <row r="4332" spans="2:2" customFormat="1">
      <c r="B4332" s="353"/>
    </row>
    <row r="4333" spans="2:2" customFormat="1">
      <c r="B4333" s="353"/>
    </row>
    <row r="4334" spans="2:2" customFormat="1">
      <c r="B4334" s="353"/>
    </row>
    <row r="4335" spans="2:2" customFormat="1">
      <c r="B4335" s="353"/>
    </row>
    <row r="4336" spans="2:2" customFormat="1">
      <c r="B4336" s="353"/>
    </row>
    <row r="4337" spans="2:2" customFormat="1">
      <c r="B4337" s="353"/>
    </row>
    <row r="4338" spans="2:2" customFormat="1">
      <c r="B4338" s="353"/>
    </row>
    <row r="4339" spans="2:2" customFormat="1">
      <c r="B4339" s="353"/>
    </row>
    <row r="4340" spans="2:2" customFormat="1">
      <c r="B4340" s="353"/>
    </row>
    <row r="4341" spans="2:2" customFormat="1">
      <c r="B4341" s="353"/>
    </row>
    <row r="4342" spans="2:2" customFormat="1">
      <c r="B4342" s="353"/>
    </row>
    <row r="4343" spans="2:2" customFormat="1">
      <c r="B4343" s="353"/>
    </row>
    <row r="4344" spans="2:2" customFormat="1">
      <c r="B4344" s="353"/>
    </row>
    <row r="4345" spans="2:2" customFormat="1">
      <c r="B4345" s="353"/>
    </row>
    <row r="4346" spans="2:2" customFormat="1">
      <c r="B4346" s="353"/>
    </row>
    <row r="4347" spans="2:2" customFormat="1">
      <c r="B4347" s="353"/>
    </row>
    <row r="4348" spans="2:2" customFormat="1">
      <c r="B4348" s="353"/>
    </row>
    <row r="4349" spans="2:2" customFormat="1">
      <c r="B4349" s="353"/>
    </row>
    <row r="4350" spans="2:2" customFormat="1">
      <c r="B4350" s="353"/>
    </row>
    <row r="4351" spans="2:2" customFormat="1">
      <c r="B4351" s="353"/>
    </row>
    <row r="4352" spans="2:2" customFormat="1">
      <c r="B4352" s="353"/>
    </row>
    <row r="4353" spans="2:2" customFormat="1">
      <c r="B4353" s="353"/>
    </row>
    <row r="4354" spans="2:2" customFormat="1">
      <c r="B4354" s="353"/>
    </row>
    <row r="4355" spans="2:2" customFormat="1">
      <c r="B4355" s="353"/>
    </row>
    <row r="4356" spans="2:2" customFormat="1">
      <c r="B4356" s="353"/>
    </row>
    <row r="4357" spans="2:2" customFormat="1">
      <c r="B4357" s="353"/>
    </row>
    <row r="4358" spans="2:2" customFormat="1">
      <c r="B4358" s="353"/>
    </row>
    <row r="4359" spans="2:2" customFormat="1">
      <c r="B4359" s="353"/>
    </row>
    <row r="4360" spans="2:2" customFormat="1">
      <c r="B4360" s="353"/>
    </row>
    <row r="4361" spans="2:2" customFormat="1">
      <c r="B4361" s="353"/>
    </row>
    <row r="4362" spans="2:2" customFormat="1">
      <c r="B4362" s="353"/>
    </row>
    <row r="4363" spans="2:2" customFormat="1">
      <c r="B4363" s="353"/>
    </row>
    <row r="4364" spans="2:2" customFormat="1">
      <c r="B4364" s="353"/>
    </row>
    <row r="4365" spans="2:2" customFormat="1">
      <c r="B4365" s="353"/>
    </row>
    <row r="4366" spans="2:2" customFormat="1">
      <c r="B4366" s="353"/>
    </row>
    <row r="4367" spans="2:2" customFormat="1">
      <c r="B4367" s="353"/>
    </row>
    <row r="4368" spans="2:2" customFormat="1">
      <c r="B4368" s="353"/>
    </row>
    <row r="4369" spans="2:2" customFormat="1">
      <c r="B4369" s="353"/>
    </row>
    <row r="4370" spans="2:2" customFormat="1">
      <c r="B4370" s="353"/>
    </row>
    <row r="4371" spans="2:2" customFormat="1">
      <c r="B4371" s="353"/>
    </row>
    <row r="4372" spans="2:2" customFormat="1">
      <c r="B4372" s="353"/>
    </row>
    <row r="4373" spans="2:2" customFormat="1">
      <c r="B4373" s="353"/>
    </row>
    <row r="4374" spans="2:2" customFormat="1">
      <c r="B4374" s="353"/>
    </row>
    <row r="4375" spans="2:2" customFormat="1">
      <c r="B4375" s="353"/>
    </row>
    <row r="4376" spans="2:2" customFormat="1">
      <c r="B4376" s="353"/>
    </row>
    <row r="4377" spans="2:2" customFormat="1">
      <c r="B4377" s="353"/>
    </row>
    <row r="4378" spans="2:2" customFormat="1">
      <c r="B4378" s="353"/>
    </row>
    <row r="4379" spans="2:2" customFormat="1">
      <c r="B4379" s="353"/>
    </row>
    <row r="4380" spans="2:2" customFormat="1">
      <c r="B4380" s="353"/>
    </row>
    <row r="4381" spans="2:2" customFormat="1">
      <c r="B4381" s="353"/>
    </row>
    <row r="4382" spans="2:2" customFormat="1">
      <c r="B4382" s="353"/>
    </row>
    <row r="4383" spans="2:2" customFormat="1">
      <c r="B4383" s="353"/>
    </row>
    <row r="4384" spans="2:2" customFormat="1">
      <c r="B4384" s="353"/>
    </row>
    <row r="4385" spans="2:2" customFormat="1">
      <c r="B4385" s="353"/>
    </row>
    <row r="4386" spans="2:2" customFormat="1">
      <c r="B4386" s="353"/>
    </row>
    <row r="4387" spans="2:2" customFormat="1">
      <c r="B4387" s="353"/>
    </row>
    <row r="4388" spans="2:2" customFormat="1">
      <c r="B4388" s="353"/>
    </row>
    <row r="4389" spans="2:2" customFormat="1">
      <c r="B4389" s="353"/>
    </row>
    <row r="4390" spans="2:2" customFormat="1">
      <c r="B4390" s="353"/>
    </row>
    <row r="4391" spans="2:2" customFormat="1">
      <c r="B4391" s="353"/>
    </row>
    <row r="4392" spans="2:2" customFormat="1">
      <c r="B4392" s="353"/>
    </row>
    <row r="4393" spans="2:2" customFormat="1">
      <c r="B4393" s="353"/>
    </row>
    <row r="4394" spans="2:2" customFormat="1">
      <c r="B4394" s="353"/>
    </row>
    <row r="4395" spans="2:2" customFormat="1">
      <c r="B4395" s="353"/>
    </row>
    <row r="4396" spans="2:2" customFormat="1">
      <c r="B4396" s="353"/>
    </row>
    <row r="4397" spans="2:2" customFormat="1">
      <c r="B4397" s="353"/>
    </row>
    <row r="4398" spans="2:2" customFormat="1">
      <c r="B4398" s="353"/>
    </row>
    <row r="4399" spans="2:2" customFormat="1">
      <c r="B4399" s="353"/>
    </row>
    <row r="4400" spans="2:2" customFormat="1">
      <c r="B4400" s="353"/>
    </row>
    <row r="4401" spans="2:2" customFormat="1">
      <c r="B4401" s="353"/>
    </row>
    <row r="4402" spans="2:2" customFormat="1">
      <c r="B4402" s="353"/>
    </row>
    <row r="4403" spans="2:2" customFormat="1">
      <c r="B4403" s="353"/>
    </row>
    <row r="4404" spans="2:2" customFormat="1">
      <c r="B4404" s="353"/>
    </row>
    <row r="4405" spans="2:2" customFormat="1">
      <c r="B4405" s="353"/>
    </row>
    <row r="4406" spans="2:2" customFormat="1">
      <c r="B4406" s="353"/>
    </row>
    <row r="4407" spans="2:2" customFormat="1">
      <c r="B4407" s="353"/>
    </row>
    <row r="4408" spans="2:2" customFormat="1">
      <c r="B4408" s="353"/>
    </row>
    <row r="4409" spans="2:2" customFormat="1">
      <c r="B4409" s="353"/>
    </row>
    <row r="4410" spans="2:2" customFormat="1">
      <c r="B4410" s="353"/>
    </row>
    <row r="4411" spans="2:2" customFormat="1">
      <c r="B4411" s="353"/>
    </row>
    <row r="4412" spans="2:2" customFormat="1">
      <c r="B4412" s="353"/>
    </row>
    <row r="4413" spans="2:2" customFormat="1">
      <c r="B4413" s="353"/>
    </row>
    <row r="4414" spans="2:2" customFormat="1">
      <c r="B4414" s="353"/>
    </row>
    <row r="4415" spans="2:2" customFormat="1">
      <c r="B4415" s="353"/>
    </row>
    <row r="4416" spans="2:2" customFormat="1">
      <c r="B4416" s="353"/>
    </row>
    <row r="4417" spans="2:2" customFormat="1">
      <c r="B4417" s="353"/>
    </row>
    <row r="4418" spans="2:2" customFormat="1">
      <c r="B4418" s="353"/>
    </row>
    <row r="4419" spans="2:2" customFormat="1">
      <c r="B4419" s="353"/>
    </row>
    <row r="4420" spans="2:2" customFormat="1">
      <c r="B4420" s="353"/>
    </row>
    <row r="4421" spans="2:2" customFormat="1">
      <c r="B4421" s="353"/>
    </row>
    <row r="4422" spans="2:2" customFormat="1">
      <c r="B4422" s="353"/>
    </row>
    <row r="4423" spans="2:2" customFormat="1">
      <c r="B4423" s="353"/>
    </row>
    <row r="4424" spans="2:2" customFormat="1">
      <c r="B4424" s="353"/>
    </row>
    <row r="4425" spans="2:2" customFormat="1">
      <c r="B4425" s="353"/>
    </row>
    <row r="4426" spans="2:2" customFormat="1">
      <c r="B4426" s="353"/>
    </row>
    <row r="4427" spans="2:2" customFormat="1">
      <c r="B4427" s="353"/>
    </row>
    <row r="4428" spans="2:2" customFormat="1">
      <c r="B4428" s="353"/>
    </row>
    <row r="4429" spans="2:2" customFormat="1">
      <c r="B4429" s="353"/>
    </row>
    <row r="4430" spans="2:2" customFormat="1">
      <c r="B4430" s="353"/>
    </row>
    <row r="4431" spans="2:2" customFormat="1">
      <c r="B4431" s="353"/>
    </row>
    <row r="4432" spans="2:2" customFormat="1">
      <c r="B4432" s="353"/>
    </row>
    <row r="4433" spans="2:2" customFormat="1">
      <c r="B4433" s="353"/>
    </row>
    <row r="4434" spans="2:2" customFormat="1">
      <c r="B4434" s="353"/>
    </row>
    <row r="4435" spans="2:2" customFormat="1">
      <c r="B4435" s="353"/>
    </row>
    <row r="4436" spans="2:2" customFormat="1">
      <c r="B4436" s="353"/>
    </row>
    <row r="4437" spans="2:2" customFormat="1">
      <c r="B4437" s="353"/>
    </row>
    <row r="4438" spans="2:2" customFormat="1">
      <c r="B4438" s="353"/>
    </row>
    <row r="4439" spans="2:2" customFormat="1">
      <c r="B4439" s="353"/>
    </row>
    <row r="4440" spans="2:2" customFormat="1">
      <c r="B4440" s="353"/>
    </row>
    <row r="4441" spans="2:2" customFormat="1">
      <c r="B4441" s="353"/>
    </row>
    <row r="4442" spans="2:2" customFormat="1">
      <c r="B4442" s="353"/>
    </row>
    <row r="4443" spans="2:2" customFormat="1">
      <c r="B4443" s="353"/>
    </row>
    <row r="4444" spans="2:2" customFormat="1">
      <c r="B4444" s="353"/>
    </row>
    <row r="4445" spans="2:2" customFormat="1">
      <c r="B4445" s="353"/>
    </row>
    <row r="4446" spans="2:2" customFormat="1">
      <c r="B4446" s="353"/>
    </row>
    <row r="4447" spans="2:2" customFormat="1">
      <c r="B4447" s="353"/>
    </row>
    <row r="4448" spans="2:2" customFormat="1">
      <c r="B4448" s="353"/>
    </row>
    <row r="4449" spans="2:2" customFormat="1">
      <c r="B4449" s="353"/>
    </row>
    <row r="4450" spans="2:2" customFormat="1">
      <c r="B4450" s="353"/>
    </row>
    <row r="4451" spans="2:2" customFormat="1">
      <c r="B4451" s="353"/>
    </row>
    <row r="4452" spans="2:2" customFormat="1">
      <c r="B4452" s="353"/>
    </row>
    <row r="4453" spans="2:2" customFormat="1">
      <c r="B4453" s="353"/>
    </row>
    <row r="4454" spans="2:2" customFormat="1">
      <c r="B4454" s="353"/>
    </row>
    <row r="4455" spans="2:2" customFormat="1">
      <c r="B4455" s="353"/>
    </row>
    <row r="4456" spans="2:2" customFormat="1">
      <c r="B4456" s="353"/>
    </row>
    <row r="4457" spans="2:2" customFormat="1">
      <c r="B4457" s="353"/>
    </row>
    <row r="4458" spans="2:2" customFormat="1">
      <c r="B4458" s="353"/>
    </row>
    <row r="4459" spans="2:2" customFormat="1">
      <c r="B4459" s="353"/>
    </row>
    <row r="4460" spans="2:2" customFormat="1">
      <c r="B4460" s="353"/>
    </row>
    <row r="4461" spans="2:2" customFormat="1">
      <c r="B4461" s="353"/>
    </row>
    <row r="4462" spans="2:2" customFormat="1">
      <c r="B4462" s="353"/>
    </row>
    <row r="4463" spans="2:2" customFormat="1">
      <c r="B4463" s="353"/>
    </row>
    <row r="4464" spans="2:2" customFormat="1">
      <c r="B4464" s="353"/>
    </row>
    <row r="4465" spans="2:2" customFormat="1">
      <c r="B4465" s="353"/>
    </row>
    <row r="4466" spans="2:2" customFormat="1">
      <c r="B4466" s="353"/>
    </row>
    <row r="4467" spans="2:2" customFormat="1">
      <c r="B4467" s="353"/>
    </row>
    <row r="4468" spans="2:2" customFormat="1">
      <c r="B4468" s="353"/>
    </row>
    <row r="4469" spans="2:2" customFormat="1">
      <c r="B4469" s="353"/>
    </row>
    <row r="4470" spans="2:2" customFormat="1">
      <c r="B4470" s="353"/>
    </row>
    <row r="4471" spans="2:2" customFormat="1">
      <c r="B4471" s="353"/>
    </row>
    <row r="4472" spans="2:2" customFormat="1">
      <c r="B4472" s="353"/>
    </row>
    <row r="4473" spans="2:2" customFormat="1">
      <c r="B4473" s="353"/>
    </row>
    <row r="4474" spans="2:2" customFormat="1">
      <c r="B4474" s="353"/>
    </row>
    <row r="4475" spans="2:2" customFormat="1">
      <c r="B4475" s="353"/>
    </row>
    <row r="4476" spans="2:2" customFormat="1">
      <c r="B4476" s="353"/>
    </row>
    <row r="4477" spans="2:2" customFormat="1">
      <c r="B4477" s="353"/>
    </row>
    <row r="4478" spans="2:2" customFormat="1">
      <c r="B4478" s="353"/>
    </row>
    <row r="4479" spans="2:2" customFormat="1">
      <c r="B4479" s="353"/>
    </row>
    <row r="4480" spans="2:2" customFormat="1">
      <c r="B4480" s="353"/>
    </row>
    <row r="4481" spans="2:2" customFormat="1">
      <c r="B4481" s="353"/>
    </row>
    <row r="4482" spans="2:2" customFormat="1">
      <c r="B4482" s="353"/>
    </row>
    <row r="4483" spans="2:2" customFormat="1">
      <c r="B4483" s="353"/>
    </row>
    <row r="4484" spans="2:2" customFormat="1">
      <c r="B4484" s="353"/>
    </row>
    <row r="4485" spans="2:2" customFormat="1">
      <c r="B4485" s="353"/>
    </row>
    <row r="4486" spans="2:2" customFormat="1">
      <c r="B4486" s="353"/>
    </row>
    <row r="4487" spans="2:2" customFormat="1">
      <c r="B4487" s="353"/>
    </row>
    <row r="4488" spans="2:2" customFormat="1">
      <c r="B4488" s="353"/>
    </row>
    <row r="4489" spans="2:2" customFormat="1">
      <c r="B4489" s="353"/>
    </row>
    <row r="4490" spans="2:2" customFormat="1">
      <c r="B4490" s="353"/>
    </row>
    <row r="4491" spans="2:2" customFormat="1">
      <c r="B4491" s="353"/>
    </row>
    <row r="4492" spans="2:2" customFormat="1">
      <c r="B4492" s="353"/>
    </row>
    <row r="4493" spans="2:2" customFormat="1">
      <c r="B4493" s="353"/>
    </row>
    <row r="4494" spans="2:2" customFormat="1">
      <c r="B4494" s="353"/>
    </row>
    <row r="4495" spans="2:2" customFormat="1">
      <c r="B4495" s="353"/>
    </row>
    <row r="4496" spans="2:2" customFormat="1">
      <c r="B4496" s="353"/>
    </row>
    <row r="4497" spans="2:2" customFormat="1">
      <c r="B4497" s="353"/>
    </row>
    <row r="4498" spans="2:2" customFormat="1">
      <c r="B4498" s="353"/>
    </row>
    <row r="4499" spans="2:2" customFormat="1">
      <c r="B4499" s="353"/>
    </row>
    <row r="4500" spans="2:2" customFormat="1">
      <c r="B4500" s="353"/>
    </row>
    <row r="4501" spans="2:2" customFormat="1">
      <c r="B4501" s="353"/>
    </row>
    <row r="4502" spans="2:2" customFormat="1">
      <c r="B4502" s="353"/>
    </row>
    <row r="4503" spans="2:2" customFormat="1">
      <c r="B4503" s="353"/>
    </row>
    <row r="4504" spans="2:2" customFormat="1">
      <c r="B4504" s="353"/>
    </row>
    <row r="4505" spans="2:2" customFormat="1">
      <c r="B4505" s="353"/>
    </row>
    <row r="4506" spans="2:2" customFormat="1">
      <c r="B4506" s="353"/>
    </row>
    <row r="4507" spans="2:2" customFormat="1">
      <c r="B4507" s="353"/>
    </row>
    <row r="4508" spans="2:2" customFormat="1">
      <c r="B4508" s="353"/>
    </row>
    <row r="4509" spans="2:2" customFormat="1">
      <c r="B4509" s="353"/>
    </row>
    <row r="4510" spans="2:2" customFormat="1">
      <c r="B4510" s="353"/>
    </row>
    <row r="4511" spans="2:2" customFormat="1">
      <c r="B4511" s="353"/>
    </row>
    <row r="4512" spans="2:2" customFormat="1">
      <c r="B4512" s="353"/>
    </row>
    <row r="4513" spans="2:2" customFormat="1">
      <c r="B4513" s="353"/>
    </row>
    <row r="4514" spans="2:2" customFormat="1">
      <c r="B4514" s="353"/>
    </row>
    <row r="4515" spans="2:2" customFormat="1">
      <c r="B4515" s="353"/>
    </row>
    <row r="4516" spans="2:2" customFormat="1">
      <c r="B4516" s="353"/>
    </row>
    <row r="4517" spans="2:2" customFormat="1">
      <c r="B4517" s="353"/>
    </row>
    <row r="4518" spans="2:2" customFormat="1">
      <c r="B4518" s="353"/>
    </row>
    <row r="4519" spans="2:2" customFormat="1">
      <c r="B4519" s="353"/>
    </row>
    <row r="4520" spans="2:2" customFormat="1">
      <c r="B4520" s="353"/>
    </row>
    <row r="4521" spans="2:2" customFormat="1">
      <c r="B4521" s="353"/>
    </row>
    <row r="4522" spans="2:2" customFormat="1">
      <c r="B4522" s="353"/>
    </row>
    <row r="4523" spans="2:2" customFormat="1">
      <c r="B4523" s="353"/>
    </row>
    <row r="4524" spans="2:2" customFormat="1">
      <c r="B4524" s="353"/>
    </row>
    <row r="4525" spans="2:2" customFormat="1">
      <c r="B4525" s="353"/>
    </row>
    <row r="4526" spans="2:2" customFormat="1">
      <c r="B4526" s="353"/>
    </row>
    <row r="4527" spans="2:2" customFormat="1">
      <c r="B4527" s="353"/>
    </row>
    <row r="4528" spans="2:2" customFormat="1">
      <c r="B4528" s="353"/>
    </row>
    <row r="4529" spans="2:2" customFormat="1">
      <c r="B4529" s="353"/>
    </row>
    <row r="4530" spans="2:2" customFormat="1">
      <c r="B4530" s="353"/>
    </row>
    <row r="4531" spans="2:2" customFormat="1">
      <c r="B4531" s="353"/>
    </row>
    <row r="4532" spans="2:2" customFormat="1">
      <c r="B4532" s="353"/>
    </row>
    <row r="4533" spans="2:2" customFormat="1">
      <c r="B4533" s="353"/>
    </row>
    <row r="4534" spans="2:2" customFormat="1">
      <c r="B4534" s="353"/>
    </row>
    <row r="4535" spans="2:2" customFormat="1">
      <c r="B4535" s="353"/>
    </row>
    <row r="4536" spans="2:2" customFormat="1">
      <c r="B4536" s="353"/>
    </row>
    <row r="4537" spans="2:2" customFormat="1">
      <c r="B4537" s="353"/>
    </row>
    <row r="4538" spans="2:2" customFormat="1">
      <c r="B4538" s="353"/>
    </row>
    <row r="4539" spans="2:2" customFormat="1">
      <c r="B4539" s="353"/>
    </row>
    <row r="4540" spans="2:2" customFormat="1">
      <c r="B4540" s="353"/>
    </row>
    <row r="4541" spans="2:2" customFormat="1">
      <c r="B4541" s="353"/>
    </row>
    <row r="4542" spans="2:2" customFormat="1">
      <c r="B4542" s="353"/>
    </row>
    <row r="4543" spans="2:2" customFormat="1">
      <c r="B4543" s="353"/>
    </row>
    <row r="4544" spans="2:2" customFormat="1">
      <c r="B4544" s="353"/>
    </row>
    <row r="4545" spans="2:2" customFormat="1">
      <c r="B4545" s="353"/>
    </row>
    <row r="4546" spans="2:2" customFormat="1">
      <c r="B4546" s="353"/>
    </row>
    <row r="4547" spans="2:2" customFormat="1">
      <c r="B4547" s="353"/>
    </row>
    <row r="4548" spans="2:2" customFormat="1">
      <c r="B4548" s="353"/>
    </row>
    <row r="4549" spans="2:2" customFormat="1">
      <c r="B4549" s="353"/>
    </row>
    <row r="4550" spans="2:2" customFormat="1">
      <c r="B4550" s="353"/>
    </row>
    <row r="4551" spans="2:2" customFormat="1">
      <c r="B4551" s="353"/>
    </row>
    <row r="4552" spans="2:2" customFormat="1">
      <c r="B4552" s="353"/>
    </row>
    <row r="4553" spans="2:2" customFormat="1">
      <c r="B4553" s="353"/>
    </row>
    <row r="4554" spans="2:2" customFormat="1">
      <c r="B4554" s="353"/>
    </row>
    <row r="4555" spans="2:2" customFormat="1">
      <c r="B4555" s="353"/>
    </row>
    <row r="4556" spans="2:2" customFormat="1">
      <c r="B4556" s="353"/>
    </row>
    <row r="4557" spans="2:2" customFormat="1">
      <c r="B4557" s="353"/>
    </row>
    <row r="4558" spans="2:2" customFormat="1">
      <c r="B4558" s="353"/>
    </row>
    <row r="4559" spans="2:2" customFormat="1">
      <c r="B4559" s="353"/>
    </row>
    <row r="4560" spans="2:2" customFormat="1">
      <c r="B4560" s="353"/>
    </row>
    <row r="4561" spans="2:2" customFormat="1">
      <c r="B4561" s="353"/>
    </row>
    <row r="4562" spans="2:2" customFormat="1">
      <c r="B4562" s="353"/>
    </row>
    <row r="4563" spans="2:2" customFormat="1">
      <c r="B4563" s="353"/>
    </row>
    <row r="4564" spans="2:2" customFormat="1">
      <c r="B4564" s="353"/>
    </row>
    <row r="4565" spans="2:2" customFormat="1">
      <c r="B4565" s="353"/>
    </row>
    <row r="4566" spans="2:2" customFormat="1">
      <c r="B4566" s="353"/>
    </row>
    <row r="4567" spans="2:2" customFormat="1">
      <c r="B4567" s="353"/>
    </row>
    <row r="4568" spans="2:2" customFormat="1">
      <c r="B4568" s="353"/>
    </row>
    <row r="4569" spans="2:2" customFormat="1">
      <c r="B4569" s="353"/>
    </row>
    <row r="4570" spans="2:2" customFormat="1">
      <c r="B4570" s="353"/>
    </row>
    <row r="4571" spans="2:2" customFormat="1">
      <c r="B4571" s="353"/>
    </row>
    <row r="4572" spans="2:2" customFormat="1">
      <c r="B4572" s="353"/>
    </row>
    <row r="4573" spans="2:2" customFormat="1">
      <c r="B4573" s="353"/>
    </row>
    <row r="4574" spans="2:2" customFormat="1">
      <c r="B4574" s="353"/>
    </row>
    <row r="4575" spans="2:2" customFormat="1">
      <c r="B4575" s="353"/>
    </row>
    <row r="4576" spans="2:2" customFormat="1">
      <c r="B4576" s="353"/>
    </row>
    <row r="4577" spans="2:2" customFormat="1">
      <c r="B4577" s="353"/>
    </row>
    <row r="4578" spans="2:2" customFormat="1">
      <c r="B4578" s="353"/>
    </row>
    <row r="4579" spans="2:2" customFormat="1">
      <c r="B4579" s="353"/>
    </row>
    <row r="4580" spans="2:2" customFormat="1">
      <c r="B4580" s="353"/>
    </row>
    <row r="4581" spans="2:2" customFormat="1">
      <c r="B4581" s="353"/>
    </row>
    <row r="4582" spans="2:2" customFormat="1">
      <c r="B4582" s="353"/>
    </row>
    <row r="4583" spans="2:2" customFormat="1">
      <c r="B4583" s="353"/>
    </row>
    <row r="4584" spans="2:2" customFormat="1">
      <c r="B4584" s="353"/>
    </row>
    <row r="4585" spans="2:2" customFormat="1">
      <c r="B4585" s="353"/>
    </row>
    <row r="4586" spans="2:2" customFormat="1">
      <c r="B4586" s="353"/>
    </row>
    <row r="4587" spans="2:2" customFormat="1">
      <c r="B4587" s="353"/>
    </row>
    <row r="4588" spans="2:2" customFormat="1">
      <c r="B4588" s="353"/>
    </row>
    <row r="4589" spans="2:2" customFormat="1">
      <c r="B4589" s="353"/>
    </row>
    <row r="4590" spans="2:2" customFormat="1">
      <c r="B4590" s="353"/>
    </row>
    <row r="4591" spans="2:2" customFormat="1">
      <c r="B4591" s="353"/>
    </row>
    <row r="4592" spans="2:2" customFormat="1">
      <c r="B4592" s="353"/>
    </row>
    <row r="4593" spans="2:2" customFormat="1">
      <c r="B4593" s="353"/>
    </row>
    <row r="4594" spans="2:2" customFormat="1">
      <c r="B4594" s="353"/>
    </row>
    <row r="4595" spans="2:2" customFormat="1">
      <c r="B4595" s="353"/>
    </row>
    <row r="4596" spans="2:2" customFormat="1">
      <c r="B4596" s="353"/>
    </row>
    <row r="4597" spans="2:2" customFormat="1">
      <c r="B4597" s="353"/>
    </row>
    <row r="4598" spans="2:2" customFormat="1">
      <c r="B4598" s="353"/>
    </row>
    <row r="4599" spans="2:2" customFormat="1">
      <c r="B4599" s="353"/>
    </row>
    <row r="4600" spans="2:2" customFormat="1">
      <c r="B4600" s="353"/>
    </row>
    <row r="4601" spans="2:2" customFormat="1">
      <c r="B4601" s="353"/>
    </row>
    <row r="4602" spans="2:2" customFormat="1">
      <c r="B4602" s="353"/>
    </row>
    <row r="4603" spans="2:2" customFormat="1">
      <c r="B4603" s="353"/>
    </row>
    <row r="4604" spans="2:2" customFormat="1">
      <c r="B4604" s="353"/>
    </row>
    <row r="4605" spans="2:2" customFormat="1">
      <c r="B4605" s="353"/>
    </row>
    <row r="4606" spans="2:2" customFormat="1">
      <c r="B4606" s="353"/>
    </row>
    <row r="4607" spans="2:2" customFormat="1">
      <c r="B4607" s="353"/>
    </row>
    <row r="4608" spans="2:2" customFormat="1">
      <c r="B4608" s="353"/>
    </row>
    <row r="4609" spans="2:2" customFormat="1">
      <c r="B4609" s="353"/>
    </row>
    <row r="4610" spans="2:2" customFormat="1">
      <c r="B4610" s="353"/>
    </row>
    <row r="4611" spans="2:2" customFormat="1">
      <c r="B4611" s="353"/>
    </row>
    <row r="4612" spans="2:2" customFormat="1">
      <c r="B4612" s="353"/>
    </row>
    <row r="4613" spans="2:2" customFormat="1">
      <c r="B4613" s="353"/>
    </row>
    <row r="4614" spans="2:2" customFormat="1">
      <c r="B4614" s="353"/>
    </row>
    <row r="4615" spans="2:2" customFormat="1">
      <c r="B4615" s="353"/>
    </row>
    <row r="4616" spans="2:2" customFormat="1">
      <c r="B4616" s="353"/>
    </row>
    <row r="4617" spans="2:2" customFormat="1">
      <c r="B4617" s="353"/>
    </row>
    <row r="4618" spans="2:2" customFormat="1">
      <c r="B4618" s="353"/>
    </row>
    <row r="4619" spans="2:2" customFormat="1">
      <c r="B4619" s="353"/>
    </row>
    <row r="4620" spans="2:2" customFormat="1">
      <c r="B4620" s="353"/>
    </row>
    <row r="4621" spans="2:2" customFormat="1">
      <c r="B4621" s="353"/>
    </row>
    <row r="4622" spans="2:2" customFormat="1">
      <c r="B4622" s="353"/>
    </row>
    <row r="4623" spans="2:2" customFormat="1">
      <c r="B4623" s="353"/>
    </row>
    <row r="4624" spans="2:2" customFormat="1">
      <c r="B4624" s="353"/>
    </row>
    <row r="4625" spans="2:2" customFormat="1">
      <c r="B4625" s="353"/>
    </row>
    <row r="4626" spans="2:2" customFormat="1">
      <c r="B4626" s="353"/>
    </row>
    <row r="4627" spans="2:2" customFormat="1">
      <c r="B4627" s="353"/>
    </row>
    <row r="4628" spans="2:2" customFormat="1">
      <c r="B4628" s="353"/>
    </row>
    <row r="4629" spans="2:2" customFormat="1">
      <c r="B4629" s="353"/>
    </row>
    <row r="4630" spans="2:2" customFormat="1">
      <c r="B4630" s="353"/>
    </row>
    <row r="4631" spans="2:2" customFormat="1">
      <c r="B4631" s="353"/>
    </row>
    <row r="4632" spans="2:2" customFormat="1">
      <c r="B4632" s="353"/>
    </row>
    <row r="4633" spans="2:2" customFormat="1">
      <c r="B4633" s="353"/>
    </row>
    <row r="4634" spans="2:2" customFormat="1">
      <c r="B4634" s="353"/>
    </row>
    <row r="4635" spans="2:2" customFormat="1">
      <c r="B4635" s="353"/>
    </row>
    <row r="4636" spans="2:2" customFormat="1">
      <c r="B4636" s="353"/>
    </row>
    <row r="4637" spans="2:2" customFormat="1">
      <c r="B4637" s="353"/>
    </row>
    <row r="4638" spans="2:2" customFormat="1">
      <c r="B4638" s="353"/>
    </row>
    <row r="4639" spans="2:2" customFormat="1">
      <c r="B4639" s="353"/>
    </row>
    <row r="4640" spans="2:2" customFormat="1">
      <c r="B4640" s="353"/>
    </row>
    <row r="4641" spans="2:2" customFormat="1">
      <c r="B4641" s="353"/>
    </row>
    <row r="4642" spans="2:2" customFormat="1">
      <c r="B4642" s="353"/>
    </row>
    <row r="4643" spans="2:2" customFormat="1">
      <c r="B4643" s="353"/>
    </row>
    <row r="4644" spans="2:2" customFormat="1">
      <c r="B4644" s="353"/>
    </row>
    <row r="4645" spans="2:2" customFormat="1">
      <c r="B4645" s="353"/>
    </row>
    <row r="4646" spans="2:2" customFormat="1">
      <c r="B4646" s="353"/>
    </row>
    <row r="4647" spans="2:2" customFormat="1">
      <c r="B4647" s="353"/>
    </row>
    <row r="4648" spans="2:2" customFormat="1">
      <c r="B4648" s="353"/>
    </row>
    <row r="4649" spans="2:2" customFormat="1">
      <c r="B4649" s="353"/>
    </row>
    <row r="4650" spans="2:2" customFormat="1">
      <c r="B4650" s="353"/>
    </row>
    <row r="4651" spans="2:2" customFormat="1">
      <c r="B4651" s="353"/>
    </row>
    <row r="4652" spans="2:2" customFormat="1">
      <c r="B4652" s="353"/>
    </row>
    <row r="4653" spans="2:2" customFormat="1">
      <c r="B4653" s="353"/>
    </row>
    <row r="4654" spans="2:2" customFormat="1">
      <c r="B4654" s="353"/>
    </row>
    <row r="4655" spans="2:2" customFormat="1">
      <c r="B4655" s="353"/>
    </row>
    <row r="4656" spans="2:2" customFormat="1">
      <c r="B4656" s="353"/>
    </row>
    <row r="4657" spans="2:2" customFormat="1">
      <c r="B4657" s="353"/>
    </row>
    <row r="4658" spans="2:2" customFormat="1">
      <c r="B4658" s="353"/>
    </row>
    <row r="4659" spans="2:2" customFormat="1">
      <c r="B4659" s="353"/>
    </row>
    <row r="4660" spans="2:2" customFormat="1">
      <c r="B4660" s="353"/>
    </row>
    <row r="4661" spans="2:2" customFormat="1">
      <c r="B4661" s="353"/>
    </row>
    <row r="4662" spans="2:2" customFormat="1">
      <c r="B4662" s="353"/>
    </row>
    <row r="4663" spans="2:2" customFormat="1">
      <c r="B4663" s="353"/>
    </row>
    <row r="4664" spans="2:2" customFormat="1">
      <c r="B4664" s="353"/>
    </row>
    <row r="4665" spans="2:2" customFormat="1">
      <c r="B4665" s="353"/>
    </row>
    <row r="4666" spans="2:2" customFormat="1">
      <c r="B4666" s="353"/>
    </row>
    <row r="4667" spans="2:2" customFormat="1">
      <c r="B4667" s="353"/>
    </row>
    <row r="4668" spans="2:2" customFormat="1">
      <c r="B4668" s="353"/>
    </row>
    <row r="4669" spans="2:2" customFormat="1">
      <c r="B4669" s="353"/>
    </row>
    <row r="4670" spans="2:2" customFormat="1">
      <c r="B4670" s="353"/>
    </row>
    <row r="4671" spans="2:2" customFormat="1">
      <c r="B4671" s="353"/>
    </row>
    <row r="4672" spans="2:2" customFormat="1">
      <c r="B4672" s="353"/>
    </row>
    <row r="4673" spans="2:2" customFormat="1">
      <c r="B4673" s="353"/>
    </row>
    <row r="4674" spans="2:2" customFormat="1">
      <c r="B4674" s="353"/>
    </row>
    <row r="4675" spans="2:2" customFormat="1">
      <c r="B4675" s="353"/>
    </row>
    <row r="4676" spans="2:2" customFormat="1">
      <c r="B4676" s="353"/>
    </row>
    <row r="4677" spans="2:2" customFormat="1">
      <c r="B4677" s="353"/>
    </row>
    <row r="4678" spans="2:2" customFormat="1">
      <c r="B4678" s="353"/>
    </row>
    <row r="4679" spans="2:2" customFormat="1">
      <c r="B4679" s="353"/>
    </row>
    <row r="4680" spans="2:2" customFormat="1">
      <c r="B4680" s="353"/>
    </row>
    <row r="4681" spans="2:2" customFormat="1">
      <c r="B4681" s="353"/>
    </row>
    <row r="4682" spans="2:2" customFormat="1">
      <c r="B4682" s="353"/>
    </row>
    <row r="4683" spans="2:2" customFormat="1">
      <c r="B4683" s="353"/>
    </row>
    <row r="4684" spans="2:2" customFormat="1">
      <c r="B4684" s="353"/>
    </row>
    <row r="4685" spans="2:2" customFormat="1">
      <c r="B4685" s="353"/>
    </row>
    <row r="4686" spans="2:2" customFormat="1">
      <c r="B4686" s="353"/>
    </row>
    <row r="4687" spans="2:2" customFormat="1">
      <c r="B4687" s="353"/>
    </row>
    <row r="4688" spans="2:2" customFormat="1">
      <c r="B4688" s="353"/>
    </row>
    <row r="4689" spans="2:2" customFormat="1">
      <c r="B4689" s="353"/>
    </row>
    <row r="4690" spans="2:2" customFormat="1">
      <c r="B4690" s="353"/>
    </row>
    <row r="4691" spans="2:2" customFormat="1">
      <c r="B4691" s="353"/>
    </row>
    <row r="4692" spans="2:2" customFormat="1">
      <c r="B4692" s="353"/>
    </row>
    <row r="4693" spans="2:2" customFormat="1">
      <c r="B4693" s="353"/>
    </row>
    <row r="4694" spans="2:2" customFormat="1">
      <c r="B4694" s="353"/>
    </row>
    <row r="4695" spans="2:2" customFormat="1">
      <c r="B4695" s="353"/>
    </row>
    <row r="4696" spans="2:2" customFormat="1">
      <c r="B4696" s="353"/>
    </row>
    <row r="4697" spans="2:2" customFormat="1">
      <c r="B4697" s="353"/>
    </row>
    <row r="4698" spans="2:2" customFormat="1">
      <c r="B4698" s="353"/>
    </row>
    <row r="4699" spans="2:2" customFormat="1">
      <c r="B4699" s="353"/>
    </row>
    <row r="4700" spans="2:2" customFormat="1">
      <c r="B4700" s="353"/>
    </row>
    <row r="4701" spans="2:2" customFormat="1">
      <c r="B4701" s="353"/>
    </row>
    <row r="4702" spans="2:2" customFormat="1">
      <c r="B4702" s="353"/>
    </row>
    <row r="4703" spans="2:2" customFormat="1">
      <c r="B4703" s="353"/>
    </row>
    <row r="4704" spans="2:2" customFormat="1">
      <c r="B4704" s="353"/>
    </row>
    <row r="4705" spans="2:2" customFormat="1">
      <c r="B4705" s="353"/>
    </row>
    <row r="4706" spans="2:2" customFormat="1">
      <c r="B4706" s="353"/>
    </row>
    <row r="4707" spans="2:2" customFormat="1">
      <c r="B4707" s="353"/>
    </row>
    <row r="4708" spans="2:2" customFormat="1">
      <c r="B4708" s="353"/>
    </row>
    <row r="4709" spans="2:2" customFormat="1">
      <c r="B4709" s="353"/>
    </row>
    <row r="4710" spans="2:2" customFormat="1">
      <c r="B4710" s="353"/>
    </row>
    <row r="4711" spans="2:2" customFormat="1">
      <c r="B4711" s="353"/>
    </row>
    <row r="4712" spans="2:2" customFormat="1">
      <c r="B4712" s="353"/>
    </row>
    <row r="4713" spans="2:2" customFormat="1">
      <c r="B4713" s="353"/>
    </row>
    <row r="4714" spans="2:2" customFormat="1">
      <c r="B4714" s="353"/>
    </row>
    <row r="4715" spans="2:2" customFormat="1">
      <c r="B4715" s="353"/>
    </row>
    <row r="4716" spans="2:2" customFormat="1">
      <c r="B4716" s="353"/>
    </row>
    <row r="4717" spans="2:2" customFormat="1">
      <c r="B4717" s="353"/>
    </row>
    <row r="4718" spans="2:2" customFormat="1">
      <c r="B4718" s="353"/>
    </row>
    <row r="4719" spans="2:2" customFormat="1">
      <c r="B4719" s="353"/>
    </row>
    <row r="4720" spans="2:2" customFormat="1">
      <c r="B4720" s="353"/>
    </row>
    <row r="4721" spans="2:2" customFormat="1">
      <c r="B4721" s="353"/>
    </row>
    <row r="4722" spans="2:2" customFormat="1">
      <c r="B4722" s="353"/>
    </row>
    <row r="4723" spans="2:2" customFormat="1">
      <c r="B4723" s="353"/>
    </row>
    <row r="4724" spans="2:2" customFormat="1">
      <c r="B4724" s="353"/>
    </row>
    <row r="4725" spans="2:2" customFormat="1">
      <c r="B4725" s="353"/>
    </row>
    <row r="4726" spans="2:2" customFormat="1">
      <c r="B4726" s="353"/>
    </row>
    <row r="4727" spans="2:2" customFormat="1">
      <c r="B4727" s="353"/>
    </row>
    <row r="4728" spans="2:2" customFormat="1">
      <c r="B4728" s="353"/>
    </row>
    <row r="4729" spans="2:2" customFormat="1">
      <c r="B4729" s="353"/>
    </row>
    <row r="4730" spans="2:2" customFormat="1">
      <c r="B4730" s="353"/>
    </row>
    <row r="4731" spans="2:2" customFormat="1">
      <c r="B4731" s="353"/>
    </row>
    <row r="4732" spans="2:2" customFormat="1">
      <c r="B4732" s="353"/>
    </row>
    <row r="4733" spans="2:2" customFormat="1">
      <c r="B4733" s="353"/>
    </row>
    <row r="4734" spans="2:2" customFormat="1">
      <c r="B4734" s="353"/>
    </row>
    <row r="4735" spans="2:2" customFormat="1">
      <c r="B4735" s="353"/>
    </row>
    <row r="4736" spans="2:2" customFormat="1">
      <c r="B4736" s="353"/>
    </row>
    <row r="4737" spans="2:2" customFormat="1">
      <c r="B4737" s="353"/>
    </row>
    <row r="4738" spans="2:2" customFormat="1">
      <c r="B4738" s="353"/>
    </row>
    <row r="4739" spans="2:2" customFormat="1">
      <c r="B4739" s="353"/>
    </row>
    <row r="4740" spans="2:2" customFormat="1">
      <c r="B4740" s="353"/>
    </row>
    <row r="4741" spans="2:2" customFormat="1">
      <c r="B4741" s="353"/>
    </row>
    <row r="4742" spans="2:2" customFormat="1">
      <c r="B4742" s="353"/>
    </row>
    <row r="4743" spans="2:2" customFormat="1">
      <c r="B4743" s="353"/>
    </row>
    <row r="4744" spans="2:2" customFormat="1">
      <c r="B4744" s="353"/>
    </row>
    <row r="4745" spans="2:2" customFormat="1">
      <c r="B4745" s="353"/>
    </row>
    <row r="4746" spans="2:2" customFormat="1">
      <c r="B4746" s="353"/>
    </row>
    <row r="4747" spans="2:2" customFormat="1">
      <c r="B4747" s="353"/>
    </row>
    <row r="4748" spans="2:2" customFormat="1">
      <c r="B4748" s="353"/>
    </row>
    <row r="4749" spans="2:2" customFormat="1">
      <c r="B4749" s="353"/>
    </row>
    <row r="4750" spans="2:2" customFormat="1">
      <c r="B4750" s="353"/>
    </row>
    <row r="4751" spans="2:2" customFormat="1">
      <c r="B4751" s="353"/>
    </row>
    <row r="4752" spans="2:2" customFormat="1">
      <c r="B4752" s="353"/>
    </row>
    <row r="4753" spans="2:2" customFormat="1">
      <c r="B4753" s="353"/>
    </row>
    <row r="4754" spans="2:2" customFormat="1">
      <c r="B4754" s="353"/>
    </row>
    <row r="4755" spans="2:2" customFormat="1">
      <c r="B4755" s="353"/>
    </row>
    <row r="4756" spans="2:2" customFormat="1">
      <c r="B4756" s="353"/>
    </row>
    <row r="4757" spans="2:2" customFormat="1">
      <c r="B4757" s="353"/>
    </row>
    <row r="4758" spans="2:2" customFormat="1">
      <c r="B4758" s="353"/>
    </row>
    <row r="4759" spans="2:2" customFormat="1">
      <c r="B4759" s="353"/>
    </row>
    <row r="4760" spans="2:2" customFormat="1">
      <c r="B4760" s="353"/>
    </row>
    <row r="4761" spans="2:2" customFormat="1">
      <c r="B4761" s="353"/>
    </row>
    <row r="4762" spans="2:2" customFormat="1">
      <c r="B4762" s="353"/>
    </row>
    <row r="4763" spans="2:2" customFormat="1">
      <c r="B4763" s="353"/>
    </row>
    <row r="4764" spans="2:2" customFormat="1">
      <c r="B4764" s="353"/>
    </row>
    <row r="4765" spans="2:2" customFormat="1">
      <c r="B4765" s="353"/>
    </row>
    <row r="4766" spans="2:2" customFormat="1">
      <c r="B4766" s="353"/>
    </row>
    <row r="4767" spans="2:2" customFormat="1">
      <c r="B4767" s="353"/>
    </row>
    <row r="4768" spans="2:2" customFormat="1">
      <c r="B4768" s="353"/>
    </row>
    <row r="4769" spans="2:2" customFormat="1">
      <c r="B4769" s="353"/>
    </row>
    <row r="4770" spans="2:2" customFormat="1">
      <c r="B4770" s="353"/>
    </row>
    <row r="4771" spans="2:2" customFormat="1">
      <c r="B4771" s="353"/>
    </row>
    <row r="4772" spans="2:2" customFormat="1">
      <c r="B4772" s="353"/>
    </row>
    <row r="4773" spans="2:2" customFormat="1">
      <c r="B4773" s="353"/>
    </row>
    <row r="4774" spans="2:2" customFormat="1">
      <c r="B4774" s="353"/>
    </row>
    <row r="4775" spans="2:2" customFormat="1">
      <c r="B4775" s="353"/>
    </row>
    <row r="4776" spans="2:2" customFormat="1">
      <c r="B4776" s="353"/>
    </row>
    <row r="4777" spans="2:2" customFormat="1">
      <c r="B4777" s="353"/>
    </row>
    <row r="4778" spans="2:2" customFormat="1">
      <c r="B4778" s="353"/>
    </row>
    <row r="4779" spans="2:2" customFormat="1">
      <c r="B4779" s="353"/>
    </row>
    <row r="4780" spans="2:2" customFormat="1">
      <c r="B4780" s="353"/>
    </row>
    <row r="4781" spans="2:2" customFormat="1">
      <c r="B4781" s="353"/>
    </row>
    <row r="4782" spans="2:2" customFormat="1">
      <c r="B4782" s="353"/>
    </row>
    <row r="4783" spans="2:2" customFormat="1">
      <c r="B4783" s="353"/>
    </row>
    <row r="4784" spans="2:2" customFormat="1">
      <c r="B4784" s="353"/>
    </row>
    <row r="4785" spans="2:2" customFormat="1">
      <c r="B4785" s="353"/>
    </row>
    <row r="4786" spans="2:2" customFormat="1">
      <c r="B4786" s="353"/>
    </row>
    <row r="4787" spans="2:2" customFormat="1">
      <c r="B4787" s="353"/>
    </row>
    <row r="4788" spans="2:2" customFormat="1">
      <c r="B4788" s="353"/>
    </row>
    <row r="4789" spans="2:2" customFormat="1">
      <c r="B4789" s="353"/>
    </row>
    <row r="4790" spans="2:2" customFormat="1">
      <c r="B4790" s="353"/>
    </row>
    <row r="4791" spans="2:2" customFormat="1">
      <c r="B4791" s="353"/>
    </row>
    <row r="4792" spans="2:2" customFormat="1">
      <c r="B4792" s="353"/>
    </row>
    <row r="4793" spans="2:2" customFormat="1">
      <c r="B4793" s="353"/>
    </row>
    <row r="4794" spans="2:2" customFormat="1">
      <c r="B4794" s="353"/>
    </row>
    <row r="4795" spans="2:2" customFormat="1">
      <c r="B4795" s="353"/>
    </row>
    <row r="4796" spans="2:2" customFormat="1">
      <c r="B4796" s="353"/>
    </row>
    <row r="4797" spans="2:2" customFormat="1">
      <c r="B4797" s="353"/>
    </row>
    <row r="4798" spans="2:2" customFormat="1">
      <c r="B4798" s="353"/>
    </row>
    <row r="4799" spans="2:2" customFormat="1">
      <c r="B4799" s="353"/>
    </row>
    <row r="4800" spans="2:2" customFormat="1">
      <c r="B4800" s="353"/>
    </row>
    <row r="4801" spans="2:2" customFormat="1">
      <c r="B4801" s="353"/>
    </row>
    <row r="4802" spans="2:2" customFormat="1">
      <c r="B4802" s="353"/>
    </row>
    <row r="4803" spans="2:2" customFormat="1">
      <c r="B4803" s="353"/>
    </row>
    <row r="4804" spans="2:2" customFormat="1">
      <c r="B4804" s="353"/>
    </row>
    <row r="4805" spans="2:2" customFormat="1">
      <c r="B4805" s="353"/>
    </row>
    <row r="4806" spans="2:2" customFormat="1">
      <c r="B4806" s="353"/>
    </row>
    <row r="4807" spans="2:2" customFormat="1">
      <c r="B4807" s="353"/>
    </row>
    <row r="4808" spans="2:2" customFormat="1">
      <c r="B4808" s="353"/>
    </row>
    <row r="4809" spans="2:2" customFormat="1">
      <c r="B4809" s="353"/>
    </row>
    <row r="4810" spans="2:2" customFormat="1">
      <c r="B4810" s="353"/>
    </row>
    <row r="4811" spans="2:2" customFormat="1">
      <c r="B4811" s="353"/>
    </row>
    <row r="4812" spans="2:2" customFormat="1">
      <c r="B4812" s="353"/>
    </row>
    <row r="4813" spans="2:2" customFormat="1">
      <c r="B4813" s="353"/>
    </row>
    <row r="4814" spans="2:2" customFormat="1">
      <c r="B4814" s="353"/>
    </row>
    <row r="4815" spans="2:2" customFormat="1">
      <c r="B4815" s="353"/>
    </row>
    <row r="4816" spans="2:2" customFormat="1">
      <c r="B4816" s="353"/>
    </row>
    <row r="4817" spans="2:2" customFormat="1">
      <c r="B4817" s="353"/>
    </row>
    <row r="4818" spans="2:2" customFormat="1">
      <c r="B4818" s="353"/>
    </row>
    <row r="4819" spans="2:2" customFormat="1">
      <c r="B4819" s="353"/>
    </row>
    <row r="4820" spans="2:2" customFormat="1">
      <c r="B4820" s="353"/>
    </row>
    <row r="4821" spans="2:2" customFormat="1">
      <c r="B4821" s="353"/>
    </row>
    <row r="4822" spans="2:2" customFormat="1">
      <c r="B4822" s="353"/>
    </row>
    <row r="4823" spans="2:2" customFormat="1">
      <c r="B4823" s="353"/>
    </row>
    <row r="4824" spans="2:2" customFormat="1">
      <c r="B4824" s="353"/>
    </row>
    <row r="4825" spans="2:2" customFormat="1">
      <c r="B4825" s="353"/>
    </row>
    <row r="4826" spans="2:2" customFormat="1">
      <c r="B4826" s="353"/>
    </row>
    <row r="4827" spans="2:2" customFormat="1">
      <c r="B4827" s="353"/>
    </row>
    <row r="4828" spans="2:2" customFormat="1">
      <c r="B4828" s="353"/>
    </row>
    <row r="4829" spans="2:2" customFormat="1">
      <c r="B4829" s="353"/>
    </row>
    <row r="4830" spans="2:2" customFormat="1">
      <c r="B4830" s="353"/>
    </row>
    <row r="4831" spans="2:2" customFormat="1">
      <c r="B4831" s="353"/>
    </row>
    <row r="4832" spans="2:2" customFormat="1">
      <c r="B4832" s="353"/>
    </row>
    <row r="4833" spans="2:2" customFormat="1">
      <c r="B4833" s="353"/>
    </row>
    <row r="4834" spans="2:2" customFormat="1">
      <c r="B4834" s="353"/>
    </row>
    <row r="4835" spans="2:2" customFormat="1">
      <c r="B4835" s="353"/>
    </row>
    <row r="4836" spans="2:2" customFormat="1">
      <c r="B4836" s="353"/>
    </row>
    <row r="4837" spans="2:2" customFormat="1">
      <c r="B4837" s="353"/>
    </row>
    <row r="4838" spans="2:2" customFormat="1">
      <c r="B4838" s="353"/>
    </row>
    <row r="4839" spans="2:2" customFormat="1">
      <c r="B4839" s="353"/>
    </row>
    <row r="4840" spans="2:2" customFormat="1">
      <c r="B4840" s="353"/>
    </row>
    <row r="4841" spans="2:2" customFormat="1">
      <c r="B4841" s="353"/>
    </row>
    <row r="4842" spans="2:2" customFormat="1">
      <c r="B4842" s="353"/>
    </row>
    <row r="4843" spans="2:2" customFormat="1">
      <c r="B4843" s="353"/>
    </row>
    <row r="4844" spans="2:2" customFormat="1">
      <c r="B4844" s="353"/>
    </row>
    <row r="4845" spans="2:2" customFormat="1">
      <c r="B4845" s="353"/>
    </row>
    <row r="4846" spans="2:2" customFormat="1">
      <c r="B4846" s="353"/>
    </row>
    <row r="4847" spans="2:2" customFormat="1">
      <c r="B4847" s="353"/>
    </row>
    <row r="4848" spans="2:2" customFormat="1">
      <c r="B4848" s="353"/>
    </row>
    <row r="4849" spans="2:2" customFormat="1">
      <c r="B4849" s="353"/>
    </row>
    <row r="4850" spans="2:2" customFormat="1">
      <c r="B4850" s="353"/>
    </row>
    <row r="4851" spans="2:2" customFormat="1">
      <c r="B4851" s="353"/>
    </row>
    <row r="4852" spans="2:2" customFormat="1">
      <c r="B4852" s="353"/>
    </row>
    <row r="4853" spans="2:2" customFormat="1">
      <c r="B4853" s="353"/>
    </row>
    <row r="4854" spans="2:2" customFormat="1">
      <c r="B4854" s="353"/>
    </row>
    <row r="4855" spans="2:2" customFormat="1">
      <c r="B4855" s="353"/>
    </row>
    <row r="4856" spans="2:2" customFormat="1">
      <c r="B4856" s="353"/>
    </row>
    <row r="4857" spans="2:2" customFormat="1">
      <c r="B4857" s="353"/>
    </row>
    <row r="4858" spans="2:2" customFormat="1">
      <c r="B4858" s="353"/>
    </row>
    <row r="4859" spans="2:2" customFormat="1">
      <c r="B4859" s="353"/>
    </row>
    <row r="4860" spans="2:2" customFormat="1">
      <c r="B4860" s="353"/>
    </row>
    <row r="4861" spans="2:2" customFormat="1">
      <c r="B4861" s="353"/>
    </row>
    <row r="4862" spans="2:2" customFormat="1">
      <c r="B4862" s="353"/>
    </row>
    <row r="4863" spans="2:2" customFormat="1">
      <c r="B4863" s="353"/>
    </row>
    <row r="4864" spans="2:2" customFormat="1">
      <c r="B4864" s="353"/>
    </row>
    <row r="4865" spans="2:2" customFormat="1">
      <c r="B4865" s="353"/>
    </row>
    <row r="4866" spans="2:2" customFormat="1">
      <c r="B4866" s="353"/>
    </row>
    <row r="4867" spans="2:2" customFormat="1">
      <c r="B4867" s="353"/>
    </row>
    <row r="4868" spans="2:2" customFormat="1">
      <c r="B4868" s="353"/>
    </row>
    <row r="4869" spans="2:2" customFormat="1">
      <c r="B4869" s="353"/>
    </row>
    <row r="4870" spans="2:2" customFormat="1">
      <c r="B4870" s="353"/>
    </row>
    <row r="4871" spans="2:2" customFormat="1">
      <c r="B4871" s="353"/>
    </row>
    <row r="4872" spans="2:2" customFormat="1">
      <c r="B4872" s="353"/>
    </row>
    <row r="4873" spans="2:2" customFormat="1">
      <c r="B4873" s="353"/>
    </row>
    <row r="4874" spans="2:2" customFormat="1">
      <c r="B4874" s="353"/>
    </row>
    <row r="4875" spans="2:2" customFormat="1">
      <c r="B4875" s="353"/>
    </row>
    <row r="4876" spans="2:2" customFormat="1">
      <c r="B4876" s="353"/>
    </row>
    <row r="4877" spans="2:2" customFormat="1">
      <c r="B4877" s="353"/>
    </row>
    <row r="4878" spans="2:2" customFormat="1">
      <c r="B4878" s="353"/>
    </row>
    <row r="4879" spans="2:2" customFormat="1">
      <c r="B4879" s="353"/>
    </row>
    <row r="4880" spans="2:2" customFormat="1">
      <c r="B4880" s="353"/>
    </row>
    <row r="4881" spans="2:2" customFormat="1">
      <c r="B4881" s="353"/>
    </row>
    <row r="4882" spans="2:2" customFormat="1">
      <c r="B4882" s="353"/>
    </row>
    <row r="4883" spans="2:2" customFormat="1">
      <c r="B4883" s="353"/>
    </row>
    <row r="4884" spans="2:2" customFormat="1">
      <c r="B4884" s="353"/>
    </row>
    <row r="4885" spans="2:2" customFormat="1">
      <c r="B4885" s="353"/>
    </row>
    <row r="4886" spans="2:2" customFormat="1">
      <c r="B4886" s="353"/>
    </row>
    <row r="4887" spans="2:2" customFormat="1">
      <c r="B4887" s="353"/>
    </row>
    <row r="4888" spans="2:2" customFormat="1">
      <c r="B4888" s="353"/>
    </row>
    <row r="4889" spans="2:2" customFormat="1">
      <c r="B4889" s="353"/>
    </row>
    <row r="4890" spans="2:2" customFormat="1">
      <c r="B4890" s="353"/>
    </row>
    <row r="4891" spans="2:2" customFormat="1">
      <c r="B4891" s="353"/>
    </row>
    <row r="4892" spans="2:2" customFormat="1">
      <c r="B4892" s="353"/>
    </row>
    <row r="4893" spans="2:2" customFormat="1">
      <c r="B4893" s="353"/>
    </row>
    <row r="4894" spans="2:2" customFormat="1">
      <c r="B4894" s="353"/>
    </row>
    <row r="4895" spans="2:2" customFormat="1">
      <c r="B4895" s="353"/>
    </row>
    <row r="4896" spans="2:2" customFormat="1">
      <c r="B4896" s="353"/>
    </row>
    <row r="4897" spans="2:2" customFormat="1">
      <c r="B4897" s="353"/>
    </row>
    <row r="4898" spans="2:2" customFormat="1">
      <c r="B4898" s="353"/>
    </row>
    <row r="4899" spans="2:2" customFormat="1">
      <c r="B4899" s="353"/>
    </row>
    <row r="4900" spans="2:2" customFormat="1">
      <c r="B4900" s="353"/>
    </row>
    <row r="4901" spans="2:2" customFormat="1">
      <c r="B4901" s="353"/>
    </row>
    <row r="4902" spans="2:2" customFormat="1">
      <c r="B4902" s="353"/>
    </row>
    <row r="4903" spans="2:2" customFormat="1">
      <c r="B4903" s="353"/>
    </row>
    <row r="4904" spans="2:2" customFormat="1">
      <c r="B4904" s="353"/>
    </row>
    <row r="4905" spans="2:2" customFormat="1">
      <c r="B4905" s="353"/>
    </row>
    <row r="4906" spans="2:2" customFormat="1">
      <c r="B4906" s="353"/>
    </row>
    <row r="4907" spans="2:2" customFormat="1">
      <c r="B4907" s="353"/>
    </row>
    <row r="4908" spans="2:2" customFormat="1">
      <c r="B4908" s="353"/>
    </row>
    <row r="4909" spans="2:2" customFormat="1">
      <c r="B4909" s="353"/>
    </row>
    <row r="4910" spans="2:2" customFormat="1">
      <c r="B4910" s="353"/>
    </row>
    <row r="4911" spans="2:2" customFormat="1">
      <c r="B4911" s="353"/>
    </row>
    <row r="4912" spans="2:2" customFormat="1">
      <c r="B4912" s="353"/>
    </row>
    <row r="4913" spans="2:2" customFormat="1">
      <c r="B4913" s="353"/>
    </row>
    <row r="4914" spans="2:2" customFormat="1">
      <c r="B4914" s="353"/>
    </row>
    <row r="4915" spans="2:2" customFormat="1">
      <c r="B4915" s="353"/>
    </row>
    <row r="4916" spans="2:2" customFormat="1">
      <c r="B4916" s="353"/>
    </row>
    <row r="4917" spans="2:2" customFormat="1">
      <c r="B4917" s="353"/>
    </row>
    <row r="4918" spans="2:2" customFormat="1">
      <c r="B4918" s="353"/>
    </row>
    <row r="4919" spans="2:2" customFormat="1">
      <c r="B4919" s="353"/>
    </row>
    <row r="4920" spans="2:2" customFormat="1">
      <c r="B4920" s="353"/>
    </row>
    <row r="4921" spans="2:2" customFormat="1">
      <c r="B4921" s="353"/>
    </row>
    <row r="4922" spans="2:2" customFormat="1">
      <c r="B4922" s="353"/>
    </row>
    <row r="4923" spans="2:2" customFormat="1">
      <c r="B4923" s="353"/>
    </row>
    <row r="4924" spans="2:2" customFormat="1">
      <c r="B4924" s="353"/>
    </row>
    <row r="4925" spans="2:2" customFormat="1">
      <c r="B4925" s="353"/>
    </row>
    <row r="4926" spans="2:2" customFormat="1">
      <c r="B4926" s="353"/>
    </row>
    <row r="4927" spans="2:2" customFormat="1">
      <c r="B4927" s="353"/>
    </row>
    <row r="4928" spans="2:2" customFormat="1">
      <c r="B4928" s="353"/>
    </row>
    <row r="4929" spans="2:2" customFormat="1">
      <c r="B4929" s="353"/>
    </row>
    <row r="4930" spans="2:2" customFormat="1">
      <c r="B4930" s="353"/>
    </row>
    <row r="4931" spans="2:2" customFormat="1">
      <c r="B4931" s="353"/>
    </row>
    <row r="4932" spans="2:2" customFormat="1">
      <c r="B4932" s="353"/>
    </row>
    <row r="4933" spans="2:2" customFormat="1">
      <c r="B4933" s="353"/>
    </row>
    <row r="4934" spans="2:2" customFormat="1">
      <c r="B4934" s="353"/>
    </row>
    <row r="4935" spans="2:2" customFormat="1">
      <c r="B4935" s="353"/>
    </row>
    <row r="4936" spans="2:2" customFormat="1">
      <c r="B4936" s="353"/>
    </row>
    <row r="4937" spans="2:2" customFormat="1">
      <c r="B4937" s="353"/>
    </row>
    <row r="4938" spans="2:2" customFormat="1">
      <c r="B4938" s="353"/>
    </row>
    <row r="4939" spans="2:2" customFormat="1">
      <c r="B4939" s="353"/>
    </row>
    <row r="4940" spans="2:2" customFormat="1">
      <c r="B4940" s="353"/>
    </row>
    <row r="4941" spans="2:2" customFormat="1">
      <c r="B4941" s="353"/>
    </row>
    <row r="4942" spans="2:2" customFormat="1">
      <c r="B4942" s="353"/>
    </row>
    <row r="4943" spans="2:2" customFormat="1">
      <c r="B4943" s="353"/>
    </row>
    <row r="4944" spans="2:2" customFormat="1">
      <c r="B4944" s="353"/>
    </row>
    <row r="4945" spans="2:2" customFormat="1">
      <c r="B4945" s="353"/>
    </row>
    <row r="4946" spans="2:2" customFormat="1">
      <c r="B4946" s="353"/>
    </row>
    <row r="4947" spans="2:2" customFormat="1">
      <c r="B4947" s="353"/>
    </row>
    <row r="4948" spans="2:2" customFormat="1">
      <c r="B4948" s="353"/>
    </row>
    <row r="4949" spans="2:2" customFormat="1">
      <c r="B4949" s="353"/>
    </row>
    <row r="4950" spans="2:2" customFormat="1">
      <c r="B4950" s="353"/>
    </row>
    <row r="4951" spans="2:2" customFormat="1">
      <c r="B4951" s="353"/>
    </row>
    <row r="4952" spans="2:2" customFormat="1">
      <c r="B4952" s="353"/>
    </row>
    <row r="4953" spans="2:2" customFormat="1">
      <c r="B4953" s="353"/>
    </row>
    <row r="4954" spans="2:2" customFormat="1">
      <c r="B4954" s="353"/>
    </row>
    <row r="4955" spans="2:2" customFormat="1">
      <c r="B4955" s="353"/>
    </row>
    <row r="4956" spans="2:2" customFormat="1">
      <c r="B4956" s="353"/>
    </row>
    <row r="4957" spans="2:2" customFormat="1">
      <c r="B4957" s="353"/>
    </row>
    <row r="4958" spans="2:2" customFormat="1">
      <c r="B4958" s="353"/>
    </row>
    <row r="4959" spans="2:2" customFormat="1">
      <c r="B4959" s="353"/>
    </row>
    <row r="4960" spans="2:2" customFormat="1">
      <c r="B4960" s="353"/>
    </row>
    <row r="4961" spans="2:2" customFormat="1">
      <c r="B4961" s="353"/>
    </row>
    <row r="4962" spans="2:2" customFormat="1">
      <c r="B4962" s="353"/>
    </row>
    <row r="4963" spans="2:2" customFormat="1">
      <c r="B4963" s="353"/>
    </row>
    <row r="4964" spans="2:2" customFormat="1">
      <c r="B4964" s="353"/>
    </row>
    <row r="4965" spans="2:2" customFormat="1">
      <c r="B4965" s="353"/>
    </row>
    <row r="4966" spans="2:2" customFormat="1">
      <c r="B4966" s="353"/>
    </row>
    <row r="4967" spans="2:2" customFormat="1">
      <c r="B4967" s="353"/>
    </row>
    <row r="4968" spans="2:2" customFormat="1">
      <c r="B4968" s="353"/>
    </row>
    <row r="4969" spans="2:2" customFormat="1">
      <c r="B4969" s="353"/>
    </row>
    <row r="4970" spans="2:2" customFormat="1">
      <c r="B4970" s="353"/>
    </row>
    <row r="4971" spans="2:2" customFormat="1">
      <c r="B4971" s="353"/>
    </row>
    <row r="4972" spans="2:2" customFormat="1">
      <c r="B4972" s="353"/>
    </row>
    <row r="4973" spans="2:2" customFormat="1">
      <c r="B4973" s="353"/>
    </row>
    <row r="4974" spans="2:2" customFormat="1">
      <c r="B4974" s="353"/>
    </row>
    <row r="4975" spans="2:2" customFormat="1">
      <c r="B4975" s="353"/>
    </row>
    <row r="4976" spans="2:2" customFormat="1">
      <c r="B4976" s="353"/>
    </row>
    <row r="4977" spans="2:2" customFormat="1">
      <c r="B4977" s="353"/>
    </row>
    <row r="4978" spans="2:2" customFormat="1">
      <c r="B4978" s="353"/>
    </row>
    <row r="4979" spans="2:2" customFormat="1">
      <c r="B4979" s="353"/>
    </row>
    <row r="4980" spans="2:2" customFormat="1">
      <c r="B4980" s="353"/>
    </row>
    <row r="4981" spans="2:2" customFormat="1">
      <c r="B4981" s="353"/>
    </row>
    <row r="4982" spans="2:2" customFormat="1">
      <c r="B4982" s="353"/>
    </row>
    <row r="4983" spans="2:2" customFormat="1">
      <c r="B4983" s="353"/>
    </row>
    <row r="4984" spans="2:2" customFormat="1">
      <c r="B4984" s="353"/>
    </row>
    <row r="4985" spans="2:2" customFormat="1">
      <c r="B4985" s="353"/>
    </row>
    <row r="4986" spans="2:2" customFormat="1">
      <c r="B4986" s="353"/>
    </row>
    <row r="4987" spans="2:2" customFormat="1">
      <c r="B4987" s="353"/>
    </row>
    <row r="4988" spans="2:2" customFormat="1">
      <c r="B4988" s="353"/>
    </row>
    <row r="4989" spans="2:2" customFormat="1">
      <c r="B4989" s="353"/>
    </row>
    <row r="4990" spans="2:2" customFormat="1">
      <c r="B4990" s="353"/>
    </row>
    <row r="4991" spans="2:2" customFormat="1">
      <c r="B4991" s="353"/>
    </row>
    <row r="4992" spans="2:2" customFormat="1">
      <c r="B4992" s="353"/>
    </row>
    <row r="4993" spans="2:2" customFormat="1">
      <c r="B4993" s="353"/>
    </row>
    <row r="4994" spans="2:2" customFormat="1">
      <c r="B4994" s="353"/>
    </row>
    <row r="4995" spans="2:2" customFormat="1">
      <c r="B4995" s="353"/>
    </row>
    <row r="4996" spans="2:2" customFormat="1">
      <c r="B4996" s="353"/>
    </row>
    <row r="4997" spans="2:2" customFormat="1">
      <c r="B4997" s="353"/>
    </row>
    <row r="4998" spans="2:2" customFormat="1">
      <c r="B4998" s="353"/>
    </row>
    <row r="4999" spans="2:2" customFormat="1">
      <c r="B4999" s="353"/>
    </row>
    <row r="5000" spans="2:2" customFormat="1">
      <c r="B5000" s="353"/>
    </row>
    <row r="5001" spans="2:2" customFormat="1">
      <c r="B5001" s="353"/>
    </row>
    <row r="5002" spans="2:2" customFormat="1">
      <c r="B5002" s="353"/>
    </row>
    <row r="5003" spans="2:2" customFormat="1">
      <c r="B5003" s="353"/>
    </row>
    <row r="5004" spans="2:2" customFormat="1">
      <c r="B5004" s="353"/>
    </row>
    <row r="5005" spans="2:2" customFormat="1">
      <c r="B5005" s="353"/>
    </row>
    <row r="5006" spans="2:2" customFormat="1">
      <c r="B5006" s="353"/>
    </row>
    <row r="5007" spans="2:2" customFormat="1">
      <c r="B5007" s="353"/>
    </row>
    <row r="5008" spans="2:2" customFormat="1">
      <c r="B5008" s="353"/>
    </row>
    <row r="5009" spans="2:2" customFormat="1">
      <c r="B5009" s="353"/>
    </row>
    <row r="5010" spans="2:2" customFormat="1">
      <c r="B5010" s="353"/>
    </row>
    <row r="5011" spans="2:2" customFormat="1">
      <c r="B5011" s="353"/>
    </row>
    <row r="5012" spans="2:2" customFormat="1">
      <c r="B5012" s="353"/>
    </row>
    <row r="5013" spans="2:2" customFormat="1">
      <c r="B5013" s="353"/>
    </row>
    <row r="5014" spans="2:2" customFormat="1">
      <c r="B5014" s="353"/>
    </row>
    <row r="5015" spans="2:2" customFormat="1">
      <c r="B5015" s="353"/>
    </row>
    <row r="5016" spans="2:2" customFormat="1">
      <c r="B5016" s="353"/>
    </row>
    <row r="5017" spans="2:2" customFormat="1">
      <c r="B5017" s="353"/>
    </row>
    <row r="5018" spans="2:2" customFormat="1">
      <c r="B5018" s="353"/>
    </row>
    <row r="5019" spans="2:2" customFormat="1">
      <c r="B5019" s="353"/>
    </row>
    <row r="5020" spans="2:2" customFormat="1">
      <c r="B5020" s="353"/>
    </row>
    <row r="5021" spans="2:2" customFormat="1">
      <c r="B5021" s="353"/>
    </row>
    <row r="5022" spans="2:2" customFormat="1">
      <c r="B5022" s="353"/>
    </row>
    <row r="5023" spans="2:2" customFormat="1">
      <c r="B5023" s="353"/>
    </row>
    <row r="5024" spans="2:2" customFormat="1">
      <c r="B5024" s="353"/>
    </row>
    <row r="5025" spans="2:2" customFormat="1">
      <c r="B5025" s="353"/>
    </row>
    <row r="5026" spans="2:2" customFormat="1">
      <c r="B5026" s="353"/>
    </row>
    <row r="5027" spans="2:2" customFormat="1">
      <c r="B5027" s="353"/>
    </row>
    <row r="5028" spans="2:2" customFormat="1">
      <c r="B5028" s="353"/>
    </row>
    <row r="5029" spans="2:2" customFormat="1">
      <c r="B5029" s="353"/>
    </row>
    <row r="5030" spans="2:2" customFormat="1">
      <c r="B5030" s="353"/>
    </row>
    <row r="5031" spans="2:2" customFormat="1">
      <c r="B5031" s="353"/>
    </row>
    <row r="5032" spans="2:2" customFormat="1">
      <c r="B5032" s="353"/>
    </row>
    <row r="5033" spans="2:2" customFormat="1">
      <c r="B5033" s="353"/>
    </row>
    <row r="5034" spans="2:2" customFormat="1">
      <c r="B5034" s="353"/>
    </row>
    <row r="5035" spans="2:2" customFormat="1">
      <c r="B5035" s="353"/>
    </row>
    <row r="5036" spans="2:2" customFormat="1">
      <c r="B5036" s="353"/>
    </row>
    <row r="5037" spans="2:2" customFormat="1">
      <c r="B5037" s="353"/>
    </row>
    <row r="5038" spans="2:2" customFormat="1">
      <c r="B5038" s="353"/>
    </row>
    <row r="5039" spans="2:2" customFormat="1">
      <c r="B5039" s="353"/>
    </row>
    <row r="5040" spans="2:2" customFormat="1">
      <c r="B5040" s="353"/>
    </row>
    <row r="5041" spans="2:2" customFormat="1">
      <c r="B5041" s="353"/>
    </row>
    <row r="5042" spans="2:2" customFormat="1">
      <c r="B5042" s="353"/>
    </row>
    <row r="5043" spans="2:2" customFormat="1">
      <c r="B5043" s="353"/>
    </row>
    <row r="5044" spans="2:2" customFormat="1">
      <c r="B5044" s="353"/>
    </row>
    <row r="5045" spans="2:2" customFormat="1">
      <c r="B5045" s="353"/>
    </row>
    <row r="5046" spans="2:2" customFormat="1">
      <c r="B5046" s="353"/>
    </row>
    <row r="5047" spans="2:2" customFormat="1">
      <c r="B5047" s="353"/>
    </row>
    <row r="5048" spans="2:2" customFormat="1">
      <c r="B5048" s="353"/>
    </row>
    <row r="5049" spans="2:2" customFormat="1">
      <c r="B5049" s="353"/>
    </row>
    <row r="5050" spans="2:2" customFormat="1">
      <c r="B5050" s="353"/>
    </row>
    <row r="5051" spans="2:2" customFormat="1">
      <c r="B5051" s="353"/>
    </row>
    <row r="5052" spans="2:2" customFormat="1">
      <c r="B5052" s="353"/>
    </row>
    <row r="5053" spans="2:2" customFormat="1">
      <c r="B5053" s="353"/>
    </row>
    <row r="5054" spans="2:2" customFormat="1">
      <c r="B5054" s="353"/>
    </row>
    <row r="5055" spans="2:2" customFormat="1">
      <c r="B5055" s="353"/>
    </row>
    <row r="5056" spans="2:2" customFormat="1">
      <c r="B5056" s="353"/>
    </row>
    <row r="5057" spans="2:2" customFormat="1">
      <c r="B5057" s="353"/>
    </row>
    <row r="5058" spans="2:2" customFormat="1">
      <c r="B5058" s="353"/>
    </row>
    <row r="5059" spans="2:2" customFormat="1">
      <c r="B5059" s="353"/>
    </row>
    <row r="5060" spans="2:2" customFormat="1">
      <c r="B5060" s="353"/>
    </row>
    <row r="5061" spans="2:2" customFormat="1">
      <c r="B5061" s="353"/>
    </row>
    <row r="5062" spans="2:2" customFormat="1">
      <c r="B5062" s="353"/>
    </row>
    <row r="5063" spans="2:2" customFormat="1">
      <c r="B5063" s="353"/>
    </row>
    <row r="5064" spans="2:2" customFormat="1">
      <c r="B5064" s="353"/>
    </row>
    <row r="5065" spans="2:2" customFormat="1">
      <c r="B5065" s="353"/>
    </row>
    <row r="5066" spans="2:2" customFormat="1">
      <c r="B5066" s="353"/>
    </row>
    <row r="5067" spans="2:2" customFormat="1">
      <c r="B5067" s="353"/>
    </row>
    <row r="5068" spans="2:2" customFormat="1">
      <c r="B5068" s="353"/>
    </row>
    <row r="5069" spans="2:2" customFormat="1">
      <c r="B5069" s="353"/>
    </row>
    <row r="5070" spans="2:2" customFormat="1">
      <c r="B5070" s="353"/>
    </row>
    <row r="5071" spans="2:2" customFormat="1">
      <c r="B5071" s="353"/>
    </row>
    <row r="5072" spans="2:2" customFormat="1">
      <c r="B5072" s="353"/>
    </row>
    <row r="5073" spans="2:2" customFormat="1">
      <c r="B5073" s="353"/>
    </row>
    <row r="5074" spans="2:2" customFormat="1">
      <c r="B5074" s="353"/>
    </row>
    <row r="5075" spans="2:2" customFormat="1">
      <c r="B5075" s="353"/>
    </row>
    <row r="5076" spans="2:2" customFormat="1">
      <c r="B5076" s="353"/>
    </row>
    <row r="5077" spans="2:2" customFormat="1">
      <c r="B5077" s="353"/>
    </row>
    <row r="5078" spans="2:2" customFormat="1">
      <c r="B5078" s="353"/>
    </row>
    <row r="5079" spans="2:2" customFormat="1">
      <c r="B5079" s="353"/>
    </row>
    <row r="5080" spans="2:2" customFormat="1">
      <c r="B5080" s="353"/>
    </row>
    <row r="5081" spans="2:2" customFormat="1">
      <c r="B5081" s="353"/>
    </row>
    <row r="5082" spans="2:2" customFormat="1">
      <c r="B5082" s="353"/>
    </row>
    <row r="5083" spans="2:2" customFormat="1">
      <c r="B5083" s="353"/>
    </row>
    <row r="5084" spans="2:2" customFormat="1">
      <c r="B5084" s="353"/>
    </row>
    <row r="5085" spans="2:2" customFormat="1">
      <c r="B5085" s="353"/>
    </row>
    <row r="5086" spans="2:2" customFormat="1">
      <c r="B5086" s="353"/>
    </row>
    <row r="5087" spans="2:2" customFormat="1">
      <c r="B5087" s="353"/>
    </row>
    <row r="5088" spans="2:2" customFormat="1">
      <c r="B5088" s="353"/>
    </row>
    <row r="5089" spans="2:2" customFormat="1">
      <c r="B5089" s="353"/>
    </row>
    <row r="5090" spans="2:2" customFormat="1">
      <c r="B5090" s="353"/>
    </row>
    <row r="5091" spans="2:2" customFormat="1">
      <c r="B5091" s="353"/>
    </row>
    <row r="5092" spans="2:2" customFormat="1">
      <c r="B5092" s="353"/>
    </row>
    <row r="5093" spans="2:2" customFormat="1">
      <c r="B5093" s="353"/>
    </row>
    <row r="5094" spans="2:2" customFormat="1">
      <c r="B5094" s="353"/>
    </row>
    <row r="5095" spans="2:2" customFormat="1">
      <c r="B5095" s="353"/>
    </row>
    <row r="5096" spans="2:2" customFormat="1">
      <c r="B5096" s="353"/>
    </row>
    <row r="5097" spans="2:2" customFormat="1">
      <c r="B5097" s="353"/>
    </row>
    <row r="5098" spans="2:2" customFormat="1">
      <c r="B5098" s="353"/>
    </row>
    <row r="5099" spans="2:2" customFormat="1">
      <c r="B5099" s="353"/>
    </row>
    <row r="5100" spans="2:2" customFormat="1">
      <c r="B5100" s="353"/>
    </row>
    <row r="5101" spans="2:2" customFormat="1">
      <c r="B5101" s="353"/>
    </row>
    <row r="5102" spans="2:2" customFormat="1">
      <c r="B5102" s="353"/>
    </row>
    <row r="5103" spans="2:2" customFormat="1">
      <c r="B5103" s="353"/>
    </row>
    <row r="5104" spans="2:2" customFormat="1">
      <c r="B5104" s="353"/>
    </row>
    <row r="5105" spans="2:2" customFormat="1">
      <c r="B5105" s="353"/>
    </row>
    <row r="5106" spans="2:2" customFormat="1">
      <c r="B5106" s="353"/>
    </row>
    <row r="5107" spans="2:2" customFormat="1">
      <c r="B5107" s="353"/>
    </row>
    <row r="5108" spans="2:2" customFormat="1">
      <c r="B5108" s="353"/>
    </row>
    <row r="5109" spans="2:2" customFormat="1">
      <c r="B5109" s="353"/>
    </row>
    <row r="5110" spans="2:2" customFormat="1">
      <c r="B5110" s="353"/>
    </row>
    <row r="5111" spans="2:2" customFormat="1">
      <c r="B5111" s="353"/>
    </row>
    <row r="5112" spans="2:2" customFormat="1">
      <c r="B5112" s="353"/>
    </row>
    <row r="5113" spans="2:2" customFormat="1">
      <c r="B5113" s="353"/>
    </row>
    <row r="5114" spans="2:2" customFormat="1">
      <c r="B5114" s="353"/>
    </row>
    <row r="5115" spans="2:2" customFormat="1">
      <c r="B5115" s="353"/>
    </row>
    <row r="5116" spans="2:2" customFormat="1">
      <c r="B5116" s="353"/>
    </row>
    <row r="5117" spans="2:2" customFormat="1">
      <c r="B5117" s="353"/>
    </row>
    <row r="5118" spans="2:2" customFormat="1">
      <c r="B5118" s="353"/>
    </row>
    <row r="5119" spans="2:2" customFormat="1">
      <c r="B5119" s="353"/>
    </row>
    <row r="5120" spans="2:2" customFormat="1">
      <c r="B5120" s="353"/>
    </row>
    <row r="5121" spans="2:2" customFormat="1">
      <c r="B5121" s="353"/>
    </row>
    <row r="5122" spans="2:2" customFormat="1">
      <c r="B5122" s="353"/>
    </row>
    <row r="5123" spans="2:2" customFormat="1">
      <c r="B5123" s="353"/>
    </row>
    <row r="5124" spans="2:2" customFormat="1">
      <c r="B5124" s="353"/>
    </row>
    <row r="5125" spans="2:2" customFormat="1">
      <c r="B5125" s="353"/>
    </row>
    <row r="5126" spans="2:2" customFormat="1">
      <c r="B5126" s="353"/>
    </row>
    <row r="5127" spans="2:2" customFormat="1">
      <c r="B5127" s="353"/>
    </row>
    <row r="5128" spans="2:2" customFormat="1">
      <c r="B5128" s="353"/>
    </row>
    <row r="5129" spans="2:2" customFormat="1">
      <c r="B5129" s="353"/>
    </row>
    <row r="5130" spans="2:2" customFormat="1">
      <c r="B5130" s="353"/>
    </row>
    <row r="5131" spans="2:2" customFormat="1">
      <c r="B5131" s="353"/>
    </row>
    <row r="5132" spans="2:2" customFormat="1">
      <c r="B5132" s="353"/>
    </row>
    <row r="5133" spans="2:2" customFormat="1">
      <c r="B5133" s="353"/>
    </row>
    <row r="5134" spans="2:2" customFormat="1">
      <c r="B5134" s="353"/>
    </row>
    <row r="5135" spans="2:2" customFormat="1">
      <c r="B5135" s="353"/>
    </row>
    <row r="5136" spans="2:2" customFormat="1">
      <c r="B5136" s="353"/>
    </row>
    <row r="5137" spans="2:2" customFormat="1">
      <c r="B5137" s="353"/>
    </row>
    <row r="5138" spans="2:2" customFormat="1">
      <c r="B5138" s="353"/>
    </row>
    <row r="5139" spans="2:2" customFormat="1">
      <c r="B5139" s="353"/>
    </row>
    <row r="5140" spans="2:2" customFormat="1">
      <c r="B5140" s="353"/>
    </row>
    <row r="5141" spans="2:2" customFormat="1">
      <c r="B5141" s="353"/>
    </row>
    <row r="5142" spans="2:2" customFormat="1">
      <c r="B5142" s="353"/>
    </row>
    <row r="5143" spans="2:2" customFormat="1">
      <c r="B5143" s="353"/>
    </row>
    <row r="5144" spans="2:2" customFormat="1">
      <c r="B5144" s="353"/>
    </row>
    <row r="5145" spans="2:2" customFormat="1">
      <c r="B5145" s="353"/>
    </row>
    <row r="5146" spans="2:2" customFormat="1">
      <c r="B5146" s="353"/>
    </row>
    <row r="5147" spans="2:2" customFormat="1">
      <c r="B5147" s="353"/>
    </row>
    <row r="5148" spans="2:2" customFormat="1">
      <c r="B5148" s="353"/>
    </row>
    <row r="5149" spans="2:2" customFormat="1">
      <c r="B5149" s="353"/>
    </row>
    <row r="5150" spans="2:2" customFormat="1">
      <c r="B5150" s="353"/>
    </row>
    <row r="5151" spans="2:2" customFormat="1">
      <c r="B5151" s="353"/>
    </row>
    <row r="5152" spans="2:2" customFormat="1">
      <c r="B5152" s="353"/>
    </row>
    <row r="5153" spans="2:2" customFormat="1">
      <c r="B5153" s="353"/>
    </row>
    <row r="5154" spans="2:2" customFormat="1">
      <c r="B5154" s="353"/>
    </row>
    <row r="5155" spans="2:2" customFormat="1">
      <c r="B5155" s="353"/>
    </row>
    <row r="5156" spans="2:2" customFormat="1">
      <c r="B5156" s="353"/>
    </row>
    <row r="5157" spans="2:2" customFormat="1">
      <c r="B5157" s="353"/>
    </row>
    <row r="5158" spans="2:2" customFormat="1">
      <c r="B5158" s="353"/>
    </row>
    <row r="5159" spans="2:2" customFormat="1">
      <c r="B5159" s="353"/>
    </row>
    <row r="5160" spans="2:2" customFormat="1">
      <c r="B5160" s="353"/>
    </row>
    <row r="5161" spans="2:2" customFormat="1">
      <c r="B5161" s="353"/>
    </row>
    <row r="5162" spans="2:2" customFormat="1">
      <c r="B5162" s="353"/>
    </row>
    <row r="5163" spans="2:2" customFormat="1">
      <c r="B5163" s="353"/>
    </row>
    <row r="5164" spans="2:2" customFormat="1">
      <c r="B5164" s="353"/>
    </row>
    <row r="5165" spans="2:2" customFormat="1">
      <c r="B5165" s="353"/>
    </row>
    <row r="5166" spans="2:2" customFormat="1">
      <c r="B5166" s="353"/>
    </row>
    <row r="5167" spans="2:2" customFormat="1">
      <c r="B5167" s="353"/>
    </row>
    <row r="5168" spans="2:2" customFormat="1">
      <c r="B5168" s="353"/>
    </row>
    <row r="5169" spans="2:2" customFormat="1">
      <c r="B5169" s="353"/>
    </row>
    <row r="5170" spans="2:2" customFormat="1">
      <c r="B5170" s="353"/>
    </row>
    <row r="5171" spans="2:2" customFormat="1">
      <c r="B5171" s="353"/>
    </row>
    <row r="5172" spans="2:2" customFormat="1">
      <c r="B5172" s="353"/>
    </row>
    <row r="5173" spans="2:2" customFormat="1">
      <c r="B5173" s="353"/>
    </row>
    <row r="5174" spans="2:2" customFormat="1">
      <c r="B5174" s="353"/>
    </row>
    <row r="5175" spans="2:2" customFormat="1">
      <c r="B5175" s="353"/>
    </row>
    <row r="5176" spans="2:2" customFormat="1">
      <c r="B5176" s="353"/>
    </row>
    <row r="5177" spans="2:2" customFormat="1">
      <c r="B5177" s="353"/>
    </row>
    <row r="5178" spans="2:2" customFormat="1">
      <c r="B5178" s="353"/>
    </row>
    <row r="5179" spans="2:2" customFormat="1">
      <c r="B5179" s="353"/>
    </row>
    <row r="5180" spans="2:2" customFormat="1">
      <c r="B5180" s="353"/>
    </row>
    <row r="5181" spans="2:2" customFormat="1">
      <c r="B5181" s="353"/>
    </row>
    <row r="5182" spans="2:2" customFormat="1">
      <c r="B5182" s="353"/>
    </row>
    <row r="5183" spans="2:2" customFormat="1">
      <c r="B5183" s="353"/>
    </row>
    <row r="5184" spans="2:2" customFormat="1">
      <c r="B5184" s="353"/>
    </row>
    <row r="5185" spans="2:2" customFormat="1">
      <c r="B5185" s="353"/>
    </row>
    <row r="5186" spans="2:2" customFormat="1">
      <c r="B5186" s="353"/>
    </row>
    <row r="5187" spans="2:2" customFormat="1">
      <c r="B5187" s="353"/>
    </row>
    <row r="5188" spans="2:2" customFormat="1">
      <c r="B5188" s="353"/>
    </row>
    <row r="5189" spans="2:2" customFormat="1">
      <c r="B5189" s="353"/>
    </row>
    <row r="5190" spans="2:2" customFormat="1">
      <c r="B5190" s="353"/>
    </row>
    <row r="5191" spans="2:2" customFormat="1">
      <c r="B5191" s="353"/>
    </row>
    <row r="5192" spans="2:2" customFormat="1">
      <c r="B5192" s="353"/>
    </row>
    <row r="5193" spans="2:2" customFormat="1">
      <c r="B5193" s="353"/>
    </row>
    <row r="5194" spans="2:2" customFormat="1">
      <c r="B5194" s="353"/>
    </row>
    <row r="5195" spans="2:2" customFormat="1">
      <c r="B5195" s="353"/>
    </row>
    <row r="5196" spans="2:2" customFormat="1">
      <c r="B5196" s="353"/>
    </row>
    <row r="5197" spans="2:2" customFormat="1">
      <c r="B5197" s="353"/>
    </row>
    <row r="5198" spans="2:2" customFormat="1">
      <c r="B5198" s="353"/>
    </row>
    <row r="5199" spans="2:2" customFormat="1">
      <c r="B5199" s="353"/>
    </row>
    <row r="5200" spans="2:2" customFormat="1">
      <c r="B5200" s="353"/>
    </row>
    <row r="5201" spans="2:2" customFormat="1">
      <c r="B5201" s="353"/>
    </row>
    <row r="5202" spans="2:2" customFormat="1">
      <c r="B5202" s="353"/>
    </row>
    <row r="5203" spans="2:2" customFormat="1">
      <c r="B5203" s="353"/>
    </row>
    <row r="5204" spans="2:2" customFormat="1">
      <c r="B5204" s="353"/>
    </row>
    <row r="5205" spans="2:2" customFormat="1">
      <c r="B5205" s="353"/>
    </row>
    <row r="5206" spans="2:2" customFormat="1">
      <c r="B5206" s="353"/>
    </row>
    <row r="5207" spans="2:2" customFormat="1">
      <c r="B5207" s="353"/>
    </row>
    <row r="5208" spans="2:2" customFormat="1">
      <c r="B5208" s="353"/>
    </row>
    <row r="5209" spans="2:2" customFormat="1">
      <c r="B5209" s="353"/>
    </row>
    <row r="5210" spans="2:2" customFormat="1">
      <c r="B5210" s="353"/>
    </row>
    <row r="5211" spans="2:2" customFormat="1">
      <c r="B5211" s="353"/>
    </row>
    <row r="5212" spans="2:2" customFormat="1">
      <c r="B5212" s="353"/>
    </row>
    <row r="5213" spans="2:2" customFormat="1">
      <c r="B5213" s="353"/>
    </row>
    <row r="5214" spans="2:2" customFormat="1">
      <c r="B5214" s="353"/>
    </row>
    <row r="5215" spans="2:2" customFormat="1">
      <c r="B5215" s="353"/>
    </row>
    <row r="5216" spans="2:2" customFormat="1">
      <c r="B5216" s="353"/>
    </row>
    <row r="5217" spans="2:2" customFormat="1">
      <c r="B5217" s="353"/>
    </row>
    <row r="5218" spans="2:2" customFormat="1">
      <c r="B5218" s="353"/>
    </row>
    <row r="5219" spans="2:2" customFormat="1">
      <c r="B5219" s="353"/>
    </row>
    <row r="5220" spans="2:2" customFormat="1">
      <c r="B5220" s="353"/>
    </row>
    <row r="5221" spans="2:2" customFormat="1">
      <c r="B5221" s="353"/>
    </row>
    <row r="5222" spans="2:2" customFormat="1">
      <c r="B5222" s="353"/>
    </row>
    <row r="5223" spans="2:2" customFormat="1">
      <c r="B5223" s="353"/>
    </row>
    <row r="5224" spans="2:2" customFormat="1">
      <c r="B5224" s="353"/>
    </row>
    <row r="5225" spans="2:2" customFormat="1">
      <c r="B5225" s="353"/>
    </row>
    <row r="5226" spans="2:2" customFormat="1">
      <c r="B5226" s="353"/>
    </row>
    <row r="5227" spans="2:2" customFormat="1">
      <c r="B5227" s="353"/>
    </row>
    <row r="5228" spans="2:2" customFormat="1">
      <c r="B5228" s="353"/>
    </row>
    <row r="5229" spans="2:2" customFormat="1">
      <c r="B5229" s="353"/>
    </row>
    <row r="5230" spans="2:2" customFormat="1">
      <c r="B5230" s="353"/>
    </row>
    <row r="5231" spans="2:2" customFormat="1">
      <c r="B5231" s="353"/>
    </row>
    <row r="5232" spans="2:2" customFormat="1">
      <c r="B5232" s="353"/>
    </row>
    <row r="5233" spans="2:2" customFormat="1">
      <c r="B5233" s="353"/>
    </row>
    <row r="5234" spans="2:2" customFormat="1">
      <c r="B5234" s="353"/>
    </row>
    <row r="5235" spans="2:2" customFormat="1">
      <c r="B5235" s="353"/>
    </row>
    <row r="5236" spans="2:2" customFormat="1">
      <c r="B5236" s="353"/>
    </row>
    <row r="5237" spans="2:2" customFormat="1">
      <c r="B5237" s="353"/>
    </row>
    <row r="5238" spans="2:2" customFormat="1">
      <c r="B5238" s="353"/>
    </row>
    <row r="5239" spans="2:2" customFormat="1">
      <c r="B5239" s="353"/>
    </row>
    <row r="5240" spans="2:2" customFormat="1">
      <c r="B5240" s="353"/>
    </row>
    <row r="5241" spans="2:2" customFormat="1">
      <c r="B5241" s="353"/>
    </row>
    <row r="5242" spans="2:2" customFormat="1">
      <c r="B5242" s="353"/>
    </row>
    <row r="5243" spans="2:2" customFormat="1">
      <c r="B5243" s="353"/>
    </row>
    <row r="5244" spans="2:2" customFormat="1">
      <c r="B5244" s="353"/>
    </row>
    <row r="5245" spans="2:2" customFormat="1">
      <c r="B5245" s="353"/>
    </row>
    <row r="5246" spans="2:2" customFormat="1">
      <c r="B5246" s="353"/>
    </row>
    <row r="5247" spans="2:2" customFormat="1">
      <c r="B5247" s="353"/>
    </row>
    <row r="5248" spans="2:2" customFormat="1">
      <c r="B5248" s="353"/>
    </row>
    <row r="5249" spans="2:2" customFormat="1">
      <c r="B5249" s="353"/>
    </row>
    <row r="5250" spans="2:2" customFormat="1">
      <c r="B5250" s="353"/>
    </row>
    <row r="5251" spans="2:2" customFormat="1">
      <c r="B5251" s="353"/>
    </row>
    <row r="5252" spans="2:2" customFormat="1">
      <c r="B5252" s="353"/>
    </row>
    <row r="5253" spans="2:2" customFormat="1">
      <c r="B5253" s="353"/>
    </row>
    <row r="5254" spans="2:2" customFormat="1">
      <c r="B5254" s="353"/>
    </row>
    <row r="5255" spans="2:2" customFormat="1">
      <c r="B5255" s="353"/>
    </row>
    <row r="5256" spans="2:2" customFormat="1">
      <c r="B5256" s="353"/>
    </row>
    <row r="5257" spans="2:2" customFormat="1">
      <c r="B5257" s="353"/>
    </row>
    <row r="5258" spans="2:2" customFormat="1">
      <c r="B5258" s="353"/>
    </row>
    <row r="5259" spans="2:2" customFormat="1">
      <c r="B5259" s="353"/>
    </row>
    <row r="5260" spans="2:2" customFormat="1">
      <c r="B5260" s="353"/>
    </row>
    <row r="5261" spans="2:2" customFormat="1">
      <c r="B5261" s="353"/>
    </row>
    <row r="5262" spans="2:2" customFormat="1">
      <c r="B5262" s="353"/>
    </row>
    <row r="5263" spans="2:2" customFormat="1">
      <c r="B5263" s="353"/>
    </row>
    <row r="5264" spans="2:2" customFormat="1">
      <c r="B5264" s="353"/>
    </row>
    <row r="5265" spans="2:2" customFormat="1">
      <c r="B5265" s="353"/>
    </row>
    <row r="5266" spans="2:2" customFormat="1">
      <c r="B5266" s="353"/>
    </row>
    <row r="5267" spans="2:2" customFormat="1">
      <c r="B5267" s="353"/>
    </row>
    <row r="5268" spans="2:2" customFormat="1">
      <c r="B5268" s="353"/>
    </row>
    <row r="5269" spans="2:2" customFormat="1">
      <c r="B5269" s="353"/>
    </row>
    <row r="5270" spans="2:2" customFormat="1">
      <c r="B5270" s="353"/>
    </row>
    <row r="5271" spans="2:2" customFormat="1">
      <c r="B5271" s="353"/>
    </row>
    <row r="5272" spans="2:2" customFormat="1">
      <c r="B5272" s="353"/>
    </row>
    <row r="5273" spans="2:2" customFormat="1">
      <c r="B5273" s="353"/>
    </row>
    <row r="5274" spans="2:2" customFormat="1">
      <c r="B5274" s="353"/>
    </row>
    <row r="5275" spans="2:2" customFormat="1">
      <c r="B5275" s="353"/>
    </row>
    <row r="5276" spans="2:2" customFormat="1">
      <c r="B5276" s="353"/>
    </row>
    <row r="5277" spans="2:2" customFormat="1">
      <c r="B5277" s="353"/>
    </row>
    <row r="5278" spans="2:2" customFormat="1">
      <c r="B5278" s="353"/>
    </row>
    <row r="5279" spans="2:2" customFormat="1">
      <c r="B5279" s="353"/>
    </row>
    <row r="5280" spans="2:2" customFormat="1">
      <c r="B5280" s="353"/>
    </row>
    <row r="5281" spans="2:2" customFormat="1">
      <c r="B5281" s="353"/>
    </row>
    <row r="5282" spans="2:2" customFormat="1">
      <c r="B5282" s="353"/>
    </row>
    <row r="5283" spans="2:2" customFormat="1">
      <c r="B5283" s="353"/>
    </row>
    <row r="5284" spans="2:2" customFormat="1">
      <c r="B5284" s="353"/>
    </row>
    <row r="5285" spans="2:2" customFormat="1">
      <c r="B5285" s="353"/>
    </row>
    <row r="5286" spans="2:2" customFormat="1">
      <c r="B5286" s="353"/>
    </row>
    <row r="5287" spans="2:2" customFormat="1">
      <c r="B5287" s="353"/>
    </row>
    <row r="5288" spans="2:2" customFormat="1">
      <c r="B5288" s="353"/>
    </row>
    <row r="5289" spans="2:2" customFormat="1">
      <c r="B5289" s="353"/>
    </row>
    <row r="5290" spans="2:2" customFormat="1">
      <c r="B5290" s="353"/>
    </row>
    <row r="5291" spans="2:2" customFormat="1">
      <c r="B5291" s="353"/>
    </row>
    <row r="5292" spans="2:2" customFormat="1">
      <c r="B5292" s="353"/>
    </row>
    <row r="5293" spans="2:2" customFormat="1">
      <c r="B5293" s="353"/>
    </row>
    <row r="5294" spans="2:2" customFormat="1">
      <c r="B5294" s="353"/>
    </row>
    <row r="5295" spans="2:2" customFormat="1">
      <c r="B5295" s="353"/>
    </row>
    <row r="5296" spans="2:2" customFormat="1">
      <c r="B5296" s="353"/>
    </row>
    <row r="5297" spans="2:2" customFormat="1">
      <c r="B5297" s="353"/>
    </row>
    <row r="5298" spans="2:2" customFormat="1">
      <c r="B5298" s="353"/>
    </row>
    <row r="5299" spans="2:2" customFormat="1">
      <c r="B5299" s="353"/>
    </row>
    <row r="5300" spans="2:2" customFormat="1">
      <c r="B5300" s="353"/>
    </row>
    <row r="5301" spans="2:2" customFormat="1">
      <c r="B5301" s="353"/>
    </row>
    <row r="5302" spans="2:2" customFormat="1">
      <c r="B5302" s="353"/>
    </row>
    <row r="5303" spans="2:2" customFormat="1">
      <c r="B5303" s="353"/>
    </row>
    <row r="5304" spans="2:2" customFormat="1">
      <c r="B5304" s="353"/>
    </row>
    <row r="5305" spans="2:2" customFormat="1">
      <c r="B5305" s="353"/>
    </row>
    <row r="5306" spans="2:2" customFormat="1">
      <c r="B5306" s="353"/>
    </row>
    <row r="5307" spans="2:2" customFormat="1">
      <c r="B5307" s="353"/>
    </row>
    <row r="5308" spans="2:2" customFormat="1">
      <c r="B5308" s="353"/>
    </row>
    <row r="5309" spans="2:2" customFormat="1">
      <c r="B5309" s="353"/>
    </row>
    <row r="5310" spans="2:2" customFormat="1">
      <c r="B5310" s="353"/>
    </row>
    <row r="5311" spans="2:2" customFormat="1">
      <c r="B5311" s="353"/>
    </row>
    <row r="5312" spans="2:2" customFormat="1">
      <c r="B5312" s="353"/>
    </row>
    <row r="5313" spans="2:2" customFormat="1">
      <c r="B5313" s="353"/>
    </row>
    <row r="5314" spans="2:2" customFormat="1">
      <c r="B5314" s="353"/>
    </row>
    <row r="5315" spans="2:2" customFormat="1">
      <c r="B5315" s="353"/>
    </row>
    <row r="5316" spans="2:2" customFormat="1">
      <c r="B5316" s="353"/>
    </row>
    <row r="5317" spans="2:2" customFormat="1">
      <c r="B5317" s="353"/>
    </row>
    <row r="5318" spans="2:2" customFormat="1">
      <c r="B5318" s="353"/>
    </row>
    <row r="5319" spans="2:2" customFormat="1">
      <c r="B5319" s="353"/>
    </row>
    <row r="5320" spans="2:2" customFormat="1">
      <c r="B5320" s="353"/>
    </row>
    <row r="5321" spans="2:2" customFormat="1">
      <c r="B5321" s="353"/>
    </row>
    <row r="5322" spans="2:2" customFormat="1">
      <c r="B5322" s="353"/>
    </row>
    <row r="5323" spans="2:2" customFormat="1">
      <c r="B5323" s="353"/>
    </row>
    <row r="5324" spans="2:2" customFormat="1">
      <c r="B5324" s="353"/>
    </row>
    <row r="5325" spans="2:2" customFormat="1">
      <c r="B5325" s="353"/>
    </row>
    <row r="5326" spans="2:2" customFormat="1">
      <c r="B5326" s="353"/>
    </row>
    <row r="5327" spans="2:2" customFormat="1">
      <c r="B5327" s="353"/>
    </row>
    <row r="5328" spans="2:2" customFormat="1">
      <c r="B5328" s="353"/>
    </row>
    <row r="5329" spans="2:2" customFormat="1">
      <c r="B5329" s="353"/>
    </row>
    <row r="5330" spans="2:2" customFormat="1">
      <c r="B5330" s="353"/>
    </row>
    <row r="5331" spans="2:2" customFormat="1">
      <c r="B5331" s="353"/>
    </row>
    <row r="5332" spans="2:2" customFormat="1">
      <c r="B5332" s="353"/>
    </row>
    <row r="5333" spans="2:2" customFormat="1">
      <c r="B5333" s="353"/>
    </row>
    <row r="5334" spans="2:2" customFormat="1">
      <c r="B5334" s="353"/>
    </row>
    <row r="5335" spans="2:2" customFormat="1">
      <c r="B5335" s="353"/>
    </row>
    <row r="5336" spans="2:2" customFormat="1">
      <c r="B5336" s="353"/>
    </row>
    <row r="5337" spans="2:2" customFormat="1">
      <c r="B5337" s="353"/>
    </row>
    <row r="5338" spans="2:2" customFormat="1">
      <c r="B5338" s="353"/>
    </row>
    <row r="5339" spans="2:2" customFormat="1">
      <c r="B5339" s="353"/>
    </row>
    <row r="5340" spans="2:2" customFormat="1">
      <c r="B5340" s="353"/>
    </row>
    <row r="5341" spans="2:2" customFormat="1">
      <c r="B5341" s="353"/>
    </row>
    <row r="5342" spans="2:2" customFormat="1">
      <c r="B5342" s="353"/>
    </row>
    <row r="5343" spans="2:2" customFormat="1">
      <c r="B5343" s="353"/>
    </row>
    <row r="5344" spans="2:2" customFormat="1">
      <c r="B5344" s="353"/>
    </row>
    <row r="5345" spans="2:2" customFormat="1">
      <c r="B5345" s="353"/>
    </row>
    <row r="5346" spans="2:2" customFormat="1">
      <c r="B5346" s="353"/>
    </row>
    <row r="5347" spans="2:2" customFormat="1">
      <c r="B5347" s="353"/>
    </row>
    <row r="5348" spans="2:2" customFormat="1">
      <c r="B5348" s="353"/>
    </row>
    <row r="5349" spans="2:2" customFormat="1">
      <c r="B5349" s="353"/>
    </row>
    <row r="5350" spans="2:2" customFormat="1">
      <c r="B5350" s="353"/>
    </row>
    <row r="5351" spans="2:2" customFormat="1">
      <c r="B5351" s="353"/>
    </row>
    <row r="5352" spans="2:2" customFormat="1">
      <c r="B5352" s="353"/>
    </row>
    <row r="5353" spans="2:2" customFormat="1">
      <c r="B5353" s="353"/>
    </row>
    <row r="5354" spans="2:2" customFormat="1">
      <c r="B5354" s="353"/>
    </row>
    <row r="5355" spans="2:2" customFormat="1">
      <c r="B5355" s="353"/>
    </row>
    <row r="5356" spans="2:2" customFormat="1">
      <c r="B5356" s="353"/>
    </row>
    <row r="5357" spans="2:2" customFormat="1">
      <c r="B5357" s="353"/>
    </row>
    <row r="5358" spans="2:2" customFormat="1">
      <c r="B5358" s="353"/>
    </row>
    <row r="5359" spans="2:2" customFormat="1">
      <c r="B5359" s="353"/>
    </row>
    <row r="5360" spans="2:2" customFormat="1">
      <c r="B5360" s="353"/>
    </row>
    <row r="5361" spans="2:2" customFormat="1">
      <c r="B5361" s="353"/>
    </row>
    <row r="5362" spans="2:2" customFormat="1">
      <c r="B5362" s="353"/>
    </row>
    <row r="5363" spans="2:2" customFormat="1">
      <c r="B5363" s="353"/>
    </row>
    <row r="5364" spans="2:2" customFormat="1">
      <c r="B5364" s="353"/>
    </row>
    <row r="5365" spans="2:2" customFormat="1">
      <c r="B5365" s="353"/>
    </row>
    <row r="5366" spans="2:2" customFormat="1">
      <c r="B5366" s="353"/>
    </row>
    <row r="5367" spans="2:2" customFormat="1">
      <c r="B5367" s="353"/>
    </row>
    <row r="5368" spans="2:2" customFormat="1">
      <c r="B5368" s="353"/>
    </row>
    <row r="5369" spans="2:2" customFormat="1">
      <c r="B5369" s="353"/>
    </row>
    <row r="5370" spans="2:2" customFormat="1">
      <c r="B5370" s="353"/>
    </row>
    <row r="5371" spans="2:2" customFormat="1">
      <c r="B5371" s="353"/>
    </row>
    <row r="5372" spans="2:2" customFormat="1">
      <c r="B5372" s="353"/>
    </row>
    <row r="5373" spans="2:2" customFormat="1">
      <c r="B5373" s="353"/>
    </row>
    <row r="5374" spans="2:2" customFormat="1">
      <c r="B5374" s="353"/>
    </row>
    <row r="5375" spans="2:2" customFormat="1">
      <c r="B5375" s="353"/>
    </row>
    <row r="5376" spans="2:2" customFormat="1">
      <c r="B5376" s="353"/>
    </row>
    <row r="5377" spans="2:2" customFormat="1">
      <c r="B5377" s="353"/>
    </row>
    <row r="5378" spans="2:2" customFormat="1">
      <c r="B5378" s="353"/>
    </row>
    <row r="5379" spans="2:2" customFormat="1">
      <c r="B5379" s="353"/>
    </row>
    <row r="5380" spans="2:2" customFormat="1">
      <c r="B5380" s="353"/>
    </row>
    <row r="5381" spans="2:2" customFormat="1">
      <c r="B5381" s="353"/>
    </row>
    <row r="5382" spans="2:2" customFormat="1">
      <c r="B5382" s="353"/>
    </row>
    <row r="5383" spans="2:2" customFormat="1">
      <c r="B5383" s="353"/>
    </row>
    <row r="5384" spans="2:2" customFormat="1">
      <c r="B5384" s="353"/>
    </row>
    <row r="5385" spans="2:2" customFormat="1">
      <c r="B5385" s="353"/>
    </row>
    <row r="5386" spans="2:2" customFormat="1">
      <c r="B5386" s="353"/>
    </row>
    <row r="5387" spans="2:2" customFormat="1">
      <c r="B5387" s="353"/>
    </row>
    <row r="5388" spans="2:2" customFormat="1">
      <c r="B5388" s="353"/>
    </row>
    <row r="5389" spans="2:2" customFormat="1">
      <c r="B5389" s="353"/>
    </row>
    <row r="5390" spans="2:2" customFormat="1">
      <c r="B5390" s="353"/>
    </row>
    <row r="5391" spans="2:2" customFormat="1">
      <c r="B5391" s="353"/>
    </row>
    <row r="5392" spans="2:2" customFormat="1">
      <c r="B5392" s="353"/>
    </row>
    <row r="5393" spans="2:2" customFormat="1">
      <c r="B5393" s="353"/>
    </row>
    <row r="5394" spans="2:2" customFormat="1">
      <c r="B5394" s="353"/>
    </row>
    <row r="5395" spans="2:2" customFormat="1">
      <c r="B5395" s="353"/>
    </row>
    <row r="5396" spans="2:2" customFormat="1">
      <c r="B5396" s="353"/>
    </row>
    <row r="5397" spans="2:2" customFormat="1">
      <c r="B5397" s="353"/>
    </row>
    <row r="5398" spans="2:2" customFormat="1">
      <c r="B5398" s="353"/>
    </row>
    <row r="5399" spans="2:2" customFormat="1">
      <c r="B5399" s="353"/>
    </row>
    <row r="5400" spans="2:2" customFormat="1">
      <c r="B5400" s="353"/>
    </row>
    <row r="5401" spans="2:2" customFormat="1">
      <c r="B5401" s="353"/>
    </row>
    <row r="5402" spans="2:2" customFormat="1">
      <c r="B5402" s="353"/>
    </row>
    <row r="5403" spans="2:2" customFormat="1">
      <c r="B5403" s="353"/>
    </row>
    <row r="5404" spans="2:2" customFormat="1">
      <c r="B5404" s="353"/>
    </row>
    <row r="5405" spans="2:2" customFormat="1">
      <c r="B5405" s="353"/>
    </row>
    <row r="5406" spans="2:2" customFormat="1">
      <c r="B5406" s="353"/>
    </row>
    <row r="5407" spans="2:2" customFormat="1">
      <c r="B5407" s="353"/>
    </row>
    <row r="5408" spans="2:2" customFormat="1">
      <c r="B5408" s="353"/>
    </row>
    <row r="5409" spans="2:2" customFormat="1">
      <c r="B5409" s="353"/>
    </row>
    <row r="5410" spans="2:2" customFormat="1">
      <c r="B5410" s="353"/>
    </row>
    <row r="5411" spans="2:2" customFormat="1">
      <c r="B5411" s="353"/>
    </row>
    <row r="5412" spans="2:2" customFormat="1">
      <c r="B5412" s="353"/>
    </row>
    <row r="5413" spans="2:2" customFormat="1">
      <c r="B5413" s="353"/>
    </row>
    <row r="5414" spans="2:2" customFormat="1">
      <c r="B5414" s="353"/>
    </row>
    <row r="5415" spans="2:2" customFormat="1">
      <c r="B5415" s="353"/>
    </row>
    <row r="5416" spans="2:2" customFormat="1">
      <c r="B5416" s="353"/>
    </row>
    <row r="5417" spans="2:2" customFormat="1">
      <c r="B5417" s="353"/>
    </row>
    <row r="5418" spans="2:2" customFormat="1">
      <c r="B5418" s="353"/>
    </row>
    <row r="5419" spans="2:2" customFormat="1">
      <c r="B5419" s="353"/>
    </row>
    <row r="5420" spans="2:2" customFormat="1">
      <c r="B5420" s="353"/>
    </row>
    <row r="5421" spans="2:2" customFormat="1">
      <c r="B5421" s="353"/>
    </row>
    <row r="5422" spans="2:2" customFormat="1">
      <c r="B5422" s="353"/>
    </row>
    <row r="5423" spans="2:2" customFormat="1">
      <c r="B5423" s="353"/>
    </row>
    <row r="5424" spans="2:2" customFormat="1">
      <c r="B5424" s="353"/>
    </row>
    <row r="5425" spans="2:2" customFormat="1">
      <c r="B5425" s="353"/>
    </row>
    <row r="5426" spans="2:2" customFormat="1">
      <c r="B5426" s="353"/>
    </row>
    <row r="5427" spans="2:2" customFormat="1">
      <c r="B5427" s="353"/>
    </row>
    <row r="5428" spans="2:2" customFormat="1">
      <c r="B5428" s="353"/>
    </row>
    <row r="5429" spans="2:2" customFormat="1">
      <c r="B5429" s="353"/>
    </row>
    <row r="5430" spans="2:2" customFormat="1">
      <c r="B5430" s="353"/>
    </row>
    <row r="5431" spans="2:2" customFormat="1">
      <c r="B5431" s="353"/>
    </row>
    <row r="5432" spans="2:2" customFormat="1">
      <c r="B5432" s="353"/>
    </row>
    <row r="5433" spans="2:2" customFormat="1">
      <c r="B5433" s="353"/>
    </row>
    <row r="5434" spans="2:2" customFormat="1">
      <c r="B5434" s="353"/>
    </row>
    <row r="5435" spans="2:2" customFormat="1">
      <c r="B5435" s="353"/>
    </row>
    <row r="5436" spans="2:2" customFormat="1">
      <c r="B5436" s="353"/>
    </row>
    <row r="5437" spans="2:2" customFormat="1">
      <c r="B5437" s="353"/>
    </row>
    <row r="5438" spans="2:2" customFormat="1">
      <c r="B5438" s="353"/>
    </row>
    <row r="5439" spans="2:2" customFormat="1">
      <c r="B5439" s="353"/>
    </row>
    <row r="5440" spans="2:2" customFormat="1">
      <c r="B5440" s="353"/>
    </row>
    <row r="5441" spans="2:2" customFormat="1">
      <c r="B5441" s="353"/>
    </row>
    <row r="5442" spans="2:2" customFormat="1">
      <c r="B5442" s="353"/>
    </row>
    <row r="5443" spans="2:2" customFormat="1">
      <c r="B5443" s="353"/>
    </row>
    <row r="5444" spans="2:2" customFormat="1">
      <c r="B5444" s="353"/>
    </row>
    <row r="5445" spans="2:2" customFormat="1">
      <c r="B5445" s="353"/>
    </row>
    <row r="5446" spans="2:2" customFormat="1">
      <c r="B5446" s="353"/>
    </row>
    <row r="5447" spans="2:2" customFormat="1">
      <c r="B5447" s="353"/>
    </row>
    <row r="5448" spans="2:2" customFormat="1">
      <c r="B5448" s="353"/>
    </row>
    <row r="5449" spans="2:2" customFormat="1">
      <c r="B5449" s="353"/>
    </row>
    <row r="5450" spans="2:2" customFormat="1">
      <c r="B5450" s="353"/>
    </row>
    <row r="5451" spans="2:2" customFormat="1">
      <c r="B5451" s="353"/>
    </row>
    <row r="5452" spans="2:2" customFormat="1">
      <c r="B5452" s="353"/>
    </row>
    <row r="5453" spans="2:2" customFormat="1">
      <c r="B5453" s="353"/>
    </row>
    <row r="5454" spans="2:2" customFormat="1">
      <c r="B5454" s="353"/>
    </row>
    <row r="5455" spans="2:2" customFormat="1">
      <c r="B5455" s="353"/>
    </row>
    <row r="5456" spans="2:2" customFormat="1">
      <c r="B5456" s="353"/>
    </row>
    <row r="5457" spans="2:2" customFormat="1">
      <c r="B5457" s="353"/>
    </row>
    <row r="5458" spans="2:2" customFormat="1">
      <c r="B5458" s="353"/>
    </row>
    <row r="5459" spans="2:2" customFormat="1">
      <c r="B5459" s="353"/>
    </row>
    <row r="5460" spans="2:2" customFormat="1">
      <c r="B5460" s="353"/>
    </row>
    <row r="5461" spans="2:2" customFormat="1">
      <c r="B5461" s="353"/>
    </row>
    <row r="5462" spans="2:2" customFormat="1">
      <c r="B5462" s="353"/>
    </row>
    <row r="5463" spans="2:2" customFormat="1">
      <c r="B5463" s="353"/>
    </row>
    <row r="5464" spans="2:2" customFormat="1">
      <c r="B5464" s="353"/>
    </row>
    <row r="5465" spans="2:2" customFormat="1">
      <c r="B5465" s="353"/>
    </row>
    <row r="5466" spans="2:2" customFormat="1">
      <c r="B5466" s="353"/>
    </row>
    <row r="5467" spans="2:2" customFormat="1">
      <c r="B5467" s="353"/>
    </row>
    <row r="5468" spans="2:2" customFormat="1">
      <c r="B5468" s="353"/>
    </row>
    <row r="5469" spans="2:2" customFormat="1">
      <c r="B5469" s="353"/>
    </row>
    <row r="5470" spans="2:2" customFormat="1">
      <c r="B5470" s="353"/>
    </row>
    <row r="5471" spans="2:2" customFormat="1">
      <c r="B5471" s="353"/>
    </row>
    <row r="5472" spans="2:2" customFormat="1">
      <c r="B5472" s="353"/>
    </row>
    <row r="5473" spans="2:2" customFormat="1">
      <c r="B5473" s="353"/>
    </row>
    <row r="5474" spans="2:2" customFormat="1">
      <c r="B5474" s="353"/>
    </row>
    <row r="5475" spans="2:2" customFormat="1">
      <c r="B5475" s="353"/>
    </row>
    <row r="5476" spans="2:2" customFormat="1">
      <c r="B5476" s="353"/>
    </row>
    <row r="5477" spans="2:2" customFormat="1">
      <c r="B5477" s="353"/>
    </row>
    <row r="5478" spans="2:2" customFormat="1">
      <c r="B5478" s="353"/>
    </row>
    <row r="5479" spans="2:2" customFormat="1">
      <c r="B5479" s="353"/>
    </row>
    <row r="5480" spans="2:2" customFormat="1">
      <c r="B5480" s="353"/>
    </row>
    <row r="5481" spans="2:2" customFormat="1">
      <c r="B5481" s="353"/>
    </row>
    <row r="5482" spans="2:2" customFormat="1">
      <c r="B5482" s="353"/>
    </row>
    <row r="5483" spans="2:2" customFormat="1">
      <c r="B5483" s="353"/>
    </row>
    <row r="5484" spans="2:2" customFormat="1">
      <c r="B5484" s="353"/>
    </row>
    <row r="5485" spans="2:2" customFormat="1">
      <c r="B5485" s="353"/>
    </row>
    <row r="5486" spans="2:2" customFormat="1">
      <c r="B5486" s="353"/>
    </row>
    <row r="5487" spans="2:2" customFormat="1">
      <c r="B5487" s="353"/>
    </row>
    <row r="5488" spans="2:2" customFormat="1">
      <c r="B5488" s="353"/>
    </row>
    <row r="5489" spans="2:2" customFormat="1">
      <c r="B5489" s="353"/>
    </row>
    <row r="5490" spans="2:2" customFormat="1">
      <c r="B5490" s="353"/>
    </row>
    <row r="5491" spans="2:2" customFormat="1">
      <c r="B5491" s="353"/>
    </row>
    <row r="5492" spans="2:2" customFormat="1">
      <c r="B5492" s="353"/>
    </row>
    <row r="5493" spans="2:2" customFormat="1">
      <c r="B5493" s="353"/>
    </row>
    <row r="5494" spans="2:2" customFormat="1">
      <c r="B5494" s="353"/>
    </row>
    <row r="5495" spans="2:2" customFormat="1">
      <c r="B5495" s="353"/>
    </row>
    <row r="5496" spans="2:2" customFormat="1">
      <c r="B5496" s="353"/>
    </row>
    <row r="5497" spans="2:2" customFormat="1">
      <c r="B5497" s="353"/>
    </row>
    <row r="5498" spans="2:2" customFormat="1">
      <c r="B5498" s="353"/>
    </row>
    <row r="5499" spans="2:2" customFormat="1">
      <c r="B5499" s="353"/>
    </row>
    <row r="5500" spans="2:2" customFormat="1">
      <c r="B5500" s="353"/>
    </row>
    <row r="5501" spans="2:2" customFormat="1">
      <c r="B5501" s="353"/>
    </row>
    <row r="5502" spans="2:2" customFormat="1">
      <c r="B5502" s="353"/>
    </row>
    <row r="5503" spans="2:2" customFormat="1">
      <c r="B5503" s="353"/>
    </row>
    <row r="5504" spans="2:2" customFormat="1">
      <c r="B5504" s="353"/>
    </row>
    <row r="5505" spans="2:2" customFormat="1">
      <c r="B5505" s="353"/>
    </row>
    <row r="5506" spans="2:2" customFormat="1">
      <c r="B5506" s="353"/>
    </row>
    <row r="5507" spans="2:2" customFormat="1">
      <c r="B5507" s="353"/>
    </row>
    <row r="5508" spans="2:2" customFormat="1">
      <c r="B5508" s="353"/>
    </row>
    <row r="5509" spans="2:2" customFormat="1">
      <c r="B5509" s="353"/>
    </row>
    <row r="5510" spans="2:2" customFormat="1">
      <c r="B5510" s="353"/>
    </row>
    <row r="5511" spans="2:2" customFormat="1">
      <c r="B5511" s="353"/>
    </row>
    <row r="5512" spans="2:2" customFormat="1">
      <c r="B5512" s="353"/>
    </row>
    <row r="5513" spans="2:2" customFormat="1">
      <c r="B5513" s="353"/>
    </row>
    <row r="5514" spans="2:2" customFormat="1">
      <c r="B5514" s="353"/>
    </row>
    <row r="5515" spans="2:2" customFormat="1">
      <c r="B5515" s="353"/>
    </row>
    <row r="5516" spans="2:2" customFormat="1">
      <c r="B5516" s="353"/>
    </row>
    <row r="5517" spans="2:2" customFormat="1">
      <c r="B5517" s="353"/>
    </row>
    <row r="5518" spans="2:2" customFormat="1">
      <c r="B5518" s="353"/>
    </row>
    <row r="5519" spans="2:2" customFormat="1">
      <c r="B5519" s="353"/>
    </row>
    <row r="5520" spans="2:2" customFormat="1">
      <c r="B5520" s="353"/>
    </row>
    <row r="5521" spans="2:2" customFormat="1">
      <c r="B5521" s="353"/>
    </row>
    <row r="5522" spans="2:2" customFormat="1">
      <c r="B5522" s="353"/>
    </row>
    <row r="5523" spans="2:2" customFormat="1">
      <c r="B5523" s="353"/>
    </row>
    <row r="5524" spans="2:2" customFormat="1">
      <c r="B5524" s="353"/>
    </row>
    <row r="5525" spans="2:2" customFormat="1">
      <c r="B5525" s="353"/>
    </row>
    <row r="5526" spans="2:2" customFormat="1">
      <c r="B5526" s="353"/>
    </row>
    <row r="5527" spans="2:2" customFormat="1">
      <c r="B5527" s="353"/>
    </row>
    <row r="5528" spans="2:2" customFormat="1">
      <c r="B5528" s="353"/>
    </row>
    <row r="5529" spans="2:2" customFormat="1">
      <c r="B5529" s="353"/>
    </row>
    <row r="5530" spans="2:2" customFormat="1">
      <c r="B5530" s="353"/>
    </row>
    <row r="5531" spans="2:2" customFormat="1">
      <c r="B5531" s="353"/>
    </row>
    <row r="5532" spans="2:2" customFormat="1">
      <c r="B5532" s="353"/>
    </row>
    <row r="5533" spans="2:2" customFormat="1">
      <c r="B5533" s="353"/>
    </row>
    <row r="5534" spans="2:2" customFormat="1">
      <c r="B5534" s="353"/>
    </row>
    <row r="5535" spans="2:2" customFormat="1">
      <c r="B5535" s="353"/>
    </row>
    <row r="5536" spans="2:2" customFormat="1">
      <c r="B5536" s="353"/>
    </row>
    <row r="5537" spans="2:2" customFormat="1">
      <c r="B5537" s="353"/>
    </row>
    <row r="5538" spans="2:2" customFormat="1">
      <c r="B5538" s="353"/>
    </row>
    <row r="5539" spans="2:2" customFormat="1">
      <c r="B5539" s="353"/>
    </row>
    <row r="5540" spans="2:2" customFormat="1">
      <c r="B5540" s="353"/>
    </row>
    <row r="5541" spans="2:2" customFormat="1">
      <c r="B5541" s="353"/>
    </row>
    <row r="5542" spans="2:2" customFormat="1">
      <c r="B5542" s="353"/>
    </row>
    <row r="5543" spans="2:2" customFormat="1">
      <c r="B5543" s="353"/>
    </row>
    <row r="5544" spans="2:2" customFormat="1">
      <c r="B5544" s="353"/>
    </row>
    <row r="5545" spans="2:2" customFormat="1">
      <c r="B5545" s="353"/>
    </row>
    <row r="5546" spans="2:2" customFormat="1">
      <c r="B5546" s="353"/>
    </row>
    <row r="5547" spans="2:2" customFormat="1">
      <c r="B5547" s="353"/>
    </row>
    <row r="5548" spans="2:2" customFormat="1">
      <c r="B5548" s="353"/>
    </row>
    <row r="5549" spans="2:2" customFormat="1">
      <c r="B5549" s="353"/>
    </row>
    <row r="5550" spans="2:2" customFormat="1">
      <c r="B5550" s="353"/>
    </row>
    <row r="5551" spans="2:2" customFormat="1">
      <c r="B5551" s="353"/>
    </row>
    <row r="5552" spans="2:2" customFormat="1">
      <c r="B5552" s="353"/>
    </row>
    <row r="5553" spans="2:2" customFormat="1">
      <c r="B5553" s="353"/>
    </row>
    <row r="5554" spans="2:2" customFormat="1">
      <c r="B5554" s="353"/>
    </row>
    <row r="5555" spans="2:2" customFormat="1">
      <c r="B5555" s="353"/>
    </row>
    <row r="5556" spans="2:2" customFormat="1">
      <c r="B5556" s="353"/>
    </row>
    <row r="5557" spans="2:2" customFormat="1">
      <c r="B5557" s="353"/>
    </row>
    <row r="5558" spans="2:2" customFormat="1">
      <c r="B5558" s="353"/>
    </row>
    <row r="5559" spans="2:2" customFormat="1">
      <c r="B5559" s="353"/>
    </row>
    <row r="5560" spans="2:2" customFormat="1">
      <c r="B5560" s="353"/>
    </row>
    <row r="5561" spans="2:2" customFormat="1">
      <c r="B5561" s="353"/>
    </row>
    <row r="5562" spans="2:2" customFormat="1">
      <c r="B5562" s="353"/>
    </row>
    <row r="5563" spans="2:2" customFormat="1">
      <c r="B5563" s="353"/>
    </row>
    <row r="5564" spans="2:2" customFormat="1">
      <c r="B5564" s="353"/>
    </row>
    <row r="5565" spans="2:2" customFormat="1">
      <c r="B5565" s="353"/>
    </row>
    <row r="5566" spans="2:2" customFormat="1">
      <c r="B5566" s="353"/>
    </row>
    <row r="5567" spans="2:2" customFormat="1">
      <c r="B5567" s="353"/>
    </row>
    <row r="5568" spans="2:2" customFormat="1">
      <c r="B5568" s="353"/>
    </row>
    <row r="5569" spans="2:2" customFormat="1">
      <c r="B5569" s="353"/>
    </row>
    <row r="5570" spans="2:2" customFormat="1">
      <c r="B5570" s="353"/>
    </row>
    <row r="5571" spans="2:2" customFormat="1">
      <c r="B5571" s="353"/>
    </row>
    <row r="5572" spans="2:2" customFormat="1">
      <c r="B5572" s="353"/>
    </row>
    <row r="5573" spans="2:2" customFormat="1">
      <c r="B5573" s="353"/>
    </row>
    <row r="5574" spans="2:2" customFormat="1">
      <c r="B5574" s="353"/>
    </row>
    <row r="5575" spans="2:2" customFormat="1">
      <c r="B5575" s="353"/>
    </row>
    <row r="5576" spans="2:2" customFormat="1">
      <c r="B5576" s="353"/>
    </row>
    <row r="5577" spans="2:2" customFormat="1">
      <c r="B5577" s="353"/>
    </row>
    <row r="5578" spans="2:2" customFormat="1">
      <c r="B5578" s="353"/>
    </row>
    <row r="5579" spans="2:2" customFormat="1">
      <c r="B5579" s="353"/>
    </row>
    <row r="5580" spans="2:2" customFormat="1">
      <c r="B5580" s="353"/>
    </row>
    <row r="5581" spans="2:2" customFormat="1">
      <c r="B5581" s="353"/>
    </row>
    <row r="5582" spans="2:2" customFormat="1">
      <c r="B5582" s="353"/>
    </row>
    <row r="5583" spans="2:2" customFormat="1">
      <c r="B5583" s="353"/>
    </row>
    <row r="5584" spans="2:2" customFormat="1">
      <c r="B5584" s="353"/>
    </row>
    <row r="5585" spans="2:2" customFormat="1">
      <c r="B5585" s="353"/>
    </row>
    <row r="5586" spans="2:2" customFormat="1">
      <c r="B5586" s="353"/>
    </row>
    <row r="5587" spans="2:2" customFormat="1">
      <c r="B5587" s="353"/>
    </row>
    <row r="5588" spans="2:2" customFormat="1">
      <c r="B5588" s="353"/>
    </row>
    <row r="5589" spans="2:2" customFormat="1">
      <c r="B5589" s="353"/>
    </row>
    <row r="5590" spans="2:2" customFormat="1">
      <c r="B5590" s="353"/>
    </row>
    <row r="5591" spans="2:2" customFormat="1">
      <c r="B5591" s="353"/>
    </row>
    <row r="5592" spans="2:2" customFormat="1">
      <c r="B5592" s="353"/>
    </row>
    <row r="5593" spans="2:2" customFormat="1">
      <c r="B5593" s="353"/>
    </row>
    <row r="5594" spans="2:2" customFormat="1">
      <c r="B5594" s="353"/>
    </row>
    <row r="5595" spans="2:2" customFormat="1">
      <c r="B5595" s="353"/>
    </row>
    <row r="5596" spans="2:2" customFormat="1">
      <c r="B5596" s="353"/>
    </row>
    <row r="5597" spans="2:2" customFormat="1">
      <c r="B5597" s="353"/>
    </row>
    <row r="5598" spans="2:2" customFormat="1">
      <c r="B5598" s="353"/>
    </row>
    <row r="5599" spans="2:2" customFormat="1">
      <c r="B5599" s="353"/>
    </row>
    <row r="5600" spans="2:2" customFormat="1">
      <c r="B5600" s="353"/>
    </row>
    <row r="5601" spans="2:2" customFormat="1">
      <c r="B5601" s="353"/>
    </row>
    <row r="5602" spans="2:2" customFormat="1">
      <c r="B5602" s="353"/>
    </row>
    <row r="5603" spans="2:2" customFormat="1">
      <c r="B5603" s="353"/>
    </row>
    <row r="5604" spans="2:2" customFormat="1">
      <c r="B5604" s="353"/>
    </row>
    <row r="5605" spans="2:2" customFormat="1">
      <c r="B5605" s="353"/>
    </row>
    <row r="5606" spans="2:2" customFormat="1">
      <c r="B5606" s="353"/>
    </row>
    <row r="5607" spans="2:2" customFormat="1">
      <c r="B5607" s="353"/>
    </row>
    <row r="5608" spans="2:2" customFormat="1">
      <c r="B5608" s="353"/>
    </row>
    <row r="5609" spans="2:2" customFormat="1">
      <c r="B5609" s="353"/>
    </row>
    <row r="5610" spans="2:2" customFormat="1">
      <c r="B5610" s="353"/>
    </row>
    <row r="5611" spans="2:2" customFormat="1">
      <c r="B5611" s="353"/>
    </row>
    <row r="5612" spans="2:2" customFormat="1">
      <c r="B5612" s="353"/>
    </row>
    <row r="5613" spans="2:2" customFormat="1">
      <c r="B5613" s="353"/>
    </row>
    <row r="5614" spans="2:2" customFormat="1">
      <c r="B5614" s="353"/>
    </row>
    <row r="5615" spans="2:2" customFormat="1">
      <c r="B5615" s="353"/>
    </row>
    <row r="5616" spans="2:2" customFormat="1">
      <c r="B5616" s="353"/>
    </row>
    <row r="5617" spans="2:2" customFormat="1">
      <c r="B5617" s="353"/>
    </row>
    <row r="5618" spans="2:2" customFormat="1">
      <c r="B5618" s="353"/>
    </row>
    <row r="5619" spans="2:2" customFormat="1">
      <c r="B5619" s="353"/>
    </row>
    <row r="5620" spans="2:2" customFormat="1">
      <c r="B5620" s="353"/>
    </row>
    <row r="5621" spans="2:2" customFormat="1">
      <c r="B5621" s="353"/>
    </row>
    <row r="5622" spans="2:2" customFormat="1">
      <c r="B5622" s="353"/>
    </row>
    <row r="5623" spans="2:2" customFormat="1">
      <c r="B5623" s="353"/>
    </row>
    <row r="5624" spans="2:2" customFormat="1">
      <c r="B5624" s="353"/>
    </row>
    <row r="5625" spans="2:2" customFormat="1">
      <c r="B5625" s="353"/>
    </row>
    <row r="5626" spans="2:2" customFormat="1">
      <c r="B5626" s="353"/>
    </row>
    <row r="5627" spans="2:2" customFormat="1">
      <c r="B5627" s="353"/>
    </row>
    <row r="5628" spans="2:2" customFormat="1">
      <c r="B5628" s="353"/>
    </row>
    <row r="5629" spans="2:2" customFormat="1">
      <c r="B5629" s="353"/>
    </row>
    <row r="5630" spans="2:2" customFormat="1">
      <c r="B5630" s="353"/>
    </row>
    <row r="5631" spans="2:2" customFormat="1">
      <c r="B5631" s="353"/>
    </row>
    <row r="5632" spans="2:2" customFormat="1">
      <c r="B5632" s="353"/>
    </row>
    <row r="5633" spans="2:2" customFormat="1">
      <c r="B5633" s="353"/>
    </row>
    <row r="5634" spans="2:2" customFormat="1">
      <c r="B5634" s="353"/>
    </row>
    <row r="5635" spans="2:2" customFormat="1">
      <c r="B5635" s="353"/>
    </row>
    <row r="5636" spans="2:2" customFormat="1">
      <c r="B5636" s="353"/>
    </row>
    <row r="5637" spans="2:2" customFormat="1">
      <c r="B5637" s="353"/>
    </row>
    <row r="5638" spans="2:2" customFormat="1">
      <c r="B5638" s="353"/>
    </row>
    <row r="5639" spans="2:2" customFormat="1">
      <c r="B5639" s="353"/>
    </row>
    <row r="5640" spans="2:2" customFormat="1">
      <c r="B5640" s="353"/>
    </row>
    <row r="5641" spans="2:2" customFormat="1">
      <c r="B5641" s="353"/>
    </row>
    <row r="5642" spans="2:2" customFormat="1">
      <c r="B5642" s="353"/>
    </row>
    <row r="5643" spans="2:2" customFormat="1">
      <c r="B5643" s="353"/>
    </row>
    <row r="5644" spans="2:2" customFormat="1">
      <c r="B5644" s="353"/>
    </row>
    <row r="5645" spans="2:2" customFormat="1">
      <c r="B5645" s="353"/>
    </row>
    <row r="5646" spans="2:2" customFormat="1">
      <c r="B5646" s="353"/>
    </row>
    <row r="5647" spans="2:2" customFormat="1">
      <c r="B5647" s="353"/>
    </row>
    <row r="5648" spans="2:2" customFormat="1">
      <c r="B5648" s="353"/>
    </row>
    <row r="5649" spans="2:2" customFormat="1">
      <c r="B5649" s="353"/>
    </row>
    <row r="5650" spans="2:2" customFormat="1">
      <c r="B5650" s="353"/>
    </row>
    <row r="5651" spans="2:2" customFormat="1">
      <c r="B5651" s="353"/>
    </row>
    <row r="5652" spans="2:2" customFormat="1">
      <c r="B5652" s="353"/>
    </row>
    <row r="5653" spans="2:2" customFormat="1">
      <c r="B5653" s="353"/>
    </row>
    <row r="5654" spans="2:2" customFormat="1">
      <c r="B5654" s="353"/>
    </row>
    <row r="5655" spans="2:2" customFormat="1">
      <c r="B5655" s="353"/>
    </row>
    <row r="5656" spans="2:2" customFormat="1">
      <c r="B5656" s="353"/>
    </row>
    <row r="5657" spans="2:2" customFormat="1">
      <c r="B5657" s="353"/>
    </row>
    <row r="5658" spans="2:2" customFormat="1">
      <c r="B5658" s="353"/>
    </row>
    <row r="5659" spans="2:2" customFormat="1">
      <c r="B5659" s="353"/>
    </row>
    <row r="5660" spans="2:2" customFormat="1">
      <c r="B5660" s="353"/>
    </row>
    <row r="5661" spans="2:2" customFormat="1">
      <c r="B5661" s="353"/>
    </row>
    <row r="5662" spans="2:2" customFormat="1">
      <c r="B5662" s="353"/>
    </row>
    <row r="5663" spans="2:2" customFormat="1">
      <c r="B5663" s="353"/>
    </row>
    <row r="5664" spans="2:2" customFormat="1">
      <c r="B5664" s="353"/>
    </row>
    <row r="5665" spans="2:2" customFormat="1">
      <c r="B5665" s="353"/>
    </row>
    <row r="5666" spans="2:2" customFormat="1">
      <c r="B5666" s="353"/>
    </row>
    <row r="5667" spans="2:2" customFormat="1">
      <c r="B5667" s="353"/>
    </row>
    <row r="5668" spans="2:2" customFormat="1">
      <c r="B5668" s="353"/>
    </row>
    <row r="5669" spans="2:2" customFormat="1">
      <c r="B5669" s="353"/>
    </row>
    <row r="5670" spans="2:2" customFormat="1">
      <c r="B5670" s="353"/>
    </row>
    <row r="5671" spans="2:2" customFormat="1">
      <c r="B5671" s="353"/>
    </row>
    <row r="5672" spans="2:2" customFormat="1">
      <c r="B5672" s="353"/>
    </row>
    <row r="5673" spans="2:2" customFormat="1">
      <c r="B5673" s="353"/>
    </row>
    <row r="5674" spans="2:2" customFormat="1">
      <c r="B5674" s="353"/>
    </row>
    <row r="5675" spans="2:2" customFormat="1">
      <c r="B5675" s="353"/>
    </row>
    <row r="5676" spans="2:2" customFormat="1">
      <c r="B5676" s="353"/>
    </row>
    <row r="5677" spans="2:2" customFormat="1">
      <c r="B5677" s="353"/>
    </row>
    <row r="5678" spans="2:2" customFormat="1">
      <c r="B5678" s="353"/>
    </row>
    <row r="5679" spans="2:2" customFormat="1">
      <c r="B5679" s="353"/>
    </row>
    <row r="5680" spans="2:2" customFormat="1">
      <c r="B5680" s="353"/>
    </row>
    <row r="5681" spans="2:2" customFormat="1">
      <c r="B5681" s="353"/>
    </row>
    <row r="5682" spans="2:2" customFormat="1">
      <c r="B5682" s="353"/>
    </row>
    <row r="5683" spans="2:2" customFormat="1">
      <c r="B5683" s="353"/>
    </row>
    <row r="5684" spans="2:2" customFormat="1">
      <c r="B5684" s="353"/>
    </row>
    <row r="5685" spans="2:2" customFormat="1">
      <c r="B5685" s="353"/>
    </row>
    <row r="5686" spans="2:2" customFormat="1">
      <c r="B5686" s="353"/>
    </row>
    <row r="5687" spans="2:2" customFormat="1">
      <c r="B5687" s="353"/>
    </row>
    <row r="5688" spans="2:2" customFormat="1">
      <c r="B5688" s="353"/>
    </row>
    <row r="5689" spans="2:2" customFormat="1">
      <c r="B5689" s="353"/>
    </row>
    <row r="5690" spans="2:2" customFormat="1">
      <c r="B5690" s="353"/>
    </row>
    <row r="5691" spans="2:2" customFormat="1">
      <c r="B5691" s="353"/>
    </row>
    <row r="5692" spans="2:2" customFormat="1">
      <c r="B5692" s="353"/>
    </row>
    <row r="5693" spans="2:2" customFormat="1">
      <c r="B5693" s="353"/>
    </row>
    <row r="5694" spans="2:2" customFormat="1">
      <c r="B5694" s="353"/>
    </row>
    <row r="5695" spans="2:2" customFormat="1">
      <c r="B5695" s="353"/>
    </row>
    <row r="5696" spans="2:2" customFormat="1">
      <c r="B5696" s="353"/>
    </row>
    <row r="5697" spans="2:2" customFormat="1">
      <c r="B5697" s="353"/>
    </row>
    <row r="5698" spans="2:2" customFormat="1">
      <c r="B5698" s="353"/>
    </row>
    <row r="5699" spans="2:2" customFormat="1">
      <c r="B5699" s="353"/>
    </row>
    <row r="5700" spans="2:2" customFormat="1">
      <c r="B5700" s="353"/>
    </row>
    <row r="5701" spans="2:2" customFormat="1">
      <c r="B5701" s="353"/>
    </row>
    <row r="5702" spans="2:2" customFormat="1">
      <c r="B5702" s="353"/>
    </row>
    <row r="5703" spans="2:2" customFormat="1">
      <c r="B5703" s="353"/>
    </row>
    <row r="5704" spans="2:2" customFormat="1">
      <c r="B5704" s="353"/>
    </row>
    <row r="5705" spans="2:2" customFormat="1">
      <c r="B5705" s="353"/>
    </row>
    <row r="5706" spans="2:2" customFormat="1">
      <c r="B5706" s="353"/>
    </row>
    <row r="5707" spans="2:2" customFormat="1">
      <c r="B5707" s="353"/>
    </row>
    <row r="5708" spans="2:2" customFormat="1">
      <c r="B5708" s="353"/>
    </row>
    <row r="5709" spans="2:2" customFormat="1">
      <c r="B5709" s="353"/>
    </row>
    <row r="5710" spans="2:2" customFormat="1">
      <c r="B5710" s="353"/>
    </row>
    <row r="5711" spans="2:2" customFormat="1">
      <c r="B5711" s="353"/>
    </row>
    <row r="5712" spans="2:2" customFormat="1">
      <c r="B5712" s="353"/>
    </row>
    <row r="5713" spans="2:2" customFormat="1">
      <c r="B5713" s="353"/>
    </row>
    <row r="5714" spans="2:2" customFormat="1">
      <c r="B5714" s="353"/>
    </row>
    <row r="5715" spans="2:2" customFormat="1">
      <c r="B5715" s="353"/>
    </row>
    <row r="5716" spans="2:2" customFormat="1">
      <c r="B5716" s="353"/>
    </row>
    <row r="5717" spans="2:2" customFormat="1">
      <c r="B5717" s="353"/>
    </row>
    <row r="5718" spans="2:2" customFormat="1">
      <c r="B5718" s="353"/>
    </row>
    <row r="5719" spans="2:2" customFormat="1">
      <c r="B5719" s="353"/>
    </row>
    <row r="5720" spans="2:2" customFormat="1">
      <c r="B5720" s="353"/>
    </row>
    <row r="5721" spans="2:2" customFormat="1">
      <c r="B5721" s="353"/>
    </row>
    <row r="5722" spans="2:2" customFormat="1">
      <c r="B5722" s="353"/>
    </row>
    <row r="5723" spans="2:2" customFormat="1">
      <c r="B5723" s="353"/>
    </row>
    <row r="5724" spans="2:2" customFormat="1">
      <c r="B5724" s="353"/>
    </row>
    <row r="5725" spans="2:2" customFormat="1">
      <c r="B5725" s="353"/>
    </row>
    <row r="5726" spans="2:2" customFormat="1">
      <c r="B5726" s="353"/>
    </row>
    <row r="5727" spans="2:2" customFormat="1">
      <c r="B5727" s="353"/>
    </row>
    <row r="5728" spans="2:2" customFormat="1">
      <c r="B5728" s="353"/>
    </row>
    <row r="5729" spans="2:2" customFormat="1">
      <c r="B5729" s="353"/>
    </row>
    <row r="5730" spans="2:2" customFormat="1">
      <c r="B5730" s="353"/>
    </row>
    <row r="5731" spans="2:2" customFormat="1">
      <c r="B5731" s="353"/>
    </row>
    <row r="5732" spans="2:2" customFormat="1">
      <c r="B5732" s="353"/>
    </row>
    <row r="5733" spans="2:2" customFormat="1">
      <c r="B5733" s="353"/>
    </row>
    <row r="5734" spans="2:2" customFormat="1">
      <c r="B5734" s="353"/>
    </row>
    <row r="5735" spans="2:2" customFormat="1">
      <c r="B5735" s="353"/>
    </row>
    <row r="5736" spans="2:2" customFormat="1">
      <c r="B5736" s="353"/>
    </row>
    <row r="5737" spans="2:2" customFormat="1">
      <c r="B5737" s="353"/>
    </row>
    <row r="5738" spans="2:2" customFormat="1">
      <c r="B5738" s="353"/>
    </row>
    <row r="5739" spans="2:2" customFormat="1">
      <c r="B5739" s="353"/>
    </row>
    <row r="5740" spans="2:2" customFormat="1">
      <c r="B5740" s="353"/>
    </row>
    <row r="5741" spans="2:2" customFormat="1">
      <c r="B5741" s="353"/>
    </row>
    <row r="5742" spans="2:2" customFormat="1">
      <c r="B5742" s="353"/>
    </row>
    <row r="5743" spans="2:2" customFormat="1">
      <c r="B5743" s="353"/>
    </row>
    <row r="5744" spans="2:2" customFormat="1">
      <c r="B5744" s="353"/>
    </row>
    <row r="5745" spans="2:2" customFormat="1">
      <c r="B5745" s="353"/>
    </row>
    <row r="5746" spans="2:2" customFormat="1">
      <c r="B5746" s="353"/>
    </row>
    <row r="5747" spans="2:2" customFormat="1">
      <c r="B5747" s="353"/>
    </row>
    <row r="5748" spans="2:2" customFormat="1">
      <c r="B5748" s="353"/>
    </row>
    <row r="5749" spans="2:2" customFormat="1">
      <c r="B5749" s="353"/>
    </row>
    <row r="5750" spans="2:2" customFormat="1">
      <c r="B5750" s="353"/>
    </row>
    <row r="5751" spans="2:2" customFormat="1">
      <c r="B5751" s="353"/>
    </row>
    <row r="5752" spans="2:2" customFormat="1">
      <c r="B5752" s="353"/>
    </row>
    <row r="5753" spans="2:2" customFormat="1">
      <c r="B5753" s="353"/>
    </row>
    <row r="5754" spans="2:2" customFormat="1">
      <c r="B5754" s="353"/>
    </row>
    <row r="5755" spans="2:2" customFormat="1">
      <c r="B5755" s="353"/>
    </row>
    <row r="5756" spans="2:2" customFormat="1">
      <c r="B5756" s="353"/>
    </row>
    <row r="5757" spans="2:2" customFormat="1">
      <c r="B5757" s="353"/>
    </row>
    <row r="5758" spans="2:2" customFormat="1">
      <c r="B5758" s="353"/>
    </row>
    <row r="5759" spans="2:2" customFormat="1">
      <c r="B5759" s="353"/>
    </row>
    <row r="5760" spans="2:2" customFormat="1">
      <c r="B5760" s="353"/>
    </row>
    <row r="5761" spans="2:2" customFormat="1">
      <c r="B5761" s="353"/>
    </row>
    <row r="5762" spans="2:2" customFormat="1">
      <c r="B5762" s="353"/>
    </row>
    <row r="5763" spans="2:2" customFormat="1">
      <c r="B5763" s="353"/>
    </row>
    <row r="5764" spans="2:2" customFormat="1">
      <c r="B5764" s="353"/>
    </row>
    <row r="5765" spans="2:2" customFormat="1">
      <c r="B5765" s="353"/>
    </row>
    <row r="5766" spans="2:2" customFormat="1">
      <c r="B5766" s="353"/>
    </row>
    <row r="5767" spans="2:2" customFormat="1">
      <c r="B5767" s="353"/>
    </row>
    <row r="5768" spans="2:2" customFormat="1">
      <c r="B5768" s="353"/>
    </row>
    <row r="5769" spans="2:2" customFormat="1">
      <c r="B5769" s="353"/>
    </row>
    <row r="5770" spans="2:2" customFormat="1">
      <c r="B5770" s="353"/>
    </row>
    <row r="5771" spans="2:2" customFormat="1">
      <c r="B5771" s="353"/>
    </row>
    <row r="5772" spans="2:2" customFormat="1">
      <c r="B5772" s="353"/>
    </row>
    <row r="5773" spans="2:2" customFormat="1">
      <c r="B5773" s="353"/>
    </row>
    <row r="5774" spans="2:2" customFormat="1">
      <c r="B5774" s="353"/>
    </row>
    <row r="5775" spans="2:2" customFormat="1">
      <c r="B5775" s="353"/>
    </row>
    <row r="5776" spans="2:2" customFormat="1">
      <c r="B5776" s="353"/>
    </row>
    <row r="5777" spans="2:2" customFormat="1">
      <c r="B5777" s="353"/>
    </row>
    <row r="5778" spans="2:2" customFormat="1">
      <c r="B5778" s="353"/>
    </row>
    <row r="5779" spans="2:2" customFormat="1">
      <c r="B5779" s="353"/>
    </row>
    <row r="5780" spans="2:2" customFormat="1">
      <c r="B5780" s="353"/>
    </row>
    <row r="5781" spans="2:2" customFormat="1">
      <c r="B5781" s="353"/>
    </row>
    <row r="5782" spans="2:2" customFormat="1">
      <c r="B5782" s="353"/>
    </row>
    <row r="5783" spans="2:2" customFormat="1">
      <c r="B5783" s="353"/>
    </row>
    <row r="5784" spans="2:2" customFormat="1">
      <c r="B5784" s="353"/>
    </row>
    <row r="5785" spans="2:2" customFormat="1">
      <c r="B5785" s="353"/>
    </row>
    <row r="5786" spans="2:2" customFormat="1">
      <c r="B5786" s="353"/>
    </row>
    <row r="5787" spans="2:2" customFormat="1">
      <c r="B5787" s="353"/>
    </row>
    <row r="5788" spans="2:2" customFormat="1">
      <c r="B5788" s="353"/>
    </row>
    <row r="5789" spans="2:2" customFormat="1">
      <c r="B5789" s="353"/>
    </row>
    <row r="5790" spans="2:2" customFormat="1">
      <c r="B5790" s="353"/>
    </row>
    <row r="5791" spans="2:2" customFormat="1">
      <c r="B5791" s="353"/>
    </row>
    <row r="5792" spans="2:2" customFormat="1">
      <c r="B5792" s="353"/>
    </row>
    <row r="5793" spans="2:2" customFormat="1">
      <c r="B5793" s="353"/>
    </row>
    <row r="5794" spans="2:2" customFormat="1">
      <c r="B5794" s="353"/>
    </row>
    <row r="5795" spans="2:2" customFormat="1">
      <c r="B5795" s="353"/>
    </row>
    <row r="5796" spans="2:2" customFormat="1">
      <c r="B5796" s="353"/>
    </row>
    <row r="5797" spans="2:2" customFormat="1">
      <c r="B5797" s="353"/>
    </row>
    <row r="5798" spans="2:2" customFormat="1">
      <c r="B5798" s="353"/>
    </row>
    <row r="5799" spans="2:2" customFormat="1">
      <c r="B5799" s="353"/>
    </row>
    <row r="5800" spans="2:2" customFormat="1">
      <c r="B5800" s="353"/>
    </row>
    <row r="5801" spans="2:2" customFormat="1">
      <c r="B5801" s="353"/>
    </row>
    <row r="5802" spans="2:2" customFormat="1">
      <c r="B5802" s="353"/>
    </row>
    <row r="5803" spans="2:2" customFormat="1">
      <c r="B5803" s="353"/>
    </row>
    <row r="5804" spans="2:2" customFormat="1">
      <c r="B5804" s="353"/>
    </row>
    <row r="5805" spans="2:2" customFormat="1">
      <c r="B5805" s="353"/>
    </row>
    <row r="5806" spans="2:2" customFormat="1">
      <c r="B5806" s="353"/>
    </row>
    <row r="5807" spans="2:2" customFormat="1">
      <c r="B5807" s="353"/>
    </row>
    <row r="5808" spans="2:2" customFormat="1">
      <c r="B5808" s="353"/>
    </row>
    <row r="5809" spans="2:2" customFormat="1">
      <c r="B5809" s="353"/>
    </row>
    <row r="5810" spans="2:2" customFormat="1">
      <c r="B5810" s="353"/>
    </row>
    <row r="5811" spans="2:2" customFormat="1">
      <c r="B5811" s="353"/>
    </row>
    <row r="5812" spans="2:2" customFormat="1">
      <c r="B5812" s="353"/>
    </row>
    <row r="5813" spans="2:2" customFormat="1">
      <c r="B5813" s="353"/>
    </row>
    <row r="5814" spans="2:2" customFormat="1">
      <c r="B5814" s="353"/>
    </row>
    <row r="5815" spans="2:2" customFormat="1">
      <c r="B5815" s="353"/>
    </row>
    <row r="5816" spans="2:2" customFormat="1">
      <c r="B5816" s="353"/>
    </row>
    <row r="5817" spans="2:2" customFormat="1">
      <c r="B5817" s="353"/>
    </row>
    <row r="5818" spans="2:2" customFormat="1">
      <c r="B5818" s="353"/>
    </row>
    <row r="5819" spans="2:2" customFormat="1">
      <c r="B5819" s="353"/>
    </row>
    <row r="5820" spans="2:2" customFormat="1">
      <c r="B5820" s="353"/>
    </row>
    <row r="5821" spans="2:2" customFormat="1">
      <c r="B5821" s="353"/>
    </row>
    <row r="5822" spans="2:2" customFormat="1">
      <c r="B5822" s="353"/>
    </row>
    <row r="5823" spans="2:2" customFormat="1">
      <c r="B5823" s="353"/>
    </row>
    <row r="5824" spans="2:2" customFormat="1">
      <c r="B5824" s="353"/>
    </row>
    <row r="5825" spans="2:2" customFormat="1">
      <c r="B5825" s="353"/>
    </row>
    <row r="5826" spans="2:2" customFormat="1">
      <c r="B5826" s="353"/>
    </row>
    <row r="5827" spans="2:2" customFormat="1">
      <c r="B5827" s="353"/>
    </row>
    <row r="5828" spans="2:2" customFormat="1">
      <c r="B5828" s="353"/>
    </row>
    <row r="5829" spans="2:2" customFormat="1">
      <c r="B5829" s="353"/>
    </row>
    <row r="5830" spans="2:2" customFormat="1">
      <c r="B5830" s="353"/>
    </row>
    <row r="5831" spans="2:2" customFormat="1">
      <c r="B5831" s="353"/>
    </row>
    <row r="5832" spans="2:2" customFormat="1">
      <c r="B5832" s="353"/>
    </row>
    <row r="5833" spans="2:2" customFormat="1">
      <c r="B5833" s="353"/>
    </row>
    <row r="5834" spans="2:2" customFormat="1">
      <c r="B5834" s="353"/>
    </row>
    <row r="5835" spans="2:2" customFormat="1">
      <c r="B5835" s="353"/>
    </row>
    <row r="5836" spans="2:2" customFormat="1">
      <c r="B5836" s="353"/>
    </row>
    <row r="5837" spans="2:2" customFormat="1">
      <c r="B5837" s="353"/>
    </row>
    <row r="5838" spans="2:2" customFormat="1">
      <c r="B5838" s="353"/>
    </row>
    <row r="5839" spans="2:2" customFormat="1">
      <c r="B5839" s="353"/>
    </row>
    <row r="5840" spans="2:2" customFormat="1">
      <c r="B5840" s="353"/>
    </row>
    <row r="5841" spans="2:2" customFormat="1">
      <c r="B5841" s="353"/>
    </row>
    <row r="5842" spans="2:2" customFormat="1">
      <c r="B5842" s="353"/>
    </row>
    <row r="5843" spans="2:2" customFormat="1">
      <c r="B5843" s="353"/>
    </row>
    <row r="5844" spans="2:2" customFormat="1">
      <c r="B5844" s="353"/>
    </row>
    <row r="5845" spans="2:2" customFormat="1">
      <c r="B5845" s="353"/>
    </row>
    <row r="5846" spans="2:2" customFormat="1">
      <c r="B5846" s="353"/>
    </row>
    <row r="5847" spans="2:2" customFormat="1">
      <c r="B5847" s="353"/>
    </row>
    <row r="5848" spans="2:2" customFormat="1">
      <c r="B5848" s="353"/>
    </row>
    <row r="5849" spans="2:2" customFormat="1">
      <c r="B5849" s="353"/>
    </row>
    <row r="5850" spans="2:2" customFormat="1">
      <c r="B5850" s="353"/>
    </row>
    <row r="5851" spans="2:2" customFormat="1">
      <c r="B5851" s="353"/>
    </row>
    <row r="5852" spans="2:2" customFormat="1">
      <c r="B5852" s="353"/>
    </row>
    <row r="5853" spans="2:2" customFormat="1">
      <c r="B5853" s="353"/>
    </row>
    <row r="5854" spans="2:2" customFormat="1">
      <c r="B5854" s="353"/>
    </row>
    <row r="5855" spans="2:2" customFormat="1">
      <c r="B5855" s="353"/>
    </row>
    <row r="5856" spans="2:2" customFormat="1">
      <c r="B5856" s="353"/>
    </row>
    <row r="5857" spans="2:2" customFormat="1">
      <c r="B5857" s="353"/>
    </row>
    <row r="5858" spans="2:2" customFormat="1">
      <c r="B5858" s="353"/>
    </row>
    <row r="5859" spans="2:2" customFormat="1">
      <c r="B5859" s="353"/>
    </row>
    <row r="5860" spans="2:2" customFormat="1">
      <c r="B5860" s="353"/>
    </row>
    <row r="5861" spans="2:2" customFormat="1">
      <c r="B5861" s="353"/>
    </row>
    <row r="5862" spans="2:2" customFormat="1">
      <c r="B5862" s="353"/>
    </row>
    <row r="5863" spans="2:2" customFormat="1">
      <c r="B5863" s="353"/>
    </row>
    <row r="5864" spans="2:2" customFormat="1">
      <c r="B5864" s="353"/>
    </row>
    <row r="5865" spans="2:2" customFormat="1">
      <c r="B5865" s="353"/>
    </row>
    <row r="5866" spans="2:2" customFormat="1">
      <c r="B5866" s="353"/>
    </row>
    <row r="5867" spans="2:2" customFormat="1">
      <c r="B5867" s="353"/>
    </row>
    <row r="5868" spans="2:2" customFormat="1">
      <c r="B5868" s="353"/>
    </row>
    <row r="5869" spans="2:2" customFormat="1">
      <c r="B5869" s="353"/>
    </row>
    <row r="5870" spans="2:2" customFormat="1">
      <c r="B5870" s="353"/>
    </row>
    <row r="5871" spans="2:2" customFormat="1">
      <c r="B5871" s="353"/>
    </row>
    <row r="5872" spans="2:2" customFormat="1">
      <c r="B5872" s="353"/>
    </row>
    <row r="5873" spans="2:2" customFormat="1">
      <c r="B5873" s="353"/>
    </row>
    <row r="5874" spans="2:2" customFormat="1">
      <c r="B5874" s="353"/>
    </row>
    <row r="5875" spans="2:2" customFormat="1">
      <c r="B5875" s="353"/>
    </row>
    <row r="5876" spans="2:2" customFormat="1">
      <c r="B5876" s="353"/>
    </row>
    <row r="5877" spans="2:2" customFormat="1">
      <c r="B5877" s="353"/>
    </row>
    <row r="5878" spans="2:2" customFormat="1">
      <c r="B5878" s="353"/>
    </row>
    <row r="5879" spans="2:2" customFormat="1">
      <c r="B5879" s="353"/>
    </row>
    <row r="5880" spans="2:2" customFormat="1">
      <c r="B5880" s="353"/>
    </row>
    <row r="5881" spans="2:2" customFormat="1">
      <c r="B5881" s="353"/>
    </row>
    <row r="5882" spans="2:2" customFormat="1">
      <c r="B5882" s="353"/>
    </row>
    <row r="5883" spans="2:2" customFormat="1">
      <c r="B5883" s="353"/>
    </row>
    <row r="5884" spans="2:2" customFormat="1">
      <c r="B5884" s="353"/>
    </row>
    <row r="5885" spans="2:2" customFormat="1">
      <c r="B5885" s="353"/>
    </row>
    <row r="5886" spans="2:2" customFormat="1">
      <c r="B5886" s="353"/>
    </row>
    <row r="5887" spans="2:2" customFormat="1">
      <c r="B5887" s="353"/>
    </row>
    <row r="5888" spans="2:2" customFormat="1">
      <c r="B5888" s="353"/>
    </row>
    <row r="5889" spans="2:2" customFormat="1">
      <c r="B5889" s="353"/>
    </row>
    <row r="5890" spans="2:2" customFormat="1">
      <c r="B5890" s="353"/>
    </row>
    <row r="5891" spans="2:2" customFormat="1">
      <c r="B5891" s="353"/>
    </row>
    <row r="5892" spans="2:2" customFormat="1">
      <c r="B5892" s="353"/>
    </row>
    <row r="5893" spans="2:2" customFormat="1">
      <c r="B5893" s="353"/>
    </row>
    <row r="5894" spans="2:2" customFormat="1">
      <c r="B5894" s="353"/>
    </row>
    <row r="5895" spans="2:2" customFormat="1">
      <c r="B5895" s="353"/>
    </row>
    <row r="5896" spans="2:2" customFormat="1">
      <c r="B5896" s="353"/>
    </row>
    <row r="5897" spans="2:2" customFormat="1">
      <c r="B5897" s="353"/>
    </row>
    <row r="5898" spans="2:2" customFormat="1">
      <c r="B5898" s="353"/>
    </row>
    <row r="5899" spans="2:2" customFormat="1">
      <c r="B5899" s="353"/>
    </row>
    <row r="5900" spans="2:2" customFormat="1">
      <c r="B5900" s="353"/>
    </row>
    <row r="5901" spans="2:2" customFormat="1">
      <c r="B5901" s="353"/>
    </row>
    <row r="5902" spans="2:2" customFormat="1">
      <c r="B5902" s="353"/>
    </row>
    <row r="5903" spans="2:2" customFormat="1">
      <c r="B5903" s="353"/>
    </row>
    <row r="5904" spans="2:2" customFormat="1">
      <c r="B5904" s="353"/>
    </row>
    <row r="5905" spans="2:2" customFormat="1">
      <c r="B5905" s="353"/>
    </row>
    <row r="5906" spans="2:2" customFormat="1">
      <c r="B5906" s="353"/>
    </row>
    <row r="5907" spans="2:2" customFormat="1">
      <c r="B5907" s="353"/>
    </row>
    <row r="5908" spans="2:2" customFormat="1">
      <c r="B5908" s="353"/>
    </row>
    <row r="5909" spans="2:2" customFormat="1">
      <c r="B5909" s="353"/>
    </row>
    <row r="5910" spans="2:2" customFormat="1">
      <c r="B5910" s="353"/>
    </row>
    <row r="5911" spans="2:2" customFormat="1">
      <c r="B5911" s="353"/>
    </row>
    <row r="5912" spans="2:2" customFormat="1">
      <c r="B5912" s="353"/>
    </row>
    <row r="5913" spans="2:2" customFormat="1">
      <c r="B5913" s="353"/>
    </row>
    <row r="5914" spans="2:2" customFormat="1">
      <c r="B5914" s="353"/>
    </row>
    <row r="5915" spans="2:2" customFormat="1">
      <c r="B5915" s="353"/>
    </row>
    <row r="5916" spans="2:2" customFormat="1">
      <c r="B5916" s="353"/>
    </row>
    <row r="5917" spans="2:2" customFormat="1">
      <c r="B5917" s="353"/>
    </row>
    <row r="5918" spans="2:2" customFormat="1">
      <c r="B5918" s="353"/>
    </row>
    <row r="5919" spans="2:2" customFormat="1">
      <c r="B5919" s="353"/>
    </row>
    <row r="5920" spans="2:2" customFormat="1">
      <c r="B5920" s="353"/>
    </row>
    <row r="5921" spans="2:2" customFormat="1">
      <c r="B5921" s="353"/>
    </row>
    <row r="5922" spans="2:2" customFormat="1">
      <c r="B5922" s="353"/>
    </row>
    <row r="5923" spans="2:2" customFormat="1">
      <c r="B5923" s="353"/>
    </row>
    <row r="5924" spans="2:2" customFormat="1">
      <c r="B5924" s="353"/>
    </row>
    <row r="5925" spans="2:2" customFormat="1">
      <c r="B5925" s="353"/>
    </row>
    <row r="5926" spans="2:2" customFormat="1">
      <c r="B5926" s="353"/>
    </row>
    <row r="5927" spans="2:2" customFormat="1">
      <c r="B5927" s="353"/>
    </row>
    <row r="5928" spans="2:2" customFormat="1">
      <c r="B5928" s="353"/>
    </row>
    <row r="5929" spans="2:2" customFormat="1">
      <c r="B5929" s="353"/>
    </row>
    <row r="5930" spans="2:2" customFormat="1">
      <c r="B5930" s="353"/>
    </row>
    <row r="5931" spans="2:2" customFormat="1">
      <c r="B5931" s="353"/>
    </row>
    <row r="5932" spans="2:2" customFormat="1">
      <c r="B5932" s="353"/>
    </row>
    <row r="5933" spans="2:2" customFormat="1">
      <c r="B5933" s="353"/>
    </row>
    <row r="5934" spans="2:2" customFormat="1">
      <c r="B5934" s="353"/>
    </row>
    <row r="5935" spans="2:2" customFormat="1">
      <c r="B5935" s="353"/>
    </row>
    <row r="5936" spans="2:2" customFormat="1">
      <c r="B5936" s="353"/>
    </row>
    <row r="5937" spans="2:2" customFormat="1">
      <c r="B5937" s="353"/>
    </row>
    <row r="5938" spans="2:2" customFormat="1">
      <c r="B5938" s="353"/>
    </row>
    <row r="5939" spans="2:2" customFormat="1">
      <c r="B5939" s="353"/>
    </row>
    <row r="5940" spans="2:2" customFormat="1">
      <c r="B5940" s="353"/>
    </row>
    <row r="5941" spans="2:2" customFormat="1">
      <c r="B5941" s="353"/>
    </row>
    <row r="5942" spans="2:2" customFormat="1">
      <c r="B5942" s="353"/>
    </row>
    <row r="5943" spans="2:2" customFormat="1">
      <c r="B5943" s="353"/>
    </row>
    <row r="5944" spans="2:2" customFormat="1">
      <c r="B5944" s="353"/>
    </row>
    <row r="5945" spans="2:2" customFormat="1">
      <c r="B5945" s="353"/>
    </row>
    <row r="5946" spans="2:2" customFormat="1">
      <c r="B5946" s="353"/>
    </row>
    <row r="5947" spans="2:2" customFormat="1">
      <c r="B5947" s="353"/>
    </row>
    <row r="5948" spans="2:2" customFormat="1">
      <c r="B5948" s="353"/>
    </row>
    <row r="5949" spans="2:2" customFormat="1">
      <c r="B5949" s="353"/>
    </row>
    <row r="5950" spans="2:2" customFormat="1">
      <c r="B5950" s="353"/>
    </row>
    <row r="5951" spans="2:2" customFormat="1">
      <c r="B5951" s="353"/>
    </row>
    <row r="5952" spans="2:2" customFormat="1">
      <c r="B5952" s="353"/>
    </row>
    <row r="5953" spans="2:2" customFormat="1">
      <c r="B5953" s="353"/>
    </row>
    <row r="5954" spans="2:2" customFormat="1">
      <c r="B5954" s="353"/>
    </row>
    <row r="5955" spans="2:2" customFormat="1">
      <c r="B5955" s="353"/>
    </row>
    <row r="5956" spans="2:2" customFormat="1">
      <c r="B5956" s="353"/>
    </row>
    <row r="5957" spans="2:2" customFormat="1">
      <c r="B5957" s="353"/>
    </row>
    <row r="5958" spans="2:2" customFormat="1">
      <c r="B5958" s="353"/>
    </row>
    <row r="5959" spans="2:2" customFormat="1">
      <c r="B5959" s="353"/>
    </row>
    <row r="5960" spans="2:2" customFormat="1">
      <c r="B5960" s="353"/>
    </row>
    <row r="5961" spans="2:2" customFormat="1">
      <c r="B5961" s="353"/>
    </row>
    <row r="5962" spans="2:2" customFormat="1">
      <c r="B5962" s="353"/>
    </row>
    <row r="5963" spans="2:2" customFormat="1">
      <c r="B5963" s="353"/>
    </row>
    <row r="5964" spans="2:2" customFormat="1">
      <c r="B5964" s="353"/>
    </row>
    <row r="5965" spans="2:2" customFormat="1">
      <c r="B5965" s="353"/>
    </row>
    <row r="5966" spans="2:2" customFormat="1">
      <c r="B5966" s="353"/>
    </row>
    <row r="5967" spans="2:2" customFormat="1">
      <c r="B5967" s="353"/>
    </row>
    <row r="5968" spans="2:2" customFormat="1">
      <c r="B5968" s="353"/>
    </row>
    <row r="5969" spans="2:2" customFormat="1">
      <c r="B5969" s="353"/>
    </row>
    <row r="5970" spans="2:2" customFormat="1">
      <c r="B5970" s="353"/>
    </row>
    <row r="5971" spans="2:2" customFormat="1">
      <c r="B5971" s="353"/>
    </row>
    <row r="5972" spans="2:2" customFormat="1">
      <c r="B5972" s="353"/>
    </row>
    <row r="5973" spans="2:2" customFormat="1">
      <c r="B5973" s="353"/>
    </row>
    <row r="5974" spans="2:2" customFormat="1">
      <c r="B5974" s="353"/>
    </row>
    <row r="5975" spans="2:2" customFormat="1">
      <c r="B5975" s="353"/>
    </row>
    <row r="5976" spans="2:2" customFormat="1">
      <c r="B5976" s="353"/>
    </row>
    <row r="5977" spans="2:2" customFormat="1">
      <c r="B5977" s="353"/>
    </row>
    <row r="5978" spans="2:2" customFormat="1">
      <c r="B5978" s="353"/>
    </row>
    <row r="5979" spans="2:2" customFormat="1">
      <c r="B5979" s="353"/>
    </row>
    <row r="5980" spans="2:2" customFormat="1">
      <c r="B5980" s="353"/>
    </row>
    <row r="5981" spans="2:2" customFormat="1">
      <c r="B5981" s="353"/>
    </row>
    <row r="5982" spans="2:2" customFormat="1">
      <c r="B5982" s="353"/>
    </row>
    <row r="5983" spans="2:2" customFormat="1">
      <c r="B5983" s="353"/>
    </row>
    <row r="5984" spans="2:2" customFormat="1">
      <c r="B5984" s="353"/>
    </row>
    <row r="5985" spans="2:2" customFormat="1">
      <c r="B5985" s="353"/>
    </row>
    <row r="5986" spans="2:2" customFormat="1">
      <c r="B5986" s="353"/>
    </row>
    <row r="5987" spans="2:2" customFormat="1">
      <c r="B5987" s="353"/>
    </row>
    <row r="5988" spans="2:2" customFormat="1">
      <c r="B5988" s="353"/>
    </row>
    <row r="5989" spans="2:2" customFormat="1">
      <c r="B5989" s="353"/>
    </row>
    <row r="5990" spans="2:2" customFormat="1">
      <c r="B5990" s="353"/>
    </row>
    <row r="5991" spans="2:2" customFormat="1">
      <c r="B5991" s="353"/>
    </row>
    <row r="5992" spans="2:2" customFormat="1">
      <c r="B5992" s="353"/>
    </row>
    <row r="5993" spans="2:2" customFormat="1">
      <c r="B5993" s="353"/>
    </row>
    <row r="5994" spans="2:2" customFormat="1">
      <c r="B5994" s="353"/>
    </row>
    <row r="5995" spans="2:2" customFormat="1">
      <c r="B5995" s="353"/>
    </row>
    <row r="5996" spans="2:2" customFormat="1">
      <c r="B5996" s="353"/>
    </row>
    <row r="5997" spans="2:2" customFormat="1">
      <c r="B5997" s="353"/>
    </row>
    <row r="5998" spans="2:2" customFormat="1">
      <c r="B5998" s="353"/>
    </row>
    <row r="5999" spans="2:2" customFormat="1">
      <c r="B5999" s="353"/>
    </row>
    <row r="6000" spans="2:2" customFormat="1">
      <c r="B6000" s="353"/>
    </row>
    <row r="6001" spans="2:2" customFormat="1">
      <c r="B6001" s="353"/>
    </row>
    <row r="6002" spans="2:2" customFormat="1">
      <c r="B6002" s="353"/>
    </row>
    <row r="6003" spans="2:2" customFormat="1">
      <c r="B6003" s="353"/>
    </row>
    <row r="6004" spans="2:2" customFormat="1">
      <c r="B6004" s="353"/>
    </row>
    <row r="6005" spans="2:2" customFormat="1">
      <c r="B6005" s="353"/>
    </row>
    <row r="6006" spans="2:2" customFormat="1">
      <c r="B6006" s="353"/>
    </row>
    <row r="6007" spans="2:2" customFormat="1">
      <c r="B6007" s="353"/>
    </row>
    <row r="6008" spans="2:2" customFormat="1">
      <c r="B6008" s="353"/>
    </row>
    <row r="6009" spans="2:2" customFormat="1">
      <c r="B6009" s="353"/>
    </row>
    <row r="6010" spans="2:2" customFormat="1">
      <c r="B6010" s="353"/>
    </row>
    <row r="6011" spans="2:2" customFormat="1">
      <c r="B6011" s="353"/>
    </row>
    <row r="6012" spans="2:2" customFormat="1">
      <c r="B6012" s="353"/>
    </row>
    <row r="6013" spans="2:2" customFormat="1">
      <c r="B6013" s="353"/>
    </row>
    <row r="6014" spans="2:2" customFormat="1">
      <c r="B6014" s="353"/>
    </row>
    <row r="6015" spans="2:2" customFormat="1">
      <c r="B6015" s="353"/>
    </row>
    <row r="6016" spans="2:2" customFormat="1">
      <c r="B6016" s="353"/>
    </row>
    <row r="6017" spans="2:2" customFormat="1">
      <c r="B6017" s="353"/>
    </row>
    <row r="6018" spans="2:2" customFormat="1">
      <c r="B6018" s="353"/>
    </row>
    <row r="6019" spans="2:2" customFormat="1">
      <c r="B6019" s="353"/>
    </row>
    <row r="6020" spans="2:2" customFormat="1">
      <c r="B6020" s="353"/>
    </row>
    <row r="6021" spans="2:2" customFormat="1">
      <c r="B6021" s="353"/>
    </row>
    <row r="6022" spans="2:2" customFormat="1">
      <c r="B6022" s="353"/>
    </row>
    <row r="6023" spans="2:2" customFormat="1">
      <c r="B6023" s="353"/>
    </row>
    <row r="6024" spans="2:2" customFormat="1">
      <c r="B6024" s="353"/>
    </row>
    <row r="6025" spans="2:2" customFormat="1">
      <c r="B6025" s="353"/>
    </row>
    <row r="6026" spans="2:2" customFormat="1">
      <c r="B6026" s="353"/>
    </row>
    <row r="6027" spans="2:2" customFormat="1">
      <c r="B6027" s="353"/>
    </row>
    <row r="6028" spans="2:2" customFormat="1">
      <c r="B6028" s="353"/>
    </row>
    <row r="6029" spans="2:2" customFormat="1">
      <c r="B6029" s="353"/>
    </row>
    <row r="6030" spans="2:2" customFormat="1">
      <c r="B6030" s="353"/>
    </row>
    <row r="6031" spans="2:2" customFormat="1">
      <c r="B6031" s="353"/>
    </row>
    <row r="6032" spans="2:2" customFormat="1">
      <c r="B6032" s="353"/>
    </row>
    <row r="6033" spans="2:2" customFormat="1">
      <c r="B6033" s="353"/>
    </row>
    <row r="6034" spans="2:2" customFormat="1">
      <c r="B6034" s="353"/>
    </row>
    <row r="6035" spans="2:2" customFormat="1">
      <c r="B6035" s="353"/>
    </row>
    <row r="6036" spans="2:2" customFormat="1">
      <c r="B6036" s="353"/>
    </row>
    <row r="6037" spans="2:2" customFormat="1">
      <c r="B6037" s="353"/>
    </row>
    <row r="6038" spans="2:2" customFormat="1">
      <c r="B6038" s="353"/>
    </row>
    <row r="6039" spans="2:2" customFormat="1">
      <c r="B6039" s="353"/>
    </row>
    <row r="6040" spans="2:2" customFormat="1">
      <c r="B6040" s="353"/>
    </row>
    <row r="6041" spans="2:2" customFormat="1">
      <c r="B6041" s="353"/>
    </row>
    <row r="6042" spans="2:2" customFormat="1">
      <c r="B6042" s="353"/>
    </row>
    <row r="6043" spans="2:2" customFormat="1">
      <c r="B6043" s="353"/>
    </row>
    <row r="6044" spans="2:2" customFormat="1">
      <c r="B6044" s="353"/>
    </row>
    <row r="6045" spans="2:2" customFormat="1">
      <c r="B6045" s="353"/>
    </row>
    <row r="6046" spans="2:2" customFormat="1">
      <c r="B6046" s="353"/>
    </row>
    <row r="6047" spans="2:2" customFormat="1">
      <c r="B6047" s="353"/>
    </row>
    <row r="6048" spans="2:2" customFormat="1">
      <c r="B6048" s="353"/>
    </row>
    <row r="6049" spans="2:2" customFormat="1">
      <c r="B6049" s="353"/>
    </row>
    <row r="6050" spans="2:2" customFormat="1">
      <c r="B6050" s="353"/>
    </row>
    <row r="6051" spans="2:2" customFormat="1">
      <c r="B6051" s="353"/>
    </row>
    <row r="6052" spans="2:2" customFormat="1">
      <c r="B6052" s="353"/>
    </row>
    <row r="6053" spans="2:2" customFormat="1">
      <c r="B6053" s="353"/>
    </row>
    <row r="6054" spans="2:2" customFormat="1">
      <c r="B6054" s="353"/>
    </row>
    <row r="6055" spans="2:2" customFormat="1">
      <c r="B6055" s="353"/>
    </row>
    <row r="6056" spans="2:2" customFormat="1">
      <c r="B6056" s="353"/>
    </row>
    <row r="6057" spans="2:2" customFormat="1">
      <c r="B6057" s="353"/>
    </row>
    <row r="6058" spans="2:2" customFormat="1">
      <c r="B6058" s="353"/>
    </row>
    <row r="6059" spans="2:2" customFormat="1">
      <c r="B6059" s="353"/>
    </row>
    <row r="6060" spans="2:2" customFormat="1">
      <c r="B6060" s="353"/>
    </row>
    <row r="6061" spans="2:2" customFormat="1">
      <c r="B6061" s="353"/>
    </row>
    <row r="6062" spans="2:2" customFormat="1">
      <c r="B6062" s="353"/>
    </row>
    <row r="6063" spans="2:2" customFormat="1">
      <c r="B6063" s="353"/>
    </row>
    <row r="6064" spans="2:2" customFormat="1">
      <c r="B6064" s="353"/>
    </row>
    <row r="6065" spans="2:2" customFormat="1">
      <c r="B6065" s="353"/>
    </row>
    <row r="6066" spans="2:2" customFormat="1">
      <c r="B6066" s="353"/>
    </row>
    <row r="6067" spans="2:2" customFormat="1">
      <c r="B6067" s="353"/>
    </row>
    <row r="6068" spans="2:2" customFormat="1">
      <c r="B6068" s="353"/>
    </row>
    <row r="6069" spans="2:2" customFormat="1">
      <c r="B6069" s="353"/>
    </row>
    <row r="6070" spans="2:2" customFormat="1">
      <c r="B6070" s="353"/>
    </row>
    <row r="6071" spans="2:2" customFormat="1">
      <c r="B6071" s="353"/>
    </row>
    <row r="6072" spans="2:2" customFormat="1">
      <c r="B6072" s="353"/>
    </row>
    <row r="6073" spans="2:2" customFormat="1">
      <c r="B6073" s="353"/>
    </row>
    <row r="6074" spans="2:2" customFormat="1">
      <c r="B6074" s="353"/>
    </row>
    <row r="6075" spans="2:2" customFormat="1">
      <c r="B6075" s="353"/>
    </row>
    <row r="6076" spans="2:2" customFormat="1">
      <c r="B6076" s="353"/>
    </row>
    <row r="6077" spans="2:2" customFormat="1">
      <c r="B6077" s="353"/>
    </row>
    <row r="6078" spans="2:2" customFormat="1">
      <c r="B6078" s="353"/>
    </row>
    <row r="6079" spans="2:2" customFormat="1">
      <c r="B6079" s="353"/>
    </row>
    <row r="6080" spans="2:2" customFormat="1">
      <c r="B6080" s="353"/>
    </row>
    <row r="6081" spans="2:2" customFormat="1">
      <c r="B6081" s="353"/>
    </row>
    <row r="6082" spans="2:2" customFormat="1">
      <c r="B6082" s="353"/>
    </row>
    <row r="6083" spans="2:2" customFormat="1">
      <c r="B6083" s="353"/>
    </row>
    <row r="6084" spans="2:2" customFormat="1">
      <c r="B6084" s="353"/>
    </row>
    <row r="6085" spans="2:2" customFormat="1">
      <c r="B6085" s="353"/>
    </row>
    <row r="6086" spans="2:2" customFormat="1">
      <c r="B6086" s="353"/>
    </row>
    <row r="6087" spans="2:2" customFormat="1">
      <c r="B6087" s="353"/>
    </row>
    <row r="6088" spans="2:2" customFormat="1">
      <c r="B6088" s="353"/>
    </row>
    <row r="6089" spans="2:2" customFormat="1">
      <c r="B6089" s="353"/>
    </row>
    <row r="6090" spans="2:2" customFormat="1">
      <c r="B6090" s="353"/>
    </row>
    <row r="6091" spans="2:2" customFormat="1">
      <c r="B6091" s="353"/>
    </row>
    <row r="6092" spans="2:2" customFormat="1">
      <c r="B6092" s="353"/>
    </row>
    <row r="6093" spans="2:2" customFormat="1">
      <c r="B6093" s="353"/>
    </row>
    <row r="6094" spans="2:2" customFormat="1">
      <c r="B6094" s="353"/>
    </row>
    <row r="6095" spans="2:2" customFormat="1">
      <c r="B6095" s="353"/>
    </row>
    <row r="6096" spans="2:2" customFormat="1">
      <c r="B6096" s="353"/>
    </row>
    <row r="6097" spans="2:2" customFormat="1">
      <c r="B6097" s="353"/>
    </row>
    <row r="6098" spans="2:2" customFormat="1">
      <c r="B6098" s="353"/>
    </row>
    <row r="6099" spans="2:2" customFormat="1">
      <c r="B6099" s="353"/>
    </row>
    <row r="6100" spans="2:2" customFormat="1">
      <c r="B6100" s="353"/>
    </row>
    <row r="6101" spans="2:2" customFormat="1">
      <c r="B6101" s="353"/>
    </row>
    <row r="6102" spans="2:2" customFormat="1">
      <c r="B6102" s="353"/>
    </row>
    <row r="6103" spans="2:2" customFormat="1">
      <c r="B6103" s="353"/>
    </row>
    <row r="6104" spans="2:2" customFormat="1">
      <c r="B6104" s="353"/>
    </row>
    <row r="6105" spans="2:2" customFormat="1">
      <c r="B6105" s="353"/>
    </row>
    <row r="6106" spans="2:2" customFormat="1">
      <c r="B6106" s="353"/>
    </row>
    <row r="6107" spans="2:2" customFormat="1">
      <c r="B6107" s="353"/>
    </row>
    <row r="6108" spans="2:2" customFormat="1">
      <c r="B6108" s="353"/>
    </row>
    <row r="6109" spans="2:2" customFormat="1">
      <c r="B6109" s="353"/>
    </row>
    <row r="6110" spans="2:2" customFormat="1">
      <c r="B6110" s="353"/>
    </row>
    <row r="6111" spans="2:2" customFormat="1">
      <c r="B6111" s="353"/>
    </row>
    <row r="6112" spans="2:2" customFormat="1">
      <c r="B6112" s="353"/>
    </row>
    <row r="6113" spans="2:2" customFormat="1">
      <c r="B6113" s="353"/>
    </row>
    <row r="6114" spans="2:2" customFormat="1">
      <c r="B6114" s="353"/>
    </row>
    <row r="6115" spans="2:2" customFormat="1">
      <c r="B6115" s="353"/>
    </row>
    <row r="6116" spans="2:2" customFormat="1">
      <c r="B6116" s="353"/>
    </row>
    <row r="6117" spans="2:2" customFormat="1">
      <c r="B6117" s="353"/>
    </row>
    <row r="6118" spans="2:2" customFormat="1">
      <c r="B6118" s="353"/>
    </row>
    <row r="6119" spans="2:2" customFormat="1">
      <c r="B6119" s="353"/>
    </row>
    <row r="6120" spans="2:2" customFormat="1">
      <c r="B6120" s="353"/>
    </row>
    <row r="6121" spans="2:2" customFormat="1">
      <c r="B6121" s="353"/>
    </row>
    <row r="6122" spans="2:2" customFormat="1">
      <c r="B6122" s="353"/>
    </row>
    <row r="6123" spans="2:2" customFormat="1">
      <c r="B6123" s="353"/>
    </row>
    <row r="6124" spans="2:2" customFormat="1">
      <c r="B6124" s="353"/>
    </row>
    <row r="6125" spans="2:2" customFormat="1">
      <c r="B6125" s="353"/>
    </row>
    <row r="6126" spans="2:2" customFormat="1">
      <c r="B6126" s="353"/>
    </row>
    <row r="6127" spans="2:2" customFormat="1">
      <c r="B6127" s="353"/>
    </row>
    <row r="6128" spans="2:2" customFormat="1">
      <c r="B6128" s="353"/>
    </row>
    <row r="6129" spans="2:2" customFormat="1">
      <c r="B6129" s="353"/>
    </row>
    <row r="6130" spans="2:2" customFormat="1">
      <c r="B6130" s="353"/>
    </row>
    <row r="6131" spans="2:2" customFormat="1">
      <c r="B6131" s="353"/>
    </row>
    <row r="6132" spans="2:2" customFormat="1">
      <c r="B6132" s="353"/>
    </row>
    <row r="6133" spans="2:2" customFormat="1">
      <c r="B6133" s="353"/>
    </row>
    <row r="6134" spans="2:2" customFormat="1">
      <c r="B6134" s="353"/>
    </row>
    <row r="6135" spans="2:2" customFormat="1">
      <c r="B6135" s="353"/>
    </row>
    <row r="6136" spans="2:2" customFormat="1">
      <c r="B6136" s="353"/>
    </row>
    <row r="6137" spans="2:2" customFormat="1">
      <c r="B6137" s="353"/>
    </row>
    <row r="6138" spans="2:2" customFormat="1">
      <c r="B6138" s="353"/>
    </row>
    <row r="6139" spans="2:2" customFormat="1">
      <c r="B6139" s="353"/>
    </row>
    <row r="6140" spans="2:2" customFormat="1">
      <c r="B6140" s="353"/>
    </row>
    <row r="6141" spans="2:2" customFormat="1">
      <c r="B6141" s="353"/>
    </row>
    <row r="6142" spans="2:2" customFormat="1">
      <c r="B6142" s="353"/>
    </row>
    <row r="6143" spans="2:2" customFormat="1">
      <c r="B6143" s="353"/>
    </row>
    <row r="6144" spans="2:2" customFormat="1">
      <c r="B6144" s="353"/>
    </row>
    <row r="6145" spans="2:2" customFormat="1">
      <c r="B6145" s="353"/>
    </row>
    <row r="6146" spans="2:2" customFormat="1">
      <c r="B6146" s="353"/>
    </row>
    <row r="6147" spans="2:2" customFormat="1">
      <c r="B6147" s="353"/>
    </row>
    <row r="6148" spans="2:2" customFormat="1">
      <c r="B6148" s="353"/>
    </row>
    <row r="6149" spans="2:2" customFormat="1">
      <c r="B6149" s="353"/>
    </row>
    <row r="6150" spans="2:2" customFormat="1">
      <c r="B6150" s="353"/>
    </row>
    <row r="6151" spans="2:2" customFormat="1">
      <c r="B6151" s="353"/>
    </row>
    <row r="6152" spans="2:2" customFormat="1">
      <c r="B6152" s="353"/>
    </row>
    <row r="6153" spans="2:2" customFormat="1">
      <c r="B6153" s="353"/>
    </row>
    <row r="6154" spans="2:2" customFormat="1">
      <c r="B6154" s="353"/>
    </row>
    <row r="6155" spans="2:2" customFormat="1">
      <c r="B6155" s="353"/>
    </row>
    <row r="6156" spans="2:2" customFormat="1">
      <c r="B6156" s="353"/>
    </row>
    <row r="6157" spans="2:2" customFormat="1">
      <c r="B6157" s="353"/>
    </row>
    <row r="6158" spans="2:2" customFormat="1">
      <c r="B6158" s="353"/>
    </row>
    <row r="6159" spans="2:2" customFormat="1">
      <c r="B6159" s="353"/>
    </row>
    <row r="6160" spans="2:2" customFormat="1">
      <c r="B6160" s="353"/>
    </row>
    <row r="6161" spans="2:2" customFormat="1">
      <c r="B6161" s="353"/>
    </row>
    <row r="6162" spans="2:2" customFormat="1">
      <c r="B6162" s="353"/>
    </row>
    <row r="6163" spans="2:2" customFormat="1">
      <c r="B6163" s="353"/>
    </row>
    <row r="6164" spans="2:2" customFormat="1">
      <c r="B6164" s="353"/>
    </row>
    <row r="6165" spans="2:2" customFormat="1">
      <c r="B6165" s="353"/>
    </row>
    <row r="6166" spans="2:2" customFormat="1">
      <c r="B6166" s="353"/>
    </row>
    <row r="6167" spans="2:2" customFormat="1">
      <c r="B6167" s="353"/>
    </row>
    <row r="6168" spans="2:2" customFormat="1">
      <c r="B6168" s="353"/>
    </row>
    <row r="6169" spans="2:2" customFormat="1">
      <c r="B6169" s="353"/>
    </row>
    <row r="6170" spans="2:2" customFormat="1">
      <c r="B6170" s="353"/>
    </row>
    <row r="6171" spans="2:2" customFormat="1">
      <c r="B6171" s="353"/>
    </row>
    <row r="6172" spans="2:2" customFormat="1">
      <c r="B6172" s="353"/>
    </row>
    <row r="6173" spans="2:2" customFormat="1">
      <c r="B6173" s="353"/>
    </row>
    <row r="6174" spans="2:2" customFormat="1">
      <c r="B6174" s="353"/>
    </row>
    <row r="6175" spans="2:2" customFormat="1">
      <c r="B6175" s="353"/>
    </row>
    <row r="6176" spans="2:2" customFormat="1">
      <c r="B6176" s="353"/>
    </row>
    <row r="6177" spans="2:2" customFormat="1">
      <c r="B6177" s="353"/>
    </row>
    <row r="6178" spans="2:2" customFormat="1">
      <c r="B6178" s="353"/>
    </row>
    <row r="6179" spans="2:2" customFormat="1">
      <c r="B6179" s="353"/>
    </row>
    <row r="6180" spans="2:2" customFormat="1">
      <c r="B6180" s="353"/>
    </row>
    <row r="6181" spans="2:2" customFormat="1">
      <c r="B6181" s="353"/>
    </row>
    <row r="6182" spans="2:2" customFormat="1">
      <c r="B6182" s="353"/>
    </row>
    <row r="6183" spans="2:2" customFormat="1">
      <c r="B6183" s="353"/>
    </row>
    <row r="6184" spans="2:2" customFormat="1">
      <c r="B6184" s="353"/>
    </row>
    <row r="6185" spans="2:2" customFormat="1">
      <c r="B6185" s="353"/>
    </row>
    <row r="6186" spans="2:2" customFormat="1">
      <c r="B6186" s="353"/>
    </row>
    <row r="6187" spans="2:2" customFormat="1">
      <c r="B6187" s="353"/>
    </row>
    <row r="6188" spans="2:2" customFormat="1">
      <c r="B6188" s="353"/>
    </row>
    <row r="6189" spans="2:2" customFormat="1">
      <c r="B6189" s="353"/>
    </row>
    <row r="6190" spans="2:2" customFormat="1">
      <c r="B6190" s="353"/>
    </row>
    <row r="6191" spans="2:2" customFormat="1">
      <c r="B6191" s="353"/>
    </row>
    <row r="6192" spans="2:2" customFormat="1">
      <c r="B6192" s="353"/>
    </row>
    <row r="6193" spans="2:2" customFormat="1">
      <c r="B6193" s="353"/>
    </row>
    <row r="6194" spans="2:2" customFormat="1">
      <c r="B6194" s="353"/>
    </row>
    <row r="6195" spans="2:2" customFormat="1">
      <c r="B6195" s="353"/>
    </row>
    <row r="6196" spans="2:2" customFormat="1">
      <c r="B6196" s="353"/>
    </row>
    <row r="6197" spans="2:2" customFormat="1">
      <c r="B6197" s="353"/>
    </row>
    <row r="6198" spans="2:2" customFormat="1">
      <c r="B6198" s="353"/>
    </row>
    <row r="6199" spans="2:2" customFormat="1">
      <c r="B6199" s="353"/>
    </row>
    <row r="6200" spans="2:2" customFormat="1">
      <c r="B6200" s="353"/>
    </row>
    <row r="6201" spans="2:2" customFormat="1">
      <c r="B6201" s="353"/>
    </row>
    <row r="6202" spans="2:2" customFormat="1">
      <c r="B6202" s="353"/>
    </row>
    <row r="6203" spans="2:2" customFormat="1">
      <c r="B6203" s="353"/>
    </row>
    <row r="6204" spans="2:2" customFormat="1">
      <c r="B6204" s="353"/>
    </row>
    <row r="6205" spans="2:2" customFormat="1">
      <c r="B6205" s="353"/>
    </row>
    <row r="6206" spans="2:2" customFormat="1">
      <c r="B6206" s="353"/>
    </row>
    <row r="6207" spans="2:2" customFormat="1">
      <c r="B6207" s="353"/>
    </row>
    <row r="6208" spans="2:2" customFormat="1">
      <c r="B6208" s="353"/>
    </row>
    <row r="6209" spans="2:2" customFormat="1">
      <c r="B6209" s="353"/>
    </row>
    <row r="6210" spans="2:2" customFormat="1">
      <c r="B6210" s="353"/>
    </row>
    <row r="6211" spans="2:2" customFormat="1">
      <c r="B6211" s="353"/>
    </row>
    <row r="6212" spans="2:2" customFormat="1">
      <c r="B6212" s="353"/>
    </row>
    <row r="6213" spans="2:2" customFormat="1">
      <c r="B6213" s="353"/>
    </row>
    <row r="6214" spans="2:2" customFormat="1">
      <c r="B6214" s="353"/>
    </row>
    <row r="6215" spans="2:2" customFormat="1">
      <c r="B6215" s="353"/>
    </row>
    <row r="6216" spans="2:2" customFormat="1">
      <c r="B6216" s="353"/>
    </row>
    <row r="6217" spans="2:2" customFormat="1">
      <c r="B6217" s="353"/>
    </row>
    <row r="6218" spans="2:2" customFormat="1">
      <c r="B6218" s="353"/>
    </row>
    <row r="6219" spans="2:2" customFormat="1">
      <c r="B6219" s="353"/>
    </row>
    <row r="6220" spans="2:2" customFormat="1">
      <c r="B6220" s="353"/>
    </row>
    <row r="6221" spans="2:2" customFormat="1">
      <c r="B6221" s="353"/>
    </row>
    <row r="6222" spans="2:2" customFormat="1">
      <c r="B6222" s="353"/>
    </row>
    <row r="6223" spans="2:2" customFormat="1">
      <c r="B6223" s="353"/>
    </row>
    <row r="6224" spans="2:2" customFormat="1">
      <c r="B6224" s="353"/>
    </row>
    <row r="6225" spans="2:2" customFormat="1">
      <c r="B6225" s="353"/>
    </row>
    <row r="6226" spans="2:2" customFormat="1">
      <c r="B6226" s="353"/>
    </row>
    <row r="6227" spans="2:2" customFormat="1">
      <c r="B6227" s="353"/>
    </row>
    <row r="6228" spans="2:2" customFormat="1">
      <c r="B6228" s="353"/>
    </row>
    <row r="6229" spans="2:2" customFormat="1">
      <c r="B6229" s="353"/>
    </row>
    <row r="6230" spans="2:2" customFormat="1">
      <c r="B6230" s="353"/>
    </row>
    <row r="6231" spans="2:2" customFormat="1">
      <c r="B6231" s="353"/>
    </row>
    <row r="6232" spans="2:2" customFormat="1">
      <c r="B6232" s="353"/>
    </row>
    <row r="6233" spans="2:2" customFormat="1">
      <c r="B6233" s="353"/>
    </row>
    <row r="6234" spans="2:2" customFormat="1">
      <c r="B6234" s="353"/>
    </row>
    <row r="6235" spans="2:2" customFormat="1">
      <c r="B6235" s="353"/>
    </row>
    <row r="6236" spans="2:2" customFormat="1">
      <c r="B6236" s="353"/>
    </row>
    <row r="6237" spans="2:2" customFormat="1">
      <c r="B6237" s="353"/>
    </row>
    <row r="6238" spans="2:2" customFormat="1">
      <c r="B6238" s="353"/>
    </row>
    <row r="6239" spans="2:2" customFormat="1">
      <c r="B6239" s="353"/>
    </row>
    <row r="6240" spans="2:2" customFormat="1">
      <c r="B6240" s="353"/>
    </row>
    <row r="6241" spans="2:2" customFormat="1">
      <c r="B6241" s="353"/>
    </row>
    <row r="6242" spans="2:2" customFormat="1">
      <c r="B6242" s="353"/>
    </row>
    <row r="6243" spans="2:2" customFormat="1">
      <c r="B6243" s="353"/>
    </row>
    <row r="6244" spans="2:2" customFormat="1">
      <c r="B6244" s="353"/>
    </row>
    <row r="6245" spans="2:2" customFormat="1">
      <c r="B6245" s="353"/>
    </row>
    <row r="6246" spans="2:2" customFormat="1">
      <c r="B6246" s="353"/>
    </row>
    <row r="6247" spans="2:2" customFormat="1">
      <c r="B6247" s="353"/>
    </row>
    <row r="6248" spans="2:2" customFormat="1">
      <c r="B6248" s="353"/>
    </row>
    <row r="6249" spans="2:2" customFormat="1">
      <c r="B6249" s="353"/>
    </row>
    <row r="6250" spans="2:2" customFormat="1">
      <c r="B6250" s="353"/>
    </row>
    <row r="6251" spans="2:2" customFormat="1">
      <c r="B6251" s="353"/>
    </row>
    <row r="6252" spans="2:2" customFormat="1">
      <c r="B6252" s="353"/>
    </row>
    <row r="6253" spans="2:2" customFormat="1">
      <c r="B6253" s="353"/>
    </row>
    <row r="6254" spans="2:2" customFormat="1">
      <c r="B6254" s="353"/>
    </row>
    <row r="6255" spans="2:2" customFormat="1">
      <c r="B6255" s="353"/>
    </row>
    <row r="6256" spans="2:2" customFormat="1">
      <c r="B6256" s="353"/>
    </row>
    <row r="6257" spans="2:2" customFormat="1">
      <c r="B6257" s="353"/>
    </row>
    <row r="6258" spans="2:2" customFormat="1">
      <c r="B6258" s="353"/>
    </row>
    <row r="6259" spans="2:2" customFormat="1">
      <c r="B6259" s="353"/>
    </row>
    <row r="6260" spans="2:2" customFormat="1">
      <c r="B6260" s="353"/>
    </row>
    <row r="6261" spans="2:2" customFormat="1">
      <c r="B6261" s="353"/>
    </row>
    <row r="6262" spans="2:2" customFormat="1">
      <c r="B6262" s="353"/>
    </row>
    <row r="6263" spans="2:2" customFormat="1">
      <c r="B6263" s="353"/>
    </row>
    <row r="6264" spans="2:2" customFormat="1">
      <c r="B6264" s="353"/>
    </row>
    <row r="6265" spans="2:2" customFormat="1">
      <c r="B6265" s="353"/>
    </row>
    <row r="6266" spans="2:2" customFormat="1">
      <c r="B6266" s="353"/>
    </row>
    <row r="6267" spans="2:2" customFormat="1">
      <c r="B6267" s="353"/>
    </row>
    <row r="6268" spans="2:2" customFormat="1">
      <c r="B6268" s="353"/>
    </row>
    <row r="6269" spans="2:2" customFormat="1">
      <c r="B6269" s="353"/>
    </row>
    <row r="6270" spans="2:2" customFormat="1">
      <c r="B6270" s="353"/>
    </row>
    <row r="6271" spans="2:2" customFormat="1">
      <c r="B6271" s="353"/>
    </row>
    <row r="6272" spans="2:2" customFormat="1">
      <c r="B6272" s="353"/>
    </row>
    <row r="6273" spans="2:2" customFormat="1">
      <c r="B6273" s="353"/>
    </row>
    <row r="6274" spans="2:2" customFormat="1">
      <c r="B6274" s="353"/>
    </row>
    <row r="6275" spans="2:2" customFormat="1">
      <c r="B6275" s="353"/>
    </row>
    <row r="6276" spans="2:2" customFormat="1">
      <c r="B6276" s="353"/>
    </row>
    <row r="6277" spans="2:2" customFormat="1">
      <c r="B6277" s="353"/>
    </row>
    <row r="6278" spans="2:2" customFormat="1">
      <c r="B6278" s="353"/>
    </row>
    <row r="6279" spans="2:2" customFormat="1">
      <c r="B6279" s="353"/>
    </row>
    <row r="6280" spans="2:2" customFormat="1">
      <c r="B6280" s="353"/>
    </row>
    <row r="6281" spans="2:2" customFormat="1">
      <c r="B6281" s="353"/>
    </row>
    <row r="6282" spans="2:2" customFormat="1">
      <c r="B6282" s="353"/>
    </row>
    <row r="6283" spans="2:2" customFormat="1">
      <c r="B6283" s="353"/>
    </row>
    <row r="6284" spans="2:2" customFormat="1">
      <c r="B6284" s="353"/>
    </row>
    <row r="6285" spans="2:2" customFormat="1">
      <c r="B6285" s="353"/>
    </row>
    <row r="6286" spans="2:2" customFormat="1">
      <c r="B6286" s="353"/>
    </row>
    <row r="6287" spans="2:2" customFormat="1">
      <c r="B6287" s="353"/>
    </row>
    <row r="6288" spans="2:2" customFormat="1">
      <c r="B6288" s="353"/>
    </row>
    <row r="6289" spans="2:2" customFormat="1">
      <c r="B6289" s="353"/>
    </row>
    <row r="6290" spans="2:2" customFormat="1">
      <c r="B6290" s="353"/>
    </row>
    <row r="6291" spans="2:2" customFormat="1">
      <c r="B6291" s="353"/>
    </row>
    <row r="6292" spans="2:2" customFormat="1">
      <c r="B6292" s="353"/>
    </row>
    <row r="6293" spans="2:2" customFormat="1">
      <c r="B6293" s="353"/>
    </row>
    <row r="6294" spans="2:2" customFormat="1">
      <c r="B6294" s="353"/>
    </row>
    <row r="6295" spans="2:2" customFormat="1">
      <c r="B6295" s="353"/>
    </row>
    <row r="6296" spans="2:2" customFormat="1">
      <c r="B6296" s="353"/>
    </row>
    <row r="6297" spans="2:2" customFormat="1">
      <c r="B6297" s="353"/>
    </row>
    <row r="6298" spans="2:2" customFormat="1">
      <c r="B6298" s="353"/>
    </row>
    <row r="6299" spans="2:2" customFormat="1">
      <c r="B6299" s="353"/>
    </row>
    <row r="6300" spans="2:2" customFormat="1">
      <c r="B6300" s="353"/>
    </row>
    <row r="6301" spans="2:2" customFormat="1">
      <c r="B6301" s="353"/>
    </row>
    <row r="6302" spans="2:2" customFormat="1">
      <c r="B6302" s="353"/>
    </row>
    <row r="6303" spans="2:2" customFormat="1">
      <c r="B6303" s="353"/>
    </row>
    <row r="6304" spans="2:2" customFormat="1">
      <c r="B6304" s="353"/>
    </row>
    <row r="6305" spans="2:2" customFormat="1">
      <c r="B6305" s="353"/>
    </row>
    <row r="6306" spans="2:2" customFormat="1">
      <c r="B6306" s="353"/>
    </row>
    <row r="6307" spans="2:2" customFormat="1">
      <c r="B6307" s="353"/>
    </row>
    <row r="6308" spans="2:2" customFormat="1">
      <c r="B6308" s="353"/>
    </row>
    <row r="6309" spans="2:2" customFormat="1">
      <c r="B6309" s="353"/>
    </row>
    <row r="6310" spans="2:2" customFormat="1">
      <c r="B6310" s="353"/>
    </row>
    <row r="6311" spans="2:2" customFormat="1">
      <c r="B6311" s="353"/>
    </row>
    <row r="6312" spans="2:2" customFormat="1">
      <c r="B6312" s="353"/>
    </row>
    <row r="6313" spans="2:2" customFormat="1">
      <c r="B6313" s="353"/>
    </row>
    <row r="6314" spans="2:2" customFormat="1">
      <c r="B6314" s="353"/>
    </row>
    <row r="6315" spans="2:2" customFormat="1">
      <c r="B6315" s="353"/>
    </row>
    <row r="6316" spans="2:2" customFormat="1">
      <c r="B6316" s="353"/>
    </row>
    <row r="6317" spans="2:2" customFormat="1">
      <c r="B6317" s="353"/>
    </row>
    <row r="6318" spans="2:2" customFormat="1">
      <c r="B6318" s="353"/>
    </row>
    <row r="6319" spans="2:2" customFormat="1">
      <c r="B6319" s="353"/>
    </row>
    <row r="6320" spans="2:2" customFormat="1">
      <c r="B6320" s="353"/>
    </row>
    <row r="6321" spans="2:2" customFormat="1">
      <c r="B6321" s="353"/>
    </row>
    <row r="6322" spans="2:2" customFormat="1">
      <c r="B6322" s="353"/>
    </row>
    <row r="6323" spans="2:2" customFormat="1">
      <c r="B6323" s="353"/>
    </row>
    <row r="6324" spans="2:2" customFormat="1">
      <c r="B6324" s="353"/>
    </row>
    <row r="6325" spans="2:2" customFormat="1">
      <c r="B6325" s="353"/>
    </row>
    <row r="6326" spans="2:2" customFormat="1">
      <c r="B6326" s="353"/>
    </row>
    <row r="6327" spans="2:2" customFormat="1">
      <c r="B6327" s="353"/>
    </row>
    <row r="6328" spans="2:2" customFormat="1">
      <c r="B6328" s="353"/>
    </row>
    <row r="6329" spans="2:2" customFormat="1">
      <c r="B6329" s="353"/>
    </row>
    <row r="6330" spans="2:2" customFormat="1">
      <c r="B6330" s="353"/>
    </row>
    <row r="6331" spans="2:2" customFormat="1">
      <c r="B6331" s="353"/>
    </row>
    <row r="6332" spans="2:2" customFormat="1">
      <c r="B6332" s="353"/>
    </row>
    <row r="6333" spans="2:2" customFormat="1">
      <c r="B6333" s="353"/>
    </row>
    <row r="6334" spans="2:2" customFormat="1">
      <c r="B6334" s="353"/>
    </row>
    <row r="6335" spans="2:2" customFormat="1">
      <c r="B6335" s="353"/>
    </row>
    <row r="6336" spans="2:2" customFormat="1">
      <c r="B6336" s="353"/>
    </row>
    <row r="6337" spans="2:2" customFormat="1">
      <c r="B6337" s="353"/>
    </row>
    <row r="6338" spans="2:2" customFormat="1">
      <c r="B6338" s="353"/>
    </row>
    <row r="6339" spans="2:2" customFormat="1">
      <c r="B6339" s="353"/>
    </row>
    <row r="6340" spans="2:2" customFormat="1">
      <c r="B6340" s="353"/>
    </row>
    <row r="6341" spans="2:2" customFormat="1">
      <c r="B6341" s="353"/>
    </row>
    <row r="6342" spans="2:2" customFormat="1">
      <c r="B6342" s="353"/>
    </row>
    <row r="6343" spans="2:2" customFormat="1">
      <c r="B6343" s="353"/>
    </row>
    <row r="6344" spans="2:2" customFormat="1">
      <c r="B6344" s="353"/>
    </row>
    <row r="6345" spans="2:2" customFormat="1">
      <c r="B6345" s="353"/>
    </row>
    <row r="6346" spans="2:2" customFormat="1">
      <c r="B6346" s="353"/>
    </row>
    <row r="6347" spans="2:2" customFormat="1">
      <c r="B6347" s="353"/>
    </row>
    <row r="6348" spans="2:2" customFormat="1">
      <c r="B6348" s="353"/>
    </row>
    <row r="6349" spans="2:2" customFormat="1">
      <c r="B6349" s="353"/>
    </row>
    <row r="6350" spans="2:2" customFormat="1">
      <c r="B6350" s="353"/>
    </row>
    <row r="6351" spans="2:2" customFormat="1">
      <c r="B6351" s="353"/>
    </row>
    <row r="6352" spans="2:2" customFormat="1">
      <c r="B6352" s="353"/>
    </row>
    <row r="6353" spans="2:2" customFormat="1">
      <c r="B6353" s="353"/>
    </row>
    <row r="6354" spans="2:2" customFormat="1">
      <c r="B6354" s="353"/>
    </row>
    <row r="6355" spans="2:2" customFormat="1">
      <c r="B6355" s="353"/>
    </row>
    <row r="6356" spans="2:2" customFormat="1">
      <c r="B6356" s="353"/>
    </row>
    <row r="6357" spans="2:2" customFormat="1">
      <c r="B6357" s="353"/>
    </row>
    <row r="6358" spans="2:2" customFormat="1">
      <c r="B6358" s="353"/>
    </row>
    <row r="6359" spans="2:2" customFormat="1">
      <c r="B6359" s="353"/>
    </row>
    <row r="6360" spans="2:2" customFormat="1">
      <c r="B6360" s="353"/>
    </row>
    <row r="6361" spans="2:2" customFormat="1">
      <c r="B6361" s="353"/>
    </row>
    <row r="6362" spans="2:2" customFormat="1">
      <c r="B6362" s="353"/>
    </row>
    <row r="6363" spans="2:2" customFormat="1">
      <c r="B6363" s="353"/>
    </row>
    <row r="6364" spans="2:2" customFormat="1">
      <c r="B6364" s="353"/>
    </row>
    <row r="6365" spans="2:2" customFormat="1">
      <c r="B6365" s="353"/>
    </row>
    <row r="6366" spans="2:2" customFormat="1">
      <c r="B6366" s="353"/>
    </row>
    <row r="6367" spans="2:2" customFormat="1">
      <c r="B6367" s="353"/>
    </row>
    <row r="6368" spans="2:2" customFormat="1">
      <c r="B6368" s="353"/>
    </row>
    <row r="6369" spans="2:2" customFormat="1">
      <c r="B6369" s="353"/>
    </row>
    <row r="6370" spans="2:2" customFormat="1">
      <c r="B6370" s="353"/>
    </row>
    <row r="6371" spans="2:2" customFormat="1">
      <c r="B6371" s="353"/>
    </row>
    <row r="6372" spans="2:2" customFormat="1">
      <c r="B6372" s="353"/>
    </row>
    <row r="6373" spans="2:2" customFormat="1">
      <c r="B6373" s="353"/>
    </row>
    <row r="6374" spans="2:2" customFormat="1">
      <c r="B6374" s="353"/>
    </row>
    <row r="6375" spans="2:2" customFormat="1">
      <c r="B6375" s="353"/>
    </row>
    <row r="6376" spans="2:2" customFormat="1">
      <c r="B6376" s="353"/>
    </row>
    <row r="6377" spans="2:2" customFormat="1">
      <c r="B6377" s="353"/>
    </row>
    <row r="6378" spans="2:2" customFormat="1">
      <c r="B6378" s="353"/>
    </row>
    <row r="6379" spans="2:2" customFormat="1">
      <c r="B6379" s="353"/>
    </row>
    <row r="6380" spans="2:2" customFormat="1">
      <c r="B6380" s="353"/>
    </row>
    <row r="6381" spans="2:2" customFormat="1">
      <c r="B6381" s="353"/>
    </row>
    <row r="6382" spans="2:2" customFormat="1">
      <c r="B6382" s="353"/>
    </row>
    <row r="6383" spans="2:2" customFormat="1">
      <c r="B6383" s="353"/>
    </row>
    <row r="6384" spans="2:2" customFormat="1">
      <c r="B6384" s="353"/>
    </row>
    <row r="6385" spans="2:2" customFormat="1">
      <c r="B6385" s="353"/>
    </row>
    <row r="6386" spans="2:2" customFormat="1">
      <c r="B6386" s="353"/>
    </row>
    <row r="6387" spans="2:2" customFormat="1">
      <c r="B6387" s="353"/>
    </row>
    <row r="6388" spans="2:2" customFormat="1">
      <c r="B6388" s="353"/>
    </row>
    <row r="6389" spans="2:2" customFormat="1">
      <c r="B6389" s="353"/>
    </row>
    <row r="6390" spans="2:2" customFormat="1">
      <c r="B6390" s="353"/>
    </row>
    <row r="6391" spans="2:2" customFormat="1">
      <c r="B6391" s="353"/>
    </row>
    <row r="6392" spans="2:2" customFormat="1">
      <c r="B6392" s="353"/>
    </row>
    <row r="6393" spans="2:2" customFormat="1">
      <c r="B6393" s="353"/>
    </row>
    <row r="6394" spans="2:2" customFormat="1">
      <c r="B6394" s="353"/>
    </row>
    <row r="6395" spans="2:2" customFormat="1">
      <c r="B6395" s="353"/>
    </row>
    <row r="6396" spans="2:2" customFormat="1">
      <c r="B6396" s="353"/>
    </row>
    <row r="6397" spans="2:2" customFormat="1">
      <c r="B6397" s="353"/>
    </row>
    <row r="6398" spans="2:2" customFormat="1">
      <c r="B6398" s="353"/>
    </row>
    <row r="6399" spans="2:2" customFormat="1">
      <c r="B6399" s="353"/>
    </row>
    <row r="6400" spans="2:2" customFormat="1">
      <c r="B6400" s="353"/>
    </row>
    <row r="6401" spans="2:2" customFormat="1">
      <c r="B6401" s="353"/>
    </row>
    <row r="6402" spans="2:2" customFormat="1">
      <c r="B6402" s="353"/>
    </row>
    <row r="6403" spans="2:2" customFormat="1">
      <c r="B6403" s="353"/>
    </row>
    <row r="6404" spans="2:2" customFormat="1">
      <c r="B6404" s="353"/>
    </row>
    <row r="6405" spans="2:2" customFormat="1">
      <c r="B6405" s="353"/>
    </row>
    <row r="6406" spans="2:2" customFormat="1">
      <c r="B6406" s="353"/>
    </row>
    <row r="6407" spans="2:2" customFormat="1">
      <c r="B6407" s="353"/>
    </row>
    <row r="6408" spans="2:2" customFormat="1">
      <c r="B6408" s="353"/>
    </row>
    <row r="6409" spans="2:2" customFormat="1">
      <c r="B6409" s="353"/>
    </row>
    <row r="6410" spans="2:2" customFormat="1">
      <c r="B6410" s="353"/>
    </row>
    <row r="6411" spans="2:2" customFormat="1">
      <c r="B6411" s="353"/>
    </row>
    <row r="6412" spans="2:2" customFormat="1">
      <c r="B6412" s="353"/>
    </row>
    <row r="6413" spans="2:2" customFormat="1">
      <c r="B6413" s="353"/>
    </row>
    <row r="6414" spans="2:2" customFormat="1">
      <c r="B6414" s="353"/>
    </row>
    <row r="6415" spans="2:2" customFormat="1">
      <c r="B6415" s="353"/>
    </row>
    <row r="6416" spans="2:2" customFormat="1">
      <c r="B6416" s="353"/>
    </row>
    <row r="6417" spans="2:2" customFormat="1">
      <c r="B6417" s="353"/>
    </row>
    <row r="6418" spans="2:2" customFormat="1">
      <c r="B6418" s="353"/>
    </row>
    <row r="6419" spans="2:2" customFormat="1">
      <c r="B6419" s="353"/>
    </row>
    <row r="6420" spans="2:2" customFormat="1">
      <c r="B6420" s="353"/>
    </row>
    <row r="6421" spans="2:2" customFormat="1">
      <c r="B6421" s="353"/>
    </row>
    <row r="6422" spans="2:2" customFormat="1">
      <c r="B6422" s="353"/>
    </row>
    <row r="6423" spans="2:2" customFormat="1">
      <c r="B6423" s="353"/>
    </row>
    <row r="6424" spans="2:2" customFormat="1">
      <c r="B6424" s="353"/>
    </row>
    <row r="6425" spans="2:2" customFormat="1">
      <c r="B6425" s="353"/>
    </row>
    <row r="6426" spans="2:2" customFormat="1">
      <c r="B6426" s="353"/>
    </row>
    <row r="6427" spans="2:2" customFormat="1">
      <c r="B6427" s="353"/>
    </row>
    <row r="6428" spans="2:2" customFormat="1">
      <c r="B6428" s="353"/>
    </row>
    <row r="6429" spans="2:2" customFormat="1">
      <c r="B6429" s="353"/>
    </row>
    <row r="6430" spans="2:2" customFormat="1">
      <c r="B6430" s="353"/>
    </row>
    <row r="6431" spans="2:2" customFormat="1">
      <c r="B6431" s="353"/>
    </row>
    <row r="6432" spans="2:2" customFormat="1">
      <c r="B6432" s="353"/>
    </row>
    <row r="6433" spans="2:2" customFormat="1">
      <c r="B6433" s="353"/>
    </row>
    <row r="6434" spans="2:2" customFormat="1">
      <c r="B6434" s="353"/>
    </row>
    <row r="6435" spans="2:2" customFormat="1">
      <c r="B6435" s="353"/>
    </row>
    <row r="6436" spans="2:2" customFormat="1">
      <c r="B6436" s="353"/>
    </row>
    <row r="6437" spans="2:2" customFormat="1">
      <c r="B6437" s="353"/>
    </row>
    <row r="6438" spans="2:2" customFormat="1">
      <c r="B6438" s="353"/>
    </row>
    <row r="6439" spans="2:2" customFormat="1">
      <c r="B6439" s="353"/>
    </row>
    <row r="6440" spans="2:2" customFormat="1">
      <c r="B6440" s="353"/>
    </row>
    <row r="6441" spans="2:2" customFormat="1">
      <c r="B6441" s="353"/>
    </row>
    <row r="6442" spans="2:2" customFormat="1">
      <c r="B6442" s="353"/>
    </row>
    <row r="6443" spans="2:2" customFormat="1">
      <c r="B6443" s="353"/>
    </row>
    <row r="6444" spans="2:2" customFormat="1">
      <c r="B6444" s="353"/>
    </row>
    <row r="6445" spans="2:2" customFormat="1">
      <c r="B6445" s="353"/>
    </row>
    <row r="6446" spans="2:2" customFormat="1">
      <c r="B6446" s="353"/>
    </row>
    <row r="6447" spans="2:2" customFormat="1">
      <c r="B6447" s="353"/>
    </row>
    <row r="6448" spans="2:2" customFormat="1">
      <c r="B6448" s="353"/>
    </row>
    <row r="6449" spans="2:2" customFormat="1">
      <c r="B6449" s="353"/>
    </row>
    <row r="6450" spans="2:2" customFormat="1">
      <c r="B6450" s="353"/>
    </row>
    <row r="6451" spans="2:2" customFormat="1">
      <c r="B6451" s="353"/>
    </row>
    <row r="6452" spans="2:2" customFormat="1">
      <c r="B6452" s="353"/>
    </row>
    <row r="6453" spans="2:2" customFormat="1">
      <c r="B6453" s="353"/>
    </row>
    <row r="6454" spans="2:2" customFormat="1">
      <c r="B6454" s="353"/>
    </row>
    <row r="6455" spans="2:2" customFormat="1">
      <c r="B6455" s="353"/>
    </row>
    <row r="6456" spans="2:2" customFormat="1">
      <c r="B6456" s="353"/>
    </row>
    <row r="6457" spans="2:2" customFormat="1">
      <c r="B6457" s="353"/>
    </row>
    <row r="6458" spans="2:2" customFormat="1">
      <c r="B6458" s="353"/>
    </row>
    <row r="6459" spans="2:2" customFormat="1">
      <c r="B6459" s="353"/>
    </row>
    <row r="6460" spans="2:2" customFormat="1">
      <c r="B6460" s="353"/>
    </row>
    <row r="6461" spans="2:2" customFormat="1">
      <c r="B6461" s="353"/>
    </row>
    <row r="6462" spans="2:2" customFormat="1">
      <c r="B6462" s="353"/>
    </row>
    <row r="6463" spans="2:2" customFormat="1">
      <c r="B6463" s="353"/>
    </row>
    <row r="6464" spans="2:2" customFormat="1">
      <c r="B6464" s="353"/>
    </row>
    <row r="6465" spans="2:2" customFormat="1">
      <c r="B6465" s="353"/>
    </row>
    <row r="6466" spans="2:2" customFormat="1">
      <c r="B6466" s="353"/>
    </row>
    <row r="6467" spans="2:2" customFormat="1">
      <c r="B6467" s="353"/>
    </row>
    <row r="6468" spans="2:2" customFormat="1">
      <c r="B6468" s="353"/>
    </row>
    <row r="6469" spans="2:2" customFormat="1">
      <c r="B6469" s="353"/>
    </row>
    <row r="6470" spans="2:2" customFormat="1">
      <c r="B6470" s="353"/>
    </row>
    <row r="6471" spans="2:2" customFormat="1">
      <c r="B6471" s="353"/>
    </row>
    <row r="6472" spans="2:2" customFormat="1">
      <c r="B6472" s="353"/>
    </row>
    <row r="6473" spans="2:2" customFormat="1">
      <c r="B6473" s="353"/>
    </row>
    <row r="6474" spans="2:2" customFormat="1">
      <c r="B6474" s="353"/>
    </row>
    <row r="6475" spans="2:2" customFormat="1">
      <c r="B6475" s="353"/>
    </row>
    <row r="6476" spans="2:2" customFormat="1">
      <c r="B6476" s="353"/>
    </row>
    <row r="6477" spans="2:2" customFormat="1">
      <c r="B6477" s="353"/>
    </row>
    <row r="6478" spans="2:2" customFormat="1">
      <c r="B6478" s="353"/>
    </row>
    <row r="6479" spans="2:2" customFormat="1">
      <c r="B6479" s="353"/>
    </row>
    <row r="6480" spans="2:2" customFormat="1">
      <c r="B6480" s="353"/>
    </row>
    <row r="6481" spans="2:2" customFormat="1">
      <c r="B6481" s="353"/>
    </row>
    <row r="6482" spans="2:2" customFormat="1">
      <c r="B6482" s="353"/>
    </row>
    <row r="6483" spans="2:2" customFormat="1">
      <c r="B6483" s="353"/>
    </row>
    <row r="6484" spans="2:2" customFormat="1">
      <c r="B6484" s="353"/>
    </row>
    <row r="6485" spans="2:2" customFormat="1">
      <c r="B6485" s="353"/>
    </row>
    <row r="6486" spans="2:2" customFormat="1">
      <c r="B6486" s="353"/>
    </row>
    <row r="6487" spans="2:2" customFormat="1">
      <c r="B6487" s="353"/>
    </row>
    <row r="6488" spans="2:2" customFormat="1">
      <c r="B6488" s="353"/>
    </row>
    <row r="6489" spans="2:2" customFormat="1">
      <c r="B6489" s="353"/>
    </row>
    <row r="6490" spans="2:2" customFormat="1">
      <c r="B6490" s="353"/>
    </row>
    <row r="6491" spans="2:2" customFormat="1">
      <c r="B6491" s="353"/>
    </row>
    <row r="6492" spans="2:2" customFormat="1">
      <c r="B6492" s="353"/>
    </row>
    <row r="6493" spans="2:2" customFormat="1">
      <c r="B6493" s="353"/>
    </row>
    <row r="6494" spans="2:2" customFormat="1">
      <c r="B6494" s="353"/>
    </row>
    <row r="6495" spans="2:2" customFormat="1">
      <c r="B6495" s="353"/>
    </row>
    <row r="6496" spans="2:2" customFormat="1">
      <c r="B6496" s="353"/>
    </row>
    <row r="6497" spans="2:2" customFormat="1">
      <c r="B6497" s="353"/>
    </row>
    <row r="6498" spans="2:2" customFormat="1">
      <c r="B6498" s="353"/>
    </row>
    <row r="6499" spans="2:2" customFormat="1">
      <c r="B6499" s="353"/>
    </row>
    <row r="6500" spans="2:2" customFormat="1">
      <c r="B6500" s="353"/>
    </row>
    <row r="6501" spans="2:2" customFormat="1">
      <c r="B6501" s="353"/>
    </row>
    <row r="6502" spans="2:2" customFormat="1">
      <c r="B6502" s="353"/>
    </row>
    <row r="6503" spans="2:2" customFormat="1">
      <c r="B6503" s="353"/>
    </row>
    <row r="6504" spans="2:2" customFormat="1">
      <c r="B6504" s="353"/>
    </row>
    <row r="6505" spans="2:2" customFormat="1">
      <c r="B6505" s="353"/>
    </row>
    <row r="6506" spans="2:2" customFormat="1">
      <c r="B6506" s="353"/>
    </row>
    <row r="6507" spans="2:2" customFormat="1">
      <c r="B6507" s="353"/>
    </row>
    <row r="6508" spans="2:2" customFormat="1">
      <c r="B6508" s="353"/>
    </row>
    <row r="6509" spans="2:2" customFormat="1">
      <c r="B6509" s="353"/>
    </row>
    <row r="6510" spans="2:2" customFormat="1">
      <c r="B6510" s="353"/>
    </row>
    <row r="6511" spans="2:2" customFormat="1">
      <c r="B6511" s="353"/>
    </row>
    <row r="6512" spans="2:2" customFormat="1">
      <c r="B6512" s="353"/>
    </row>
    <row r="6513" spans="2:2" customFormat="1">
      <c r="B6513" s="353"/>
    </row>
    <row r="6514" spans="2:2" customFormat="1">
      <c r="B6514" s="353"/>
    </row>
    <row r="6515" spans="2:2" customFormat="1">
      <c r="B6515" s="353"/>
    </row>
    <row r="6516" spans="2:2" customFormat="1">
      <c r="B6516" s="353"/>
    </row>
    <row r="6517" spans="2:2" customFormat="1">
      <c r="B6517" s="353"/>
    </row>
    <row r="6518" spans="2:2" customFormat="1">
      <c r="B6518" s="353"/>
    </row>
    <row r="6519" spans="2:2" customFormat="1">
      <c r="B6519" s="353"/>
    </row>
    <row r="6520" spans="2:2" customFormat="1">
      <c r="B6520" s="353"/>
    </row>
    <row r="6521" spans="2:2" customFormat="1">
      <c r="B6521" s="353"/>
    </row>
    <row r="6522" spans="2:2" customFormat="1">
      <c r="B6522" s="353"/>
    </row>
    <row r="6523" spans="2:2" customFormat="1">
      <c r="B6523" s="353"/>
    </row>
    <row r="6524" spans="2:2" customFormat="1">
      <c r="B6524" s="353"/>
    </row>
    <row r="6525" spans="2:2" customFormat="1">
      <c r="B6525" s="353"/>
    </row>
    <row r="6526" spans="2:2" customFormat="1">
      <c r="B6526" s="353"/>
    </row>
    <row r="6527" spans="2:2" customFormat="1">
      <c r="B6527" s="353"/>
    </row>
    <row r="6528" spans="2:2" customFormat="1">
      <c r="B6528" s="353"/>
    </row>
    <row r="6529" spans="2:2" customFormat="1">
      <c r="B6529" s="353"/>
    </row>
    <row r="6530" spans="2:2" customFormat="1">
      <c r="B6530" s="353"/>
    </row>
    <row r="6531" spans="2:2" customFormat="1">
      <c r="B6531" s="353"/>
    </row>
    <row r="6532" spans="2:2" customFormat="1">
      <c r="B6532" s="353"/>
    </row>
    <row r="6533" spans="2:2" customFormat="1">
      <c r="B6533" s="353"/>
    </row>
    <row r="6534" spans="2:2" customFormat="1">
      <c r="B6534" s="353"/>
    </row>
    <row r="6535" spans="2:2" customFormat="1">
      <c r="B6535" s="353"/>
    </row>
    <row r="6536" spans="2:2" customFormat="1">
      <c r="B6536" s="353"/>
    </row>
    <row r="6537" spans="2:2" customFormat="1">
      <c r="B6537" s="353"/>
    </row>
    <row r="6538" spans="2:2" customFormat="1">
      <c r="B6538" s="353"/>
    </row>
    <row r="6539" spans="2:2" customFormat="1">
      <c r="B6539" s="353"/>
    </row>
    <row r="6540" spans="2:2" customFormat="1">
      <c r="B6540" s="353"/>
    </row>
    <row r="6541" spans="2:2" customFormat="1">
      <c r="B6541" s="353"/>
    </row>
    <row r="6542" spans="2:2" customFormat="1">
      <c r="B6542" s="353"/>
    </row>
    <row r="6543" spans="2:2" customFormat="1">
      <c r="B6543" s="353"/>
    </row>
    <row r="6544" spans="2:2" customFormat="1">
      <c r="B6544" s="353"/>
    </row>
    <row r="6545" spans="2:2" customFormat="1">
      <c r="B6545" s="353"/>
    </row>
    <row r="6546" spans="2:2" customFormat="1">
      <c r="B6546" s="353"/>
    </row>
    <row r="6547" spans="2:2" customFormat="1">
      <c r="B6547" s="353"/>
    </row>
    <row r="6548" spans="2:2" customFormat="1">
      <c r="B6548" s="353"/>
    </row>
    <row r="6549" spans="2:2" customFormat="1">
      <c r="B6549" s="353"/>
    </row>
    <row r="6550" spans="2:2" customFormat="1">
      <c r="B6550" s="353"/>
    </row>
    <row r="6551" spans="2:2" customFormat="1">
      <c r="B6551" s="353"/>
    </row>
    <row r="6552" spans="2:2" customFormat="1">
      <c r="B6552" s="353"/>
    </row>
    <row r="6553" spans="2:2" customFormat="1">
      <c r="B6553" s="353"/>
    </row>
    <row r="6554" spans="2:2" customFormat="1">
      <c r="B6554" s="353"/>
    </row>
    <row r="6555" spans="2:2" customFormat="1">
      <c r="B6555" s="353"/>
    </row>
    <row r="6556" spans="2:2" customFormat="1">
      <c r="B6556" s="353"/>
    </row>
    <row r="6557" spans="2:2" customFormat="1">
      <c r="B6557" s="353"/>
    </row>
    <row r="6558" spans="2:2" customFormat="1">
      <c r="B6558" s="353"/>
    </row>
    <row r="6559" spans="2:2" customFormat="1">
      <c r="B6559" s="353"/>
    </row>
    <row r="6560" spans="2:2" customFormat="1">
      <c r="B6560" s="353"/>
    </row>
    <row r="6561" spans="2:2" customFormat="1">
      <c r="B6561" s="353"/>
    </row>
    <row r="6562" spans="2:2" customFormat="1">
      <c r="B6562" s="353"/>
    </row>
    <row r="6563" spans="2:2" customFormat="1">
      <c r="B6563" s="353"/>
    </row>
    <row r="6564" spans="2:2" customFormat="1">
      <c r="B6564" s="353"/>
    </row>
    <row r="6565" spans="2:2" customFormat="1">
      <c r="B6565" s="353"/>
    </row>
    <row r="6566" spans="2:2" customFormat="1">
      <c r="B6566" s="353"/>
    </row>
    <row r="6567" spans="2:2" customFormat="1">
      <c r="B6567" s="353"/>
    </row>
    <row r="6568" spans="2:2" customFormat="1">
      <c r="B6568" s="353"/>
    </row>
    <row r="6569" spans="2:2" customFormat="1">
      <c r="B6569" s="353"/>
    </row>
    <row r="6570" spans="2:2" customFormat="1">
      <c r="B6570" s="353"/>
    </row>
    <row r="6571" spans="2:2" customFormat="1">
      <c r="B6571" s="353"/>
    </row>
    <row r="6572" spans="2:2" customFormat="1">
      <c r="B6572" s="353"/>
    </row>
    <row r="6573" spans="2:2" customFormat="1">
      <c r="B6573" s="353"/>
    </row>
    <row r="6574" spans="2:2" customFormat="1">
      <c r="B6574" s="353"/>
    </row>
    <row r="6575" spans="2:2" customFormat="1">
      <c r="B6575" s="353"/>
    </row>
    <row r="6576" spans="2:2" customFormat="1">
      <c r="B6576" s="353"/>
    </row>
    <row r="6577" spans="2:2" customFormat="1">
      <c r="B6577" s="353"/>
    </row>
    <row r="6578" spans="2:2" customFormat="1">
      <c r="B6578" s="353"/>
    </row>
    <row r="6579" spans="2:2" customFormat="1">
      <c r="B6579" s="353"/>
    </row>
    <row r="6580" spans="2:2" customFormat="1">
      <c r="B6580" s="353"/>
    </row>
    <row r="6581" spans="2:2" customFormat="1">
      <c r="B6581" s="353"/>
    </row>
    <row r="6582" spans="2:2" customFormat="1">
      <c r="B6582" s="353"/>
    </row>
    <row r="6583" spans="2:2" customFormat="1">
      <c r="B6583" s="353"/>
    </row>
    <row r="6584" spans="2:2" customFormat="1">
      <c r="B6584" s="353"/>
    </row>
    <row r="6585" spans="2:2" customFormat="1">
      <c r="B6585" s="353"/>
    </row>
    <row r="6586" spans="2:2" customFormat="1">
      <c r="B6586" s="353"/>
    </row>
    <row r="6587" spans="2:2" customFormat="1">
      <c r="B6587" s="353"/>
    </row>
    <row r="6588" spans="2:2" customFormat="1">
      <c r="B6588" s="353"/>
    </row>
    <row r="6589" spans="2:2" customFormat="1">
      <c r="B6589" s="353"/>
    </row>
    <row r="6590" spans="2:2" customFormat="1">
      <c r="B6590" s="353"/>
    </row>
    <row r="6591" spans="2:2" customFormat="1">
      <c r="B6591" s="353"/>
    </row>
    <row r="6592" spans="2:2" customFormat="1">
      <c r="B6592" s="353"/>
    </row>
    <row r="6593" spans="2:2" customFormat="1">
      <c r="B6593" s="353"/>
    </row>
    <row r="6594" spans="2:2" customFormat="1">
      <c r="B6594" s="353"/>
    </row>
    <row r="6595" spans="2:2" customFormat="1">
      <c r="B6595" s="353"/>
    </row>
    <row r="6596" spans="2:2" customFormat="1">
      <c r="B6596" s="353"/>
    </row>
    <row r="6597" spans="2:2" customFormat="1">
      <c r="B6597" s="353"/>
    </row>
    <row r="6598" spans="2:2" customFormat="1">
      <c r="B6598" s="353"/>
    </row>
    <row r="6599" spans="2:2" customFormat="1">
      <c r="B6599" s="353"/>
    </row>
    <row r="6600" spans="2:2" customFormat="1">
      <c r="B6600" s="353"/>
    </row>
    <row r="6601" spans="2:2" customFormat="1">
      <c r="B6601" s="353"/>
    </row>
    <row r="6602" spans="2:2" customFormat="1">
      <c r="B6602" s="353"/>
    </row>
    <row r="6603" spans="2:2" customFormat="1">
      <c r="B6603" s="353"/>
    </row>
    <row r="6604" spans="2:2" customFormat="1">
      <c r="B6604" s="353"/>
    </row>
    <row r="6605" spans="2:2" customFormat="1">
      <c r="B6605" s="353"/>
    </row>
    <row r="6606" spans="2:2" customFormat="1">
      <c r="B6606" s="353"/>
    </row>
    <row r="6607" spans="2:2" customFormat="1">
      <c r="B6607" s="353"/>
    </row>
    <row r="6608" spans="2:2" customFormat="1">
      <c r="B6608" s="353"/>
    </row>
    <row r="6609" spans="2:2" customFormat="1">
      <c r="B6609" s="353"/>
    </row>
    <row r="6610" spans="2:2" customFormat="1">
      <c r="B6610" s="353"/>
    </row>
    <row r="6611" spans="2:2" customFormat="1">
      <c r="B6611" s="353"/>
    </row>
    <row r="6612" spans="2:2" customFormat="1">
      <c r="B6612" s="353"/>
    </row>
    <row r="6613" spans="2:2" customFormat="1">
      <c r="B6613" s="353"/>
    </row>
    <row r="6614" spans="2:2" customFormat="1">
      <c r="B6614" s="353"/>
    </row>
    <row r="6615" spans="2:2" customFormat="1">
      <c r="B6615" s="353"/>
    </row>
    <row r="6616" spans="2:2" customFormat="1">
      <c r="B6616" s="353"/>
    </row>
    <row r="6617" spans="2:2" customFormat="1">
      <c r="B6617" s="353"/>
    </row>
    <row r="6618" spans="2:2" customFormat="1">
      <c r="B6618" s="353"/>
    </row>
    <row r="6619" spans="2:2" customFormat="1">
      <c r="B6619" s="353"/>
    </row>
    <row r="6620" spans="2:2" customFormat="1">
      <c r="B6620" s="353"/>
    </row>
    <row r="6621" spans="2:2" customFormat="1">
      <c r="B6621" s="353"/>
    </row>
    <row r="6622" spans="2:2" customFormat="1">
      <c r="B6622" s="353"/>
    </row>
    <row r="6623" spans="2:2" customFormat="1">
      <c r="B6623" s="353"/>
    </row>
    <row r="6624" spans="2:2" customFormat="1">
      <c r="B6624" s="353"/>
    </row>
    <row r="6625" spans="2:2" customFormat="1">
      <c r="B6625" s="353"/>
    </row>
    <row r="6626" spans="2:2" customFormat="1">
      <c r="B6626" s="353"/>
    </row>
    <row r="6627" spans="2:2" customFormat="1">
      <c r="B6627" s="353"/>
    </row>
    <row r="6628" spans="2:2" customFormat="1">
      <c r="B6628" s="353"/>
    </row>
    <row r="6629" spans="2:2" customFormat="1">
      <c r="B6629" s="353"/>
    </row>
    <row r="6630" spans="2:2" customFormat="1">
      <c r="B6630" s="353"/>
    </row>
    <row r="6631" spans="2:2" customFormat="1">
      <c r="B6631" s="353"/>
    </row>
    <row r="6632" spans="2:2" customFormat="1">
      <c r="B6632" s="353"/>
    </row>
    <row r="6633" spans="2:2" customFormat="1">
      <c r="B6633" s="353"/>
    </row>
    <row r="6634" spans="2:2" customFormat="1">
      <c r="B6634" s="353"/>
    </row>
    <row r="6635" spans="2:2" customFormat="1">
      <c r="B6635" s="353"/>
    </row>
    <row r="6636" spans="2:2" customFormat="1">
      <c r="B6636" s="353"/>
    </row>
    <row r="6637" spans="2:2" customFormat="1">
      <c r="B6637" s="353"/>
    </row>
    <row r="6638" spans="2:2" customFormat="1">
      <c r="B6638" s="353"/>
    </row>
    <row r="6639" spans="2:2" customFormat="1">
      <c r="B6639" s="353"/>
    </row>
    <row r="6640" spans="2:2" customFormat="1">
      <c r="B6640" s="353"/>
    </row>
    <row r="6641" spans="2:2" customFormat="1">
      <c r="B6641" s="353"/>
    </row>
    <row r="6642" spans="2:2" customFormat="1">
      <c r="B6642" s="353"/>
    </row>
    <row r="6643" spans="2:2" customFormat="1">
      <c r="B6643" s="353"/>
    </row>
    <row r="6644" spans="2:2" customFormat="1">
      <c r="B6644" s="353"/>
    </row>
    <row r="6645" spans="2:2" customFormat="1">
      <c r="B6645" s="353"/>
    </row>
    <row r="6646" spans="2:2" customFormat="1">
      <c r="B6646" s="353"/>
    </row>
    <row r="6647" spans="2:2" customFormat="1">
      <c r="B6647" s="353"/>
    </row>
    <row r="6648" spans="2:2" customFormat="1">
      <c r="B6648" s="353"/>
    </row>
    <row r="6649" spans="2:2" customFormat="1">
      <c r="B6649" s="353"/>
    </row>
    <row r="6650" spans="2:2" customFormat="1">
      <c r="B6650" s="353"/>
    </row>
    <row r="6651" spans="2:2" customFormat="1">
      <c r="B6651" s="353"/>
    </row>
    <row r="6652" spans="2:2" customFormat="1">
      <c r="B6652" s="353"/>
    </row>
    <row r="6653" spans="2:2" customFormat="1">
      <c r="B6653" s="353"/>
    </row>
    <row r="6654" spans="2:2" customFormat="1">
      <c r="B6654" s="353"/>
    </row>
    <row r="6655" spans="2:2" customFormat="1">
      <c r="B6655" s="353"/>
    </row>
    <row r="6656" spans="2:2" customFormat="1">
      <c r="B6656" s="353"/>
    </row>
    <row r="6657" spans="2:2" customFormat="1">
      <c r="B6657" s="353"/>
    </row>
    <row r="6658" spans="2:2" customFormat="1">
      <c r="B6658" s="353"/>
    </row>
    <row r="6659" spans="2:2" customFormat="1">
      <c r="B6659" s="353"/>
    </row>
    <row r="6660" spans="2:2" customFormat="1">
      <c r="B6660" s="353"/>
    </row>
    <row r="6661" spans="2:2" customFormat="1">
      <c r="B6661" s="353"/>
    </row>
    <row r="6662" spans="2:2" customFormat="1">
      <c r="B6662" s="353"/>
    </row>
    <row r="6663" spans="2:2" customFormat="1">
      <c r="B6663" s="353"/>
    </row>
    <row r="6664" spans="2:2" customFormat="1">
      <c r="B6664" s="353"/>
    </row>
    <row r="6665" spans="2:2" customFormat="1">
      <c r="B6665" s="353"/>
    </row>
    <row r="6666" spans="2:2" customFormat="1">
      <c r="B6666" s="353"/>
    </row>
    <row r="6667" spans="2:2" customFormat="1">
      <c r="B6667" s="353"/>
    </row>
    <row r="6668" spans="2:2" customFormat="1">
      <c r="B6668" s="353"/>
    </row>
    <row r="6669" spans="2:2" customFormat="1">
      <c r="B6669" s="353"/>
    </row>
    <row r="6670" spans="2:2" customFormat="1">
      <c r="B6670" s="353"/>
    </row>
    <row r="6671" spans="2:2" customFormat="1">
      <c r="B6671" s="353"/>
    </row>
    <row r="6672" spans="2:2" customFormat="1">
      <c r="B6672" s="353"/>
    </row>
    <row r="6673" spans="2:2" customFormat="1">
      <c r="B6673" s="353"/>
    </row>
    <row r="6674" spans="2:2" customFormat="1">
      <c r="B6674" s="353"/>
    </row>
    <row r="6675" spans="2:2" customFormat="1">
      <c r="B6675" s="353"/>
    </row>
    <row r="6676" spans="2:2" customFormat="1">
      <c r="B6676" s="353"/>
    </row>
    <row r="6677" spans="2:2" customFormat="1">
      <c r="B6677" s="353"/>
    </row>
    <row r="6678" spans="2:2" customFormat="1">
      <c r="B6678" s="353"/>
    </row>
    <row r="6679" spans="2:2" customFormat="1">
      <c r="B6679" s="353"/>
    </row>
    <row r="6680" spans="2:2" customFormat="1">
      <c r="B6680" s="353"/>
    </row>
    <row r="6681" spans="2:2" customFormat="1">
      <c r="B6681" s="353"/>
    </row>
    <row r="6682" spans="2:2" customFormat="1">
      <c r="B6682" s="353"/>
    </row>
    <row r="6683" spans="2:2" customFormat="1">
      <c r="B6683" s="353"/>
    </row>
    <row r="6684" spans="2:2" customFormat="1">
      <c r="B6684" s="353"/>
    </row>
    <row r="6685" spans="2:2" customFormat="1">
      <c r="B6685" s="353"/>
    </row>
    <row r="6686" spans="2:2" customFormat="1">
      <c r="B6686" s="353"/>
    </row>
    <row r="6687" spans="2:2" customFormat="1">
      <c r="B6687" s="353"/>
    </row>
    <row r="6688" spans="2:2" customFormat="1">
      <c r="B6688" s="353"/>
    </row>
    <row r="6689" spans="2:2" customFormat="1">
      <c r="B6689" s="353"/>
    </row>
    <row r="6690" spans="2:2" customFormat="1">
      <c r="B6690" s="353"/>
    </row>
    <row r="6691" spans="2:2" customFormat="1">
      <c r="B6691" s="353"/>
    </row>
    <row r="6692" spans="2:2" customFormat="1">
      <c r="B6692" s="353"/>
    </row>
    <row r="6693" spans="2:2" customFormat="1">
      <c r="B6693" s="353"/>
    </row>
    <row r="6694" spans="2:2" customFormat="1">
      <c r="B6694" s="353"/>
    </row>
    <row r="6695" spans="2:2" customFormat="1">
      <c r="B6695" s="353"/>
    </row>
    <row r="6696" spans="2:2" customFormat="1">
      <c r="B6696" s="353"/>
    </row>
    <row r="6697" spans="2:2" customFormat="1">
      <c r="B6697" s="353"/>
    </row>
    <row r="6698" spans="2:2" customFormat="1">
      <c r="B6698" s="353"/>
    </row>
    <row r="6699" spans="2:2" customFormat="1">
      <c r="B6699" s="353"/>
    </row>
    <row r="6700" spans="2:2" customFormat="1">
      <c r="B6700" s="353"/>
    </row>
    <row r="6701" spans="2:2" customFormat="1">
      <c r="B6701" s="353"/>
    </row>
    <row r="6702" spans="2:2" customFormat="1">
      <c r="B6702" s="353"/>
    </row>
    <row r="6703" spans="2:2" customFormat="1">
      <c r="B6703" s="353"/>
    </row>
    <row r="6704" spans="2:2" customFormat="1">
      <c r="B6704" s="353"/>
    </row>
    <row r="6705" spans="2:2" customFormat="1">
      <c r="B6705" s="353"/>
    </row>
    <row r="6706" spans="2:2" customFormat="1">
      <c r="B6706" s="353"/>
    </row>
    <row r="6707" spans="2:2" customFormat="1">
      <c r="B6707" s="353"/>
    </row>
    <row r="6708" spans="2:2" customFormat="1">
      <c r="B6708" s="353"/>
    </row>
    <row r="6709" spans="2:2" customFormat="1">
      <c r="B6709" s="353"/>
    </row>
    <row r="6710" spans="2:2" customFormat="1">
      <c r="B6710" s="353"/>
    </row>
    <row r="6711" spans="2:2" customFormat="1">
      <c r="B6711" s="353"/>
    </row>
    <row r="6712" spans="2:2" customFormat="1">
      <c r="B6712" s="353"/>
    </row>
    <row r="6713" spans="2:2" customFormat="1">
      <c r="B6713" s="353"/>
    </row>
    <row r="6714" spans="2:2" customFormat="1">
      <c r="B6714" s="353"/>
    </row>
    <row r="6715" spans="2:2" customFormat="1">
      <c r="B6715" s="353"/>
    </row>
    <row r="6716" spans="2:2" customFormat="1">
      <c r="B6716" s="353"/>
    </row>
    <row r="6717" spans="2:2" customFormat="1">
      <c r="B6717" s="353"/>
    </row>
    <row r="6718" spans="2:2" customFormat="1">
      <c r="B6718" s="353"/>
    </row>
    <row r="6719" spans="2:2" customFormat="1">
      <c r="B6719" s="353"/>
    </row>
    <row r="6720" spans="2:2" customFormat="1">
      <c r="B6720" s="353"/>
    </row>
    <row r="6721" spans="2:2" customFormat="1">
      <c r="B6721" s="353"/>
    </row>
    <row r="6722" spans="2:2" customFormat="1">
      <c r="B6722" s="353"/>
    </row>
    <row r="6723" spans="2:2" customFormat="1">
      <c r="B6723" s="353"/>
    </row>
    <row r="6724" spans="2:2" customFormat="1">
      <c r="B6724" s="353"/>
    </row>
    <row r="6725" spans="2:2" customFormat="1">
      <c r="B6725" s="353"/>
    </row>
    <row r="6726" spans="2:2" customFormat="1">
      <c r="B6726" s="353"/>
    </row>
    <row r="6727" spans="2:2" customFormat="1">
      <c r="B6727" s="353"/>
    </row>
    <row r="6728" spans="2:2" customFormat="1">
      <c r="B6728" s="353"/>
    </row>
    <row r="6729" spans="2:2" customFormat="1">
      <c r="B6729" s="353"/>
    </row>
    <row r="6730" spans="2:2" customFormat="1">
      <c r="B6730" s="353"/>
    </row>
    <row r="6731" spans="2:2" customFormat="1">
      <c r="B6731" s="353"/>
    </row>
    <row r="6732" spans="2:2" customFormat="1">
      <c r="B6732" s="353"/>
    </row>
    <row r="6733" spans="2:2" customFormat="1">
      <c r="B6733" s="353"/>
    </row>
    <row r="6734" spans="2:2" customFormat="1">
      <c r="B6734" s="353"/>
    </row>
    <row r="6735" spans="2:2" customFormat="1">
      <c r="B6735" s="353"/>
    </row>
    <row r="6736" spans="2:2" customFormat="1">
      <c r="B6736" s="353"/>
    </row>
    <row r="6737" spans="2:2" customFormat="1">
      <c r="B6737" s="353"/>
    </row>
    <row r="6738" spans="2:2" customFormat="1">
      <c r="B6738" s="353"/>
    </row>
    <row r="6739" spans="2:2" customFormat="1">
      <c r="B6739" s="353"/>
    </row>
    <row r="6740" spans="2:2" customFormat="1">
      <c r="B6740" s="353"/>
    </row>
    <row r="6741" spans="2:2" customFormat="1">
      <c r="B6741" s="353"/>
    </row>
    <row r="6742" spans="2:2" customFormat="1">
      <c r="B6742" s="353"/>
    </row>
    <row r="6743" spans="2:2" customFormat="1">
      <c r="B6743" s="353"/>
    </row>
    <row r="6744" spans="2:2" customFormat="1">
      <c r="B6744" s="353"/>
    </row>
    <row r="6745" spans="2:2" customFormat="1">
      <c r="B6745" s="353"/>
    </row>
    <row r="6746" spans="2:2" customFormat="1">
      <c r="B6746" s="353"/>
    </row>
    <row r="6747" spans="2:2" customFormat="1">
      <c r="B6747" s="353"/>
    </row>
    <row r="6748" spans="2:2" customFormat="1">
      <c r="B6748" s="353"/>
    </row>
    <row r="6749" spans="2:2" customFormat="1">
      <c r="B6749" s="353"/>
    </row>
    <row r="6750" spans="2:2" customFormat="1">
      <c r="B6750" s="353"/>
    </row>
    <row r="6751" spans="2:2" customFormat="1">
      <c r="B6751" s="353"/>
    </row>
    <row r="6752" spans="2:2" customFormat="1">
      <c r="B6752" s="353"/>
    </row>
    <row r="6753" spans="2:2" customFormat="1">
      <c r="B6753" s="353"/>
    </row>
    <row r="6754" spans="2:2" customFormat="1">
      <c r="B6754" s="353"/>
    </row>
    <row r="6755" spans="2:2" customFormat="1">
      <c r="B6755" s="353"/>
    </row>
    <row r="6756" spans="2:2" customFormat="1">
      <c r="B6756" s="353"/>
    </row>
    <row r="6757" spans="2:2" customFormat="1">
      <c r="B6757" s="353"/>
    </row>
    <row r="6758" spans="2:2" customFormat="1">
      <c r="B6758" s="353"/>
    </row>
    <row r="6759" spans="2:2" customFormat="1">
      <c r="B6759" s="353"/>
    </row>
    <row r="6760" spans="2:2" customFormat="1">
      <c r="B6760" s="353"/>
    </row>
    <row r="6761" spans="2:2" customFormat="1">
      <c r="B6761" s="353"/>
    </row>
    <row r="6762" spans="2:2" customFormat="1">
      <c r="B6762" s="353"/>
    </row>
    <row r="6763" spans="2:2" customFormat="1">
      <c r="B6763" s="353"/>
    </row>
    <row r="6764" spans="2:2" customFormat="1">
      <c r="B6764" s="353"/>
    </row>
    <row r="6765" spans="2:2" customFormat="1">
      <c r="B6765" s="353"/>
    </row>
    <row r="6766" spans="2:2" customFormat="1">
      <c r="B6766" s="353"/>
    </row>
    <row r="6767" spans="2:2" customFormat="1">
      <c r="B6767" s="353"/>
    </row>
    <row r="6768" spans="2:2" customFormat="1">
      <c r="B6768" s="353"/>
    </row>
    <row r="6769" spans="2:2" customFormat="1">
      <c r="B6769" s="353"/>
    </row>
    <row r="6770" spans="2:2" customFormat="1">
      <c r="B6770" s="353"/>
    </row>
    <row r="6771" spans="2:2" customFormat="1">
      <c r="B6771" s="353"/>
    </row>
    <row r="6772" spans="2:2" customFormat="1">
      <c r="B6772" s="353"/>
    </row>
    <row r="6773" spans="2:2" customFormat="1">
      <c r="B6773" s="353"/>
    </row>
    <row r="6774" spans="2:2" customFormat="1">
      <c r="B6774" s="353"/>
    </row>
    <row r="6775" spans="2:2" customFormat="1">
      <c r="B6775" s="353"/>
    </row>
    <row r="6776" spans="2:2" customFormat="1">
      <c r="B6776" s="353"/>
    </row>
    <row r="6777" spans="2:2" customFormat="1">
      <c r="B6777" s="353"/>
    </row>
    <row r="6778" spans="2:2" customFormat="1">
      <c r="B6778" s="353"/>
    </row>
    <row r="6779" spans="2:2" customFormat="1">
      <c r="B6779" s="353"/>
    </row>
    <row r="6780" spans="2:2" customFormat="1">
      <c r="B6780" s="353"/>
    </row>
    <row r="6781" spans="2:2" customFormat="1">
      <c r="B6781" s="353"/>
    </row>
    <row r="6782" spans="2:2" customFormat="1">
      <c r="B6782" s="353"/>
    </row>
    <row r="6783" spans="2:2" customFormat="1">
      <c r="B6783" s="353"/>
    </row>
    <row r="6784" spans="2:2" customFormat="1">
      <c r="B6784" s="353"/>
    </row>
    <row r="6785" spans="2:2" customFormat="1">
      <c r="B6785" s="353"/>
    </row>
    <row r="6786" spans="2:2" customFormat="1">
      <c r="B6786" s="353"/>
    </row>
    <row r="6787" spans="2:2" customFormat="1">
      <c r="B6787" s="353"/>
    </row>
    <row r="6788" spans="2:2" customFormat="1">
      <c r="B6788" s="353"/>
    </row>
    <row r="6789" spans="2:2" customFormat="1">
      <c r="B6789" s="353"/>
    </row>
    <row r="6790" spans="2:2" customFormat="1">
      <c r="B6790" s="353"/>
    </row>
    <row r="6791" spans="2:2" customFormat="1">
      <c r="B6791" s="353"/>
    </row>
    <row r="6792" spans="2:2" customFormat="1">
      <c r="B6792" s="353"/>
    </row>
    <row r="6793" spans="2:2" customFormat="1">
      <c r="B6793" s="353"/>
    </row>
    <row r="6794" spans="2:2" customFormat="1">
      <c r="B6794" s="353"/>
    </row>
    <row r="6795" spans="2:2" customFormat="1">
      <c r="B6795" s="353"/>
    </row>
    <row r="6796" spans="2:2" customFormat="1">
      <c r="B6796" s="353"/>
    </row>
    <row r="6797" spans="2:2" customFormat="1">
      <c r="B6797" s="353"/>
    </row>
    <row r="6798" spans="2:2" customFormat="1">
      <c r="B6798" s="353"/>
    </row>
    <row r="6799" spans="2:2" customFormat="1">
      <c r="B6799" s="353"/>
    </row>
    <row r="6800" spans="2:2" customFormat="1">
      <c r="B6800" s="353"/>
    </row>
    <row r="6801" spans="2:2" customFormat="1">
      <c r="B6801" s="353"/>
    </row>
    <row r="6802" spans="2:2" customFormat="1">
      <c r="B6802" s="353"/>
    </row>
    <row r="6803" spans="2:2" customFormat="1">
      <c r="B6803" s="353"/>
    </row>
    <row r="6804" spans="2:2" customFormat="1">
      <c r="B6804" s="353"/>
    </row>
    <row r="6805" spans="2:2" customFormat="1">
      <c r="B6805" s="353"/>
    </row>
    <row r="6806" spans="2:2" customFormat="1">
      <c r="B6806" s="353"/>
    </row>
    <row r="6807" spans="2:2" customFormat="1">
      <c r="B6807" s="353"/>
    </row>
    <row r="6808" spans="2:2" customFormat="1">
      <c r="B6808" s="353"/>
    </row>
    <row r="6809" spans="2:2" customFormat="1">
      <c r="B6809" s="353"/>
    </row>
    <row r="6810" spans="2:2" customFormat="1">
      <c r="B6810" s="353"/>
    </row>
    <row r="6811" spans="2:2" customFormat="1">
      <c r="B6811" s="353"/>
    </row>
    <row r="6812" spans="2:2" customFormat="1">
      <c r="B6812" s="353"/>
    </row>
    <row r="6813" spans="2:2" customFormat="1">
      <c r="B6813" s="353"/>
    </row>
    <row r="6814" spans="2:2" customFormat="1">
      <c r="B6814" s="353"/>
    </row>
    <row r="6815" spans="2:2" customFormat="1">
      <c r="B6815" s="353"/>
    </row>
    <row r="6816" spans="2:2" customFormat="1">
      <c r="B6816" s="353"/>
    </row>
    <row r="6817" spans="2:2" customFormat="1">
      <c r="B6817" s="353"/>
    </row>
    <row r="6818" spans="2:2" customFormat="1">
      <c r="B6818" s="353"/>
    </row>
    <row r="6819" spans="2:2" customFormat="1">
      <c r="B6819" s="353"/>
    </row>
    <row r="6820" spans="2:2" customFormat="1">
      <c r="B6820" s="353"/>
    </row>
    <row r="6821" spans="2:2" customFormat="1">
      <c r="B6821" s="353"/>
    </row>
    <row r="6822" spans="2:2" customFormat="1">
      <c r="B6822" s="353"/>
    </row>
    <row r="6823" spans="2:2" customFormat="1">
      <c r="B6823" s="353"/>
    </row>
    <row r="6824" spans="2:2" customFormat="1">
      <c r="B6824" s="353"/>
    </row>
    <row r="6825" spans="2:2" customFormat="1">
      <c r="B6825" s="353"/>
    </row>
    <row r="6826" spans="2:2" customFormat="1">
      <c r="B6826" s="353"/>
    </row>
    <row r="6827" spans="2:2" customFormat="1">
      <c r="B6827" s="353"/>
    </row>
    <row r="6828" spans="2:2" customFormat="1">
      <c r="B6828" s="353"/>
    </row>
    <row r="6829" spans="2:2" customFormat="1">
      <c r="B6829" s="353"/>
    </row>
    <row r="6830" spans="2:2" customFormat="1">
      <c r="B6830" s="353"/>
    </row>
    <row r="6831" spans="2:2" customFormat="1">
      <c r="B6831" s="353"/>
    </row>
    <row r="6832" spans="2:2" customFormat="1">
      <c r="B6832" s="353"/>
    </row>
    <row r="6833" spans="2:2" customFormat="1">
      <c r="B6833" s="353"/>
    </row>
    <row r="6834" spans="2:2" customFormat="1">
      <c r="B6834" s="353"/>
    </row>
    <row r="6835" spans="2:2" customFormat="1">
      <c r="B6835" s="353"/>
    </row>
    <row r="6836" spans="2:2" customFormat="1">
      <c r="B6836" s="353"/>
    </row>
    <row r="6837" spans="2:2" customFormat="1">
      <c r="B6837" s="353"/>
    </row>
    <row r="6838" spans="2:2" customFormat="1">
      <c r="B6838" s="353"/>
    </row>
    <row r="6839" spans="2:2" customFormat="1">
      <c r="B6839" s="353"/>
    </row>
    <row r="6840" spans="2:2" customFormat="1">
      <c r="B6840" s="353"/>
    </row>
    <row r="6841" spans="2:2" customFormat="1">
      <c r="B6841" s="353"/>
    </row>
    <row r="6842" spans="2:2" customFormat="1">
      <c r="B6842" s="353"/>
    </row>
    <row r="6843" spans="2:2" customFormat="1">
      <c r="B6843" s="353"/>
    </row>
    <row r="6844" spans="2:2" customFormat="1">
      <c r="B6844" s="353"/>
    </row>
    <row r="6845" spans="2:2" customFormat="1">
      <c r="B6845" s="353"/>
    </row>
    <row r="6846" spans="2:2" customFormat="1">
      <c r="B6846" s="353"/>
    </row>
    <row r="6847" spans="2:2" customFormat="1">
      <c r="B6847" s="353"/>
    </row>
    <row r="6848" spans="2:2" customFormat="1">
      <c r="B6848" s="353"/>
    </row>
    <row r="6849" spans="2:2" customFormat="1">
      <c r="B6849" s="353"/>
    </row>
    <row r="6850" spans="2:2" customFormat="1">
      <c r="B6850" s="353"/>
    </row>
    <row r="6851" spans="2:2" customFormat="1">
      <c r="B6851" s="353"/>
    </row>
    <row r="6852" spans="2:2" customFormat="1">
      <c r="B6852" s="353"/>
    </row>
    <row r="6853" spans="2:2" customFormat="1">
      <c r="B6853" s="353"/>
    </row>
    <row r="6854" spans="2:2" customFormat="1">
      <c r="B6854" s="353"/>
    </row>
    <row r="6855" spans="2:2" customFormat="1">
      <c r="B6855" s="353"/>
    </row>
    <row r="6856" spans="2:2" customFormat="1">
      <c r="B6856" s="353"/>
    </row>
    <row r="6857" spans="2:2" customFormat="1">
      <c r="B6857" s="353"/>
    </row>
    <row r="6858" spans="2:2" customFormat="1">
      <c r="B6858" s="353"/>
    </row>
    <row r="6859" spans="2:2" customFormat="1">
      <c r="B6859" s="353"/>
    </row>
    <row r="6860" spans="2:2" customFormat="1">
      <c r="B6860" s="353"/>
    </row>
    <row r="6861" spans="2:2" customFormat="1">
      <c r="B6861" s="353"/>
    </row>
    <row r="6862" spans="2:2" customFormat="1">
      <c r="B6862" s="353"/>
    </row>
    <row r="6863" spans="2:2" customFormat="1">
      <c r="B6863" s="353"/>
    </row>
    <row r="6864" spans="2:2" customFormat="1">
      <c r="B6864" s="353"/>
    </row>
    <row r="6865" spans="2:2" customFormat="1">
      <c r="B6865" s="353"/>
    </row>
    <row r="6866" spans="2:2" customFormat="1">
      <c r="B6866" s="353"/>
    </row>
    <row r="6867" spans="2:2" customFormat="1">
      <c r="B6867" s="353"/>
    </row>
    <row r="6868" spans="2:2" customFormat="1">
      <c r="B6868" s="353"/>
    </row>
    <row r="6869" spans="2:2" customFormat="1">
      <c r="B6869" s="353"/>
    </row>
    <row r="6870" spans="2:2" customFormat="1">
      <c r="B6870" s="353"/>
    </row>
    <row r="6871" spans="2:2" customFormat="1">
      <c r="B6871" s="353"/>
    </row>
    <row r="6872" spans="2:2" customFormat="1">
      <c r="B6872" s="353"/>
    </row>
    <row r="6873" spans="2:2" customFormat="1">
      <c r="B6873" s="353"/>
    </row>
    <row r="6874" spans="2:2" customFormat="1">
      <c r="B6874" s="353"/>
    </row>
    <row r="6875" spans="2:2" customFormat="1">
      <c r="B6875" s="353"/>
    </row>
    <row r="6876" spans="2:2" customFormat="1">
      <c r="B6876" s="353"/>
    </row>
    <row r="6877" spans="2:2" customFormat="1">
      <c r="B6877" s="353"/>
    </row>
    <row r="6878" spans="2:2" customFormat="1">
      <c r="B6878" s="353"/>
    </row>
    <row r="6879" spans="2:2" customFormat="1">
      <c r="B6879" s="353"/>
    </row>
    <row r="6880" spans="2:2" customFormat="1">
      <c r="B6880" s="353"/>
    </row>
    <row r="6881" spans="2:2" customFormat="1">
      <c r="B6881" s="353"/>
    </row>
    <row r="6882" spans="2:2" customFormat="1">
      <c r="B6882" s="353"/>
    </row>
    <row r="6883" spans="2:2" customFormat="1">
      <c r="B6883" s="353"/>
    </row>
    <row r="6884" spans="2:2" customFormat="1">
      <c r="B6884" s="353"/>
    </row>
    <row r="6885" spans="2:2" customFormat="1">
      <c r="B6885" s="353"/>
    </row>
    <row r="6886" spans="2:2" customFormat="1">
      <c r="B6886" s="353"/>
    </row>
    <row r="6887" spans="2:2" customFormat="1">
      <c r="B6887" s="353"/>
    </row>
    <row r="6888" spans="2:2" customFormat="1">
      <c r="B6888" s="353"/>
    </row>
    <row r="6889" spans="2:2" customFormat="1">
      <c r="B6889" s="353"/>
    </row>
    <row r="6890" spans="2:2" customFormat="1">
      <c r="B6890" s="353"/>
    </row>
    <row r="6891" spans="2:2" customFormat="1">
      <c r="B6891" s="353"/>
    </row>
    <row r="6892" spans="2:2" customFormat="1">
      <c r="B6892" s="353"/>
    </row>
    <row r="6893" spans="2:2" customFormat="1">
      <c r="B6893" s="353"/>
    </row>
    <row r="6894" spans="2:2" customFormat="1">
      <c r="B6894" s="353"/>
    </row>
    <row r="6895" spans="2:2" customFormat="1">
      <c r="B6895" s="353"/>
    </row>
    <row r="6896" spans="2:2" customFormat="1">
      <c r="B6896" s="353"/>
    </row>
    <row r="6897" spans="2:2" customFormat="1">
      <c r="B6897" s="353"/>
    </row>
    <row r="6898" spans="2:2" customFormat="1">
      <c r="B6898" s="353"/>
    </row>
    <row r="6899" spans="2:2" customFormat="1">
      <c r="B6899" s="353"/>
    </row>
    <row r="6900" spans="2:2" customFormat="1">
      <c r="B6900" s="353"/>
    </row>
    <row r="6901" spans="2:2" customFormat="1">
      <c r="B6901" s="353"/>
    </row>
    <row r="6902" spans="2:2" customFormat="1">
      <c r="B6902" s="353"/>
    </row>
    <row r="6903" spans="2:2" customFormat="1">
      <c r="B6903" s="353"/>
    </row>
    <row r="6904" spans="2:2" customFormat="1">
      <c r="B6904" s="353"/>
    </row>
    <row r="6905" spans="2:2" customFormat="1">
      <c r="B6905" s="353"/>
    </row>
    <row r="6906" spans="2:2" customFormat="1">
      <c r="B6906" s="353"/>
    </row>
    <row r="6907" spans="2:2" customFormat="1">
      <c r="B6907" s="353"/>
    </row>
    <row r="6908" spans="2:2" customFormat="1">
      <c r="B6908" s="353"/>
    </row>
    <row r="6909" spans="2:2" customFormat="1">
      <c r="B6909" s="353"/>
    </row>
    <row r="6910" spans="2:2" customFormat="1">
      <c r="B6910" s="353"/>
    </row>
    <row r="6911" spans="2:2" customFormat="1">
      <c r="B6911" s="353"/>
    </row>
    <row r="6912" spans="2:2" customFormat="1">
      <c r="B6912" s="353"/>
    </row>
    <row r="6913" spans="2:2" customFormat="1">
      <c r="B6913" s="353"/>
    </row>
    <row r="6914" spans="2:2" customFormat="1">
      <c r="B6914" s="353"/>
    </row>
    <row r="6915" spans="2:2" customFormat="1">
      <c r="B6915" s="353"/>
    </row>
    <row r="6916" spans="2:2" customFormat="1">
      <c r="B6916" s="353"/>
    </row>
    <row r="6917" spans="2:2" customFormat="1">
      <c r="B6917" s="353"/>
    </row>
    <row r="6918" spans="2:2" customFormat="1">
      <c r="B6918" s="353"/>
    </row>
    <row r="6919" spans="2:2" customFormat="1">
      <c r="B6919" s="353"/>
    </row>
    <row r="6920" spans="2:2" customFormat="1">
      <c r="B6920" s="353"/>
    </row>
    <row r="6921" spans="2:2" customFormat="1">
      <c r="B6921" s="353"/>
    </row>
    <row r="6922" spans="2:2" customFormat="1">
      <c r="B6922" s="353"/>
    </row>
    <row r="6923" spans="2:2" customFormat="1">
      <c r="B6923" s="353"/>
    </row>
    <row r="6924" spans="2:2" customFormat="1">
      <c r="B6924" s="353"/>
    </row>
    <row r="6925" spans="2:2" customFormat="1">
      <c r="B6925" s="353"/>
    </row>
    <row r="6926" spans="2:2" customFormat="1">
      <c r="B6926" s="353"/>
    </row>
    <row r="6927" spans="2:2" customFormat="1">
      <c r="B6927" s="353"/>
    </row>
    <row r="6928" spans="2:2" customFormat="1">
      <c r="B6928" s="353"/>
    </row>
    <row r="6929" spans="2:2" customFormat="1">
      <c r="B6929" s="353"/>
    </row>
    <row r="6930" spans="2:2" customFormat="1">
      <c r="B6930" s="353"/>
    </row>
    <row r="6931" spans="2:2" customFormat="1">
      <c r="B6931" s="353"/>
    </row>
    <row r="6932" spans="2:2" customFormat="1">
      <c r="B6932" s="353"/>
    </row>
    <row r="6933" spans="2:2" customFormat="1">
      <c r="B6933" s="353"/>
    </row>
    <row r="6934" spans="2:2" customFormat="1">
      <c r="B6934" s="353"/>
    </row>
    <row r="6935" spans="2:2" customFormat="1">
      <c r="B6935" s="353"/>
    </row>
    <row r="6936" spans="2:2" customFormat="1">
      <c r="B6936" s="353"/>
    </row>
    <row r="6937" spans="2:2" customFormat="1">
      <c r="B6937" s="353"/>
    </row>
    <row r="6938" spans="2:2" customFormat="1">
      <c r="B6938" s="353"/>
    </row>
    <row r="6939" spans="2:2" customFormat="1">
      <c r="B6939" s="353"/>
    </row>
    <row r="6940" spans="2:2" customFormat="1">
      <c r="B6940" s="353"/>
    </row>
    <row r="6941" spans="2:2" customFormat="1">
      <c r="B6941" s="353"/>
    </row>
    <row r="6942" spans="2:2" customFormat="1">
      <c r="B6942" s="353"/>
    </row>
    <row r="6943" spans="2:2" customFormat="1">
      <c r="B6943" s="353"/>
    </row>
    <row r="6944" spans="2:2" customFormat="1">
      <c r="B6944" s="353"/>
    </row>
    <row r="6945" spans="2:2" customFormat="1">
      <c r="B6945" s="353"/>
    </row>
    <row r="6946" spans="2:2" customFormat="1">
      <c r="B6946" s="353"/>
    </row>
    <row r="6947" spans="2:2" customFormat="1">
      <c r="B6947" s="353"/>
    </row>
    <row r="6948" spans="2:2" customFormat="1">
      <c r="B6948" s="353"/>
    </row>
    <row r="6949" spans="2:2" customFormat="1">
      <c r="B6949" s="353"/>
    </row>
    <row r="6950" spans="2:2" customFormat="1">
      <c r="B6950" s="353"/>
    </row>
    <row r="6951" spans="2:2" customFormat="1">
      <c r="B6951" s="353"/>
    </row>
    <row r="6952" spans="2:2" customFormat="1">
      <c r="B6952" s="353"/>
    </row>
    <row r="6953" spans="2:2" customFormat="1">
      <c r="B6953" s="353"/>
    </row>
    <row r="6954" spans="2:2" customFormat="1">
      <c r="B6954" s="353"/>
    </row>
    <row r="6955" spans="2:2" customFormat="1">
      <c r="B6955" s="353"/>
    </row>
    <row r="6956" spans="2:2" customFormat="1">
      <c r="B6956" s="353"/>
    </row>
    <row r="6957" spans="2:2" customFormat="1">
      <c r="B6957" s="353"/>
    </row>
    <row r="6958" spans="2:2" customFormat="1">
      <c r="B6958" s="353"/>
    </row>
    <row r="6959" spans="2:2" customFormat="1">
      <c r="B6959" s="353"/>
    </row>
    <row r="6960" spans="2:2" customFormat="1">
      <c r="B6960" s="353"/>
    </row>
    <row r="6961" spans="2:2" customFormat="1">
      <c r="B6961" s="353"/>
    </row>
    <row r="6962" spans="2:2" customFormat="1">
      <c r="B6962" s="353"/>
    </row>
    <row r="6963" spans="2:2" customFormat="1">
      <c r="B6963" s="353"/>
    </row>
    <row r="6964" spans="2:2" customFormat="1">
      <c r="B6964" s="353"/>
    </row>
    <row r="6965" spans="2:2" customFormat="1">
      <c r="B6965" s="353"/>
    </row>
    <row r="6966" spans="2:2" customFormat="1">
      <c r="B6966" s="353"/>
    </row>
    <row r="6967" spans="2:2" customFormat="1">
      <c r="B6967" s="353"/>
    </row>
    <row r="6968" spans="2:2" customFormat="1">
      <c r="B6968" s="353"/>
    </row>
    <row r="6969" spans="2:2" customFormat="1">
      <c r="B6969" s="353"/>
    </row>
    <row r="6970" spans="2:2" customFormat="1">
      <c r="B6970" s="353"/>
    </row>
    <row r="6971" spans="2:2" customFormat="1">
      <c r="B6971" s="353"/>
    </row>
    <row r="6972" spans="2:2" customFormat="1">
      <c r="B6972" s="353"/>
    </row>
    <row r="6973" spans="2:2" customFormat="1">
      <c r="B6973" s="353"/>
    </row>
    <row r="6974" spans="2:2" customFormat="1">
      <c r="B6974" s="353"/>
    </row>
    <row r="6975" spans="2:2" customFormat="1">
      <c r="B6975" s="353"/>
    </row>
    <row r="6976" spans="2:2" customFormat="1">
      <c r="B6976" s="353"/>
    </row>
    <row r="6977" spans="2:2" customFormat="1">
      <c r="B6977" s="353"/>
    </row>
    <row r="6978" spans="2:2" customFormat="1">
      <c r="B6978" s="353"/>
    </row>
    <row r="6979" spans="2:2" customFormat="1">
      <c r="B6979" s="353"/>
    </row>
    <row r="6980" spans="2:2" customFormat="1">
      <c r="B6980" s="353"/>
    </row>
    <row r="6981" spans="2:2" customFormat="1">
      <c r="B6981" s="353"/>
    </row>
    <row r="6982" spans="2:2" customFormat="1">
      <c r="B6982" s="353"/>
    </row>
    <row r="6983" spans="2:2" customFormat="1">
      <c r="B6983" s="353"/>
    </row>
    <row r="6984" spans="2:2" customFormat="1">
      <c r="B6984" s="353"/>
    </row>
    <row r="6985" spans="2:2" customFormat="1">
      <c r="B6985" s="353"/>
    </row>
    <row r="6986" spans="2:2" customFormat="1">
      <c r="B6986" s="353"/>
    </row>
    <row r="6987" spans="2:2" customFormat="1">
      <c r="B6987" s="353"/>
    </row>
    <row r="6988" spans="2:2" customFormat="1">
      <c r="B6988" s="353"/>
    </row>
    <row r="6989" spans="2:2" customFormat="1">
      <c r="B6989" s="353"/>
    </row>
    <row r="6990" spans="2:2" customFormat="1">
      <c r="B6990" s="353"/>
    </row>
    <row r="6991" spans="2:2" customFormat="1">
      <c r="B6991" s="353"/>
    </row>
    <row r="6992" spans="2:2" customFormat="1">
      <c r="B6992" s="353"/>
    </row>
    <row r="6993" spans="2:2" customFormat="1">
      <c r="B6993" s="353"/>
    </row>
    <row r="6994" spans="2:2" customFormat="1">
      <c r="B6994" s="353"/>
    </row>
    <row r="6995" spans="2:2" customFormat="1">
      <c r="B6995" s="353"/>
    </row>
    <row r="6996" spans="2:2" customFormat="1">
      <c r="B6996" s="353"/>
    </row>
    <row r="6997" spans="2:2" customFormat="1">
      <c r="B6997" s="353"/>
    </row>
    <row r="6998" spans="2:2" customFormat="1">
      <c r="B6998" s="353"/>
    </row>
    <row r="6999" spans="2:2" customFormat="1">
      <c r="B6999" s="353"/>
    </row>
    <row r="7000" spans="2:2" customFormat="1">
      <c r="B7000" s="353"/>
    </row>
    <row r="7001" spans="2:2" customFormat="1">
      <c r="B7001" s="353"/>
    </row>
    <row r="7002" spans="2:2" customFormat="1">
      <c r="B7002" s="353"/>
    </row>
    <row r="7003" spans="2:2" customFormat="1">
      <c r="B7003" s="353"/>
    </row>
    <row r="7004" spans="2:2" customFormat="1">
      <c r="B7004" s="353"/>
    </row>
    <row r="7005" spans="2:2" customFormat="1">
      <c r="B7005" s="353"/>
    </row>
    <row r="7006" spans="2:2" customFormat="1">
      <c r="B7006" s="353"/>
    </row>
    <row r="7007" spans="2:2" customFormat="1">
      <c r="B7007" s="353"/>
    </row>
    <row r="7008" spans="2:2" customFormat="1">
      <c r="B7008" s="353"/>
    </row>
    <row r="7009" spans="2:2" customFormat="1">
      <c r="B7009" s="353"/>
    </row>
    <row r="7010" spans="2:2" customFormat="1">
      <c r="B7010" s="353"/>
    </row>
    <row r="7011" spans="2:2" customFormat="1">
      <c r="B7011" s="353"/>
    </row>
    <row r="7012" spans="2:2" customFormat="1">
      <c r="B7012" s="353"/>
    </row>
    <row r="7013" spans="2:2" customFormat="1">
      <c r="B7013" s="353"/>
    </row>
    <row r="7014" spans="2:2" customFormat="1">
      <c r="B7014" s="353"/>
    </row>
    <row r="7015" spans="2:2" customFormat="1">
      <c r="B7015" s="353"/>
    </row>
    <row r="7016" spans="2:2" customFormat="1">
      <c r="B7016" s="353"/>
    </row>
    <row r="7017" spans="2:2" customFormat="1">
      <c r="B7017" s="353"/>
    </row>
    <row r="7018" spans="2:2" customFormat="1">
      <c r="B7018" s="353"/>
    </row>
    <row r="7019" spans="2:2" customFormat="1">
      <c r="B7019" s="353"/>
    </row>
    <row r="7020" spans="2:2" customFormat="1">
      <c r="B7020" s="353"/>
    </row>
    <row r="7021" spans="2:2" customFormat="1">
      <c r="B7021" s="353"/>
    </row>
    <row r="7022" spans="2:2" customFormat="1">
      <c r="B7022" s="353"/>
    </row>
    <row r="7023" spans="2:2" customFormat="1">
      <c r="B7023" s="353"/>
    </row>
    <row r="7024" spans="2:2" customFormat="1">
      <c r="B7024" s="353"/>
    </row>
    <row r="7025" spans="2:2" customFormat="1">
      <c r="B7025" s="353"/>
    </row>
    <row r="7026" spans="2:2" customFormat="1">
      <c r="B7026" s="353"/>
    </row>
    <row r="7027" spans="2:2" customFormat="1">
      <c r="B7027" s="353"/>
    </row>
    <row r="7028" spans="2:2" customFormat="1">
      <c r="B7028" s="353"/>
    </row>
    <row r="7029" spans="2:2" customFormat="1">
      <c r="B7029" s="353"/>
    </row>
    <row r="7030" spans="2:2" customFormat="1">
      <c r="B7030" s="353"/>
    </row>
    <row r="7031" spans="2:2" customFormat="1">
      <c r="B7031" s="353"/>
    </row>
    <row r="7032" spans="2:2" customFormat="1">
      <c r="B7032" s="353"/>
    </row>
    <row r="7033" spans="2:2" customFormat="1">
      <c r="B7033" s="353"/>
    </row>
    <row r="7034" spans="2:2" customFormat="1">
      <c r="B7034" s="353"/>
    </row>
    <row r="7035" spans="2:2" customFormat="1">
      <c r="B7035" s="353"/>
    </row>
    <row r="7036" spans="2:2" customFormat="1">
      <c r="B7036" s="353"/>
    </row>
    <row r="7037" spans="2:2" customFormat="1">
      <c r="B7037" s="353"/>
    </row>
    <row r="7038" spans="2:2" customFormat="1">
      <c r="B7038" s="353"/>
    </row>
    <row r="7039" spans="2:2" customFormat="1">
      <c r="B7039" s="353"/>
    </row>
    <row r="7040" spans="2:2" customFormat="1">
      <c r="B7040" s="353"/>
    </row>
    <row r="7041" spans="2:2" customFormat="1">
      <c r="B7041" s="353"/>
    </row>
    <row r="7042" spans="2:2" customFormat="1">
      <c r="B7042" s="353"/>
    </row>
    <row r="7043" spans="2:2" customFormat="1">
      <c r="B7043" s="353"/>
    </row>
    <row r="7044" spans="2:2" customFormat="1">
      <c r="B7044" s="353"/>
    </row>
    <row r="7045" spans="2:2" customFormat="1">
      <c r="B7045" s="353"/>
    </row>
    <row r="7046" spans="2:2" customFormat="1">
      <c r="B7046" s="353"/>
    </row>
    <row r="7047" spans="2:2" customFormat="1">
      <c r="B7047" s="353"/>
    </row>
    <row r="7048" spans="2:2" customFormat="1">
      <c r="B7048" s="353"/>
    </row>
    <row r="7049" spans="2:2" customFormat="1">
      <c r="B7049" s="353"/>
    </row>
    <row r="7050" spans="2:2" customFormat="1">
      <c r="B7050" s="353"/>
    </row>
    <row r="7051" spans="2:2" customFormat="1">
      <c r="B7051" s="353"/>
    </row>
    <row r="7052" spans="2:2" customFormat="1">
      <c r="B7052" s="353"/>
    </row>
    <row r="7053" spans="2:2" customFormat="1">
      <c r="B7053" s="353"/>
    </row>
    <row r="7054" spans="2:2" customFormat="1">
      <c r="B7054" s="353"/>
    </row>
    <row r="7055" spans="2:2" customFormat="1">
      <c r="B7055" s="353"/>
    </row>
    <row r="7056" spans="2:2" customFormat="1">
      <c r="B7056" s="353"/>
    </row>
    <row r="7057" spans="2:2" customFormat="1">
      <c r="B7057" s="353"/>
    </row>
    <row r="7058" spans="2:2" customFormat="1">
      <c r="B7058" s="353"/>
    </row>
    <row r="7059" spans="2:2" customFormat="1">
      <c r="B7059" s="353"/>
    </row>
    <row r="7060" spans="2:2" customFormat="1">
      <c r="B7060" s="353"/>
    </row>
    <row r="7061" spans="2:2" customFormat="1">
      <c r="B7061" s="353"/>
    </row>
    <row r="7062" spans="2:2" customFormat="1">
      <c r="B7062" s="353"/>
    </row>
    <row r="7063" spans="2:2" customFormat="1">
      <c r="B7063" s="353"/>
    </row>
    <row r="7064" spans="2:2" customFormat="1">
      <c r="B7064" s="353"/>
    </row>
    <row r="7065" spans="2:2" customFormat="1">
      <c r="B7065" s="353"/>
    </row>
    <row r="7066" spans="2:2" customFormat="1">
      <c r="B7066" s="353"/>
    </row>
    <row r="7067" spans="2:2" customFormat="1">
      <c r="B7067" s="353"/>
    </row>
    <row r="7068" spans="2:2" customFormat="1">
      <c r="B7068" s="353"/>
    </row>
    <row r="7069" spans="2:2" customFormat="1">
      <c r="B7069" s="353"/>
    </row>
    <row r="7070" spans="2:2" customFormat="1">
      <c r="B7070" s="353"/>
    </row>
    <row r="7071" spans="2:2" customFormat="1">
      <c r="B7071" s="353"/>
    </row>
    <row r="7072" spans="2:2" customFormat="1">
      <c r="B7072" s="353"/>
    </row>
    <row r="7073" spans="2:2" customFormat="1">
      <c r="B7073" s="353"/>
    </row>
    <row r="7074" spans="2:2" customFormat="1">
      <c r="B7074" s="353"/>
    </row>
    <row r="7075" spans="2:2" customFormat="1">
      <c r="B7075" s="353"/>
    </row>
    <row r="7076" spans="2:2" customFormat="1">
      <c r="B7076" s="353"/>
    </row>
    <row r="7077" spans="2:2" customFormat="1">
      <c r="B7077" s="353"/>
    </row>
    <row r="7078" spans="2:2" customFormat="1">
      <c r="B7078" s="353"/>
    </row>
    <row r="7079" spans="2:2" customFormat="1">
      <c r="B7079" s="353"/>
    </row>
    <row r="7080" spans="2:2" customFormat="1">
      <c r="B7080" s="353"/>
    </row>
    <row r="7081" spans="2:2" customFormat="1">
      <c r="B7081" s="353"/>
    </row>
    <row r="7082" spans="2:2" customFormat="1">
      <c r="B7082" s="353"/>
    </row>
    <row r="7083" spans="2:2" customFormat="1">
      <c r="B7083" s="353"/>
    </row>
    <row r="7084" spans="2:2" customFormat="1">
      <c r="B7084" s="353"/>
    </row>
    <row r="7085" spans="2:2" customFormat="1">
      <c r="B7085" s="353"/>
    </row>
    <row r="7086" spans="2:2" customFormat="1">
      <c r="B7086" s="353"/>
    </row>
    <row r="7087" spans="2:2" customFormat="1">
      <c r="B7087" s="353"/>
    </row>
    <row r="7088" spans="2:2" customFormat="1">
      <c r="B7088" s="353"/>
    </row>
    <row r="7089" spans="2:2" customFormat="1">
      <c r="B7089" s="353"/>
    </row>
    <row r="7090" spans="2:2" customFormat="1">
      <c r="B7090" s="353"/>
    </row>
    <row r="7091" spans="2:2" customFormat="1">
      <c r="B7091" s="353"/>
    </row>
    <row r="7092" spans="2:2" customFormat="1">
      <c r="B7092" s="353"/>
    </row>
    <row r="7093" spans="2:2" customFormat="1">
      <c r="B7093" s="353"/>
    </row>
    <row r="7094" spans="2:2" customFormat="1">
      <c r="B7094" s="353"/>
    </row>
    <row r="7095" spans="2:2" customFormat="1">
      <c r="B7095" s="353"/>
    </row>
    <row r="7096" spans="2:2" customFormat="1">
      <c r="B7096" s="353"/>
    </row>
    <row r="7097" spans="2:2" customFormat="1">
      <c r="B7097" s="353"/>
    </row>
    <row r="7098" spans="2:2" customFormat="1">
      <c r="B7098" s="353"/>
    </row>
    <row r="7099" spans="2:2" customFormat="1">
      <c r="B7099" s="353"/>
    </row>
    <row r="7100" spans="2:2" customFormat="1">
      <c r="B7100" s="353"/>
    </row>
    <row r="7101" spans="2:2" customFormat="1">
      <c r="B7101" s="353"/>
    </row>
    <row r="7102" spans="2:2" customFormat="1">
      <c r="B7102" s="353"/>
    </row>
    <row r="7103" spans="2:2" customFormat="1">
      <c r="B7103" s="353"/>
    </row>
    <row r="7104" spans="2:2" customFormat="1">
      <c r="B7104" s="353"/>
    </row>
    <row r="7105" spans="2:2" customFormat="1">
      <c r="B7105" s="353"/>
    </row>
    <row r="7106" spans="2:2" customFormat="1">
      <c r="B7106" s="353"/>
    </row>
    <row r="7107" spans="2:2" customFormat="1">
      <c r="B7107" s="353"/>
    </row>
    <row r="7108" spans="2:2" customFormat="1">
      <c r="B7108" s="353"/>
    </row>
    <row r="7109" spans="2:2" customFormat="1">
      <c r="B7109" s="353"/>
    </row>
    <row r="7110" spans="2:2" customFormat="1">
      <c r="B7110" s="353"/>
    </row>
    <row r="7111" spans="2:2" customFormat="1">
      <c r="B7111" s="353"/>
    </row>
    <row r="7112" spans="2:2" customFormat="1">
      <c r="B7112" s="353"/>
    </row>
    <row r="7113" spans="2:2" customFormat="1">
      <c r="B7113" s="353"/>
    </row>
    <row r="7114" spans="2:2" customFormat="1">
      <c r="B7114" s="353"/>
    </row>
    <row r="7115" spans="2:2" customFormat="1">
      <c r="B7115" s="353"/>
    </row>
    <row r="7116" spans="2:2" customFormat="1">
      <c r="B7116" s="353"/>
    </row>
    <row r="7117" spans="2:2" customFormat="1">
      <c r="B7117" s="353"/>
    </row>
    <row r="7118" spans="2:2" customFormat="1">
      <c r="B7118" s="353"/>
    </row>
    <row r="7119" spans="2:2" customFormat="1">
      <c r="B7119" s="353"/>
    </row>
    <row r="7120" spans="2:2" customFormat="1">
      <c r="B7120" s="353"/>
    </row>
    <row r="7121" spans="2:2" customFormat="1">
      <c r="B7121" s="353"/>
    </row>
    <row r="7122" spans="2:2" customFormat="1">
      <c r="B7122" s="353"/>
    </row>
    <row r="7123" spans="2:2" customFormat="1">
      <c r="B7123" s="353"/>
    </row>
    <row r="7124" spans="2:2" customFormat="1">
      <c r="B7124" s="353"/>
    </row>
    <row r="7125" spans="2:2" customFormat="1">
      <c r="B7125" s="353"/>
    </row>
    <row r="7126" spans="2:2" customFormat="1">
      <c r="B7126" s="353"/>
    </row>
    <row r="7127" spans="2:2" customFormat="1">
      <c r="B7127" s="353"/>
    </row>
    <row r="7128" spans="2:2" customFormat="1">
      <c r="B7128" s="353"/>
    </row>
    <row r="7129" spans="2:2" customFormat="1">
      <c r="B7129" s="353"/>
    </row>
    <row r="7130" spans="2:2" customFormat="1">
      <c r="B7130" s="353"/>
    </row>
    <row r="7131" spans="2:2" customFormat="1">
      <c r="B7131" s="353"/>
    </row>
    <row r="7132" spans="2:2" customFormat="1">
      <c r="B7132" s="353"/>
    </row>
    <row r="7133" spans="2:2" customFormat="1">
      <c r="B7133" s="353"/>
    </row>
    <row r="7134" spans="2:2" customFormat="1">
      <c r="B7134" s="353"/>
    </row>
    <row r="7135" spans="2:2" customFormat="1">
      <c r="B7135" s="353"/>
    </row>
    <row r="7136" spans="2:2" customFormat="1">
      <c r="B7136" s="353"/>
    </row>
    <row r="7137" spans="2:2" customFormat="1">
      <c r="B7137" s="353"/>
    </row>
    <row r="7138" spans="2:2" customFormat="1">
      <c r="B7138" s="353"/>
    </row>
    <row r="7139" spans="2:2" customFormat="1">
      <c r="B7139" s="353"/>
    </row>
    <row r="7140" spans="2:2" customFormat="1">
      <c r="B7140" s="353"/>
    </row>
    <row r="7141" spans="2:2" customFormat="1">
      <c r="B7141" s="353"/>
    </row>
    <row r="7142" spans="2:2" customFormat="1">
      <c r="B7142" s="353"/>
    </row>
    <row r="7143" spans="2:2" customFormat="1">
      <c r="B7143" s="353"/>
    </row>
    <row r="7144" spans="2:2" customFormat="1">
      <c r="B7144" s="353"/>
    </row>
    <row r="7145" spans="2:2" customFormat="1">
      <c r="B7145" s="353"/>
    </row>
    <row r="7146" spans="2:2" customFormat="1">
      <c r="B7146" s="353"/>
    </row>
    <row r="7147" spans="2:2" customFormat="1">
      <c r="B7147" s="353"/>
    </row>
    <row r="7148" spans="2:2" customFormat="1">
      <c r="B7148" s="353"/>
    </row>
    <row r="7149" spans="2:2" customFormat="1">
      <c r="B7149" s="353"/>
    </row>
    <row r="7150" spans="2:2" customFormat="1">
      <c r="B7150" s="353"/>
    </row>
    <row r="7151" spans="2:2" customFormat="1">
      <c r="B7151" s="353"/>
    </row>
    <row r="7152" spans="2:2" customFormat="1">
      <c r="B7152" s="353"/>
    </row>
    <row r="7153" spans="2:2" customFormat="1">
      <c r="B7153" s="353"/>
    </row>
    <row r="7154" spans="2:2" customFormat="1">
      <c r="B7154" s="353"/>
    </row>
    <row r="7155" spans="2:2" customFormat="1">
      <c r="B7155" s="353"/>
    </row>
    <row r="7156" spans="2:2" customFormat="1">
      <c r="B7156" s="353"/>
    </row>
    <row r="7157" spans="2:2" customFormat="1">
      <c r="B7157" s="353"/>
    </row>
    <row r="7158" spans="2:2" customFormat="1">
      <c r="B7158" s="353"/>
    </row>
    <row r="7159" spans="2:2" customFormat="1">
      <c r="B7159" s="353"/>
    </row>
    <row r="7160" spans="2:2" customFormat="1">
      <c r="B7160" s="353"/>
    </row>
    <row r="7161" spans="2:2" customFormat="1">
      <c r="B7161" s="353"/>
    </row>
    <row r="7162" spans="2:2" customFormat="1">
      <c r="B7162" s="353"/>
    </row>
    <row r="7163" spans="2:2" customFormat="1">
      <c r="B7163" s="353"/>
    </row>
    <row r="7164" spans="2:2" customFormat="1">
      <c r="B7164" s="353"/>
    </row>
    <row r="7165" spans="2:2" customFormat="1">
      <c r="B7165" s="353"/>
    </row>
    <row r="7166" spans="2:2" customFormat="1">
      <c r="B7166" s="353"/>
    </row>
    <row r="7167" spans="2:2" customFormat="1">
      <c r="B7167" s="353"/>
    </row>
    <row r="7168" spans="2:2" customFormat="1">
      <c r="B7168" s="353"/>
    </row>
    <row r="7169" spans="2:2" customFormat="1">
      <c r="B7169" s="353"/>
    </row>
    <row r="7170" spans="2:2" customFormat="1">
      <c r="B7170" s="353"/>
    </row>
    <row r="7171" spans="2:2" customFormat="1">
      <c r="B7171" s="353"/>
    </row>
    <row r="7172" spans="2:2" customFormat="1">
      <c r="B7172" s="353"/>
    </row>
    <row r="7173" spans="2:2" customFormat="1">
      <c r="B7173" s="353"/>
    </row>
    <row r="7174" spans="2:2" customFormat="1">
      <c r="B7174" s="353"/>
    </row>
    <row r="7175" spans="2:2" customFormat="1">
      <c r="B7175" s="353"/>
    </row>
    <row r="7176" spans="2:2" customFormat="1">
      <c r="B7176" s="353"/>
    </row>
    <row r="7177" spans="2:2" customFormat="1">
      <c r="B7177" s="353"/>
    </row>
    <row r="7178" spans="2:2" customFormat="1">
      <c r="B7178" s="353"/>
    </row>
    <row r="7179" spans="2:2" customFormat="1">
      <c r="B7179" s="353"/>
    </row>
    <row r="7180" spans="2:2" customFormat="1">
      <c r="B7180" s="353"/>
    </row>
    <row r="7181" spans="2:2" customFormat="1">
      <c r="B7181" s="353"/>
    </row>
    <row r="7182" spans="2:2" customFormat="1">
      <c r="B7182" s="353"/>
    </row>
    <row r="7183" spans="2:2" customFormat="1">
      <c r="B7183" s="353"/>
    </row>
    <row r="7184" spans="2:2" customFormat="1">
      <c r="B7184" s="353"/>
    </row>
    <row r="7185" spans="2:2" customFormat="1">
      <c r="B7185" s="353"/>
    </row>
    <row r="7186" spans="2:2" customFormat="1">
      <c r="B7186" s="353"/>
    </row>
    <row r="7187" spans="2:2" customFormat="1">
      <c r="B7187" s="353"/>
    </row>
    <row r="7188" spans="2:2" customFormat="1">
      <c r="B7188" s="353"/>
    </row>
    <row r="7189" spans="2:2" customFormat="1">
      <c r="B7189" s="353"/>
    </row>
    <row r="7190" spans="2:2" customFormat="1">
      <c r="B7190" s="353"/>
    </row>
    <row r="7191" spans="2:2" customFormat="1">
      <c r="B7191" s="353"/>
    </row>
    <row r="7192" spans="2:2" customFormat="1">
      <c r="B7192" s="353"/>
    </row>
    <row r="7193" spans="2:2" customFormat="1">
      <c r="B7193" s="353"/>
    </row>
    <row r="7194" spans="2:2" customFormat="1">
      <c r="B7194" s="353"/>
    </row>
    <row r="7195" spans="2:2" customFormat="1">
      <c r="B7195" s="353"/>
    </row>
    <row r="7196" spans="2:2" customFormat="1">
      <c r="B7196" s="353"/>
    </row>
    <row r="7197" spans="2:2" customFormat="1">
      <c r="B7197" s="353"/>
    </row>
    <row r="7198" spans="2:2" customFormat="1">
      <c r="B7198" s="353"/>
    </row>
    <row r="7199" spans="2:2" customFormat="1">
      <c r="B7199" s="353"/>
    </row>
    <row r="7200" spans="2:2" customFormat="1">
      <c r="B7200" s="353"/>
    </row>
    <row r="7201" spans="2:2" customFormat="1">
      <c r="B7201" s="353"/>
    </row>
    <row r="7202" spans="2:2" customFormat="1">
      <c r="B7202" s="353"/>
    </row>
    <row r="7203" spans="2:2" customFormat="1">
      <c r="B7203" s="353"/>
    </row>
    <row r="7204" spans="2:2" customFormat="1">
      <c r="B7204" s="353"/>
    </row>
    <row r="7205" spans="2:2" customFormat="1">
      <c r="B7205" s="353"/>
    </row>
    <row r="7206" spans="2:2" customFormat="1">
      <c r="B7206" s="353"/>
    </row>
    <row r="7207" spans="2:2" customFormat="1">
      <c r="B7207" s="353"/>
    </row>
    <row r="7208" spans="2:2" customFormat="1">
      <c r="B7208" s="353"/>
    </row>
    <row r="7209" spans="2:2" customFormat="1">
      <c r="B7209" s="353"/>
    </row>
    <row r="7210" spans="2:2" customFormat="1">
      <c r="B7210" s="353"/>
    </row>
    <row r="7211" spans="2:2" customFormat="1">
      <c r="B7211" s="353"/>
    </row>
    <row r="7212" spans="2:2" customFormat="1">
      <c r="B7212" s="353"/>
    </row>
    <row r="7213" spans="2:2" customFormat="1">
      <c r="B7213" s="353"/>
    </row>
    <row r="7214" spans="2:2" customFormat="1">
      <c r="B7214" s="353"/>
    </row>
    <row r="7215" spans="2:2" customFormat="1">
      <c r="B7215" s="353"/>
    </row>
    <row r="7216" spans="2:2" customFormat="1">
      <c r="B7216" s="353"/>
    </row>
    <row r="7217" spans="2:2" customFormat="1">
      <c r="B7217" s="353"/>
    </row>
    <row r="7218" spans="2:2" customFormat="1">
      <c r="B7218" s="353"/>
    </row>
    <row r="7219" spans="2:2" customFormat="1">
      <c r="B7219" s="353"/>
    </row>
    <row r="7220" spans="2:2" customFormat="1">
      <c r="B7220" s="353"/>
    </row>
    <row r="7221" spans="2:2" customFormat="1">
      <c r="B7221" s="353"/>
    </row>
    <row r="7222" spans="2:2" customFormat="1">
      <c r="B7222" s="353"/>
    </row>
    <row r="7223" spans="2:2" customFormat="1">
      <c r="B7223" s="353"/>
    </row>
    <row r="7224" spans="2:2" customFormat="1">
      <c r="B7224" s="353"/>
    </row>
    <row r="7225" spans="2:2" customFormat="1">
      <c r="B7225" s="353"/>
    </row>
    <row r="7226" spans="2:2" customFormat="1">
      <c r="B7226" s="353"/>
    </row>
    <row r="7227" spans="2:2" customFormat="1">
      <c r="B7227" s="353"/>
    </row>
    <row r="7228" spans="2:2" customFormat="1">
      <c r="B7228" s="353"/>
    </row>
    <row r="7229" spans="2:2" customFormat="1">
      <c r="B7229" s="353"/>
    </row>
    <row r="7230" spans="2:2" customFormat="1">
      <c r="B7230" s="353"/>
    </row>
    <row r="7231" spans="2:2" customFormat="1">
      <c r="B7231" s="353"/>
    </row>
    <row r="7232" spans="2:2" customFormat="1">
      <c r="B7232" s="353"/>
    </row>
    <row r="7233" spans="2:2" customFormat="1">
      <c r="B7233" s="353"/>
    </row>
    <row r="7234" spans="2:2" customFormat="1">
      <c r="B7234" s="353"/>
    </row>
    <row r="7235" spans="2:2" customFormat="1">
      <c r="B7235" s="353"/>
    </row>
    <row r="7236" spans="2:2" customFormat="1">
      <c r="B7236" s="353"/>
    </row>
    <row r="7237" spans="2:2" customFormat="1">
      <c r="B7237" s="353"/>
    </row>
    <row r="7238" spans="2:2" customFormat="1">
      <c r="B7238" s="353"/>
    </row>
    <row r="7239" spans="2:2" customFormat="1">
      <c r="B7239" s="353"/>
    </row>
    <row r="7240" spans="2:2" customFormat="1">
      <c r="B7240" s="353"/>
    </row>
    <row r="7241" spans="2:2" customFormat="1">
      <c r="B7241" s="353"/>
    </row>
    <row r="7242" spans="2:2" customFormat="1">
      <c r="B7242" s="353"/>
    </row>
    <row r="7243" spans="2:2" customFormat="1">
      <c r="B7243" s="353"/>
    </row>
    <row r="7244" spans="2:2" customFormat="1">
      <c r="B7244" s="353"/>
    </row>
    <row r="7245" spans="2:2" customFormat="1">
      <c r="B7245" s="353"/>
    </row>
    <row r="7246" spans="2:2" customFormat="1">
      <c r="B7246" s="353"/>
    </row>
    <row r="7247" spans="2:2" customFormat="1">
      <c r="B7247" s="353"/>
    </row>
    <row r="7248" spans="2:2" customFormat="1">
      <c r="B7248" s="353"/>
    </row>
    <row r="7249" spans="2:2" customFormat="1">
      <c r="B7249" s="353"/>
    </row>
    <row r="7250" spans="2:2" customFormat="1">
      <c r="B7250" s="353"/>
    </row>
    <row r="7251" spans="2:2" customFormat="1">
      <c r="B7251" s="353"/>
    </row>
    <row r="7252" spans="2:2" customFormat="1">
      <c r="B7252" s="353"/>
    </row>
    <row r="7253" spans="2:2" customFormat="1">
      <c r="B7253" s="353"/>
    </row>
    <row r="7254" spans="2:2" customFormat="1">
      <c r="B7254" s="353"/>
    </row>
    <row r="7255" spans="2:2" customFormat="1">
      <c r="B7255" s="353"/>
    </row>
    <row r="7256" spans="2:2" customFormat="1">
      <c r="B7256" s="353"/>
    </row>
    <row r="7257" spans="2:2" customFormat="1">
      <c r="B7257" s="353"/>
    </row>
    <row r="7258" spans="2:2" customFormat="1">
      <c r="B7258" s="353"/>
    </row>
    <row r="7259" spans="2:2" customFormat="1">
      <c r="B7259" s="353"/>
    </row>
    <row r="7260" spans="2:2" customFormat="1">
      <c r="B7260" s="353"/>
    </row>
    <row r="7261" spans="2:2" customFormat="1">
      <c r="B7261" s="353"/>
    </row>
    <row r="7262" spans="2:2" customFormat="1">
      <c r="B7262" s="353"/>
    </row>
    <row r="7263" spans="2:2" customFormat="1">
      <c r="B7263" s="353"/>
    </row>
    <row r="7264" spans="2:2" customFormat="1">
      <c r="B7264" s="353"/>
    </row>
    <row r="7265" spans="2:2" customFormat="1">
      <c r="B7265" s="353"/>
    </row>
    <row r="7266" spans="2:2" customFormat="1">
      <c r="B7266" s="353"/>
    </row>
    <row r="7267" spans="2:2" customFormat="1">
      <c r="B7267" s="353"/>
    </row>
    <row r="7268" spans="2:2" customFormat="1">
      <c r="B7268" s="353"/>
    </row>
    <row r="7269" spans="2:2" customFormat="1">
      <c r="B7269" s="353"/>
    </row>
    <row r="7270" spans="2:2" customFormat="1">
      <c r="B7270" s="353"/>
    </row>
    <row r="7271" spans="2:2" customFormat="1">
      <c r="B7271" s="353"/>
    </row>
    <row r="7272" spans="2:2" customFormat="1">
      <c r="B7272" s="353"/>
    </row>
    <row r="7273" spans="2:2" customFormat="1">
      <c r="B7273" s="353"/>
    </row>
    <row r="7274" spans="2:2" customFormat="1">
      <c r="B7274" s="353"/>
    </row>
    <row r="7275" spans="2:2" customFormat="1">
      <c r="B7275" s="353"/>
    </row>
    <row r="7276" spans="2:2" customFormat="1">
      <c r="B7276" s="353"/>
    </row>
    <row r="7277" spans="2:2" customFormat="1">
      <c r="B7277" s="353"/>
    </row>
    <row r="7278" spans="2:2" customFormat="1">
      <c r="B7278" s="353"/>
    </row>
    <row r="7279" spans="2:2" customFormat="1">
      <c r="B7279" s="353"/>
    </row>
    <row r="7280" spans="2:2" customFormat="1">
      <c r="B7280" s="353"/>
    </row>
    <row r="7281" spans="2:2" customFormat="1">
      <c r="B7281" s="353"/>
    </row>
    <row r="7282" spans="2:2" customFormat="1">
      <c r="B7282" s="353"/>
    </row>
    <row r="7283" spans="2:2" customFormat="1">
      <c r="B7283" s="353"/>
    </row>
    <row r="7284" spans="2:2" customFormat="1">
      <c r="B7284" s="353"/>
    </row>
    <row r="7285" spans="2:2" customFormat="1">
      <c r="B7285" s="353"/>
    </row>
    <row r="7286" spans="2:2" customFormat="1">
      <c r="B7286" s="353"/>
    </row>
    <row r="7287" spans="2:2" customFormat="1">
      <c r="B7287" s="353"/>
    </row>
    <row r="7288" spans="2:2" customFormat="1">
      <c r="B7288" s="353"/>
    </row>
    <row r="7289" spans="2:2" customFormat="1">
      <c r="B7289" s="353"/>
    </row>
    <row r="7290" spans="2:2" customFormat="1">
      <c r="B7290" s="353"/>
    </row>
    <row r="7291" spans="2:2" customFormat="1">
      <c r="B7291" s="353"/>
    </row>
    <row r="7292" spans="2:2" customFormat="1">
      <c r="B7292" s="353"/>
    </row>
    <row r="7293" spans="2:2" customFormat="1">
      <c r="B7293" s="353"/>
    </row>
    <row r="7294" spans="2:2" customFormat="1">
      <c r="B7294" s="353"/>
    </row>
    <row r="7295" spans="2:2" customFormat="1">
      <c r="B7295" s="353"/>
    </row>
    <row r="7296" spans="2:2" customFormat="1">
      <c r="B7296" s="353"/>
    </row>
    <row r="7297" spans="2:2" customFormat="1">
      <c r="B7297" s="353"/>
    </row>
    <row r="7298" spans="2:2" customFormat="1">
      <c r="B7298" s="353"/>
    </row>
    <row r="7299" spans="2:2" customFormat="1">
      <c r="B7299" s="353"/>
    </row>
    <row r="7300" spans="2:2" customFormat="1">
      <c r="B7300" s="353"/>
    </row>
    <row r="7301" spans="2:2" customFormat="1">
      <c r="B7301" s="353"/>
    </row>
    <row r="7302" spans="2:2" customFormat="1">
      <c r="B7302" s="353"/>
    </row>
    <row r="7303" spans="2:2" customFormat="1">
      <c r="B7303" s="353"/>
    </row>
    <row r="7304" spans="2:2" customFormat="1">
      <c r="B7304" s="353"/>
    </row>
    <row r="7305" spans="2:2" customFormat="1">
      <c r="B7305" s="353"/>
    </row>
    <row r="7306" spans="2:2" customFormat="1">
      <c r="B7306" s="353"/>
    </row>
    <row r="7307" spans="2:2" customFormat="1">
      <c r="B7307" s="353"/>
    </row>
    <row r="7308" spans="2:2" customFormat="1">
      <c r="B7308" s="353"/>
    </row>
    <row r="7309" spans="2:2" customFormat="1">
      <c r="B7309" s="353"/>
    </row>
    <row r="7310" spans="2:2" customFormat="1">
      <c r="B7310" s="353"/>
    </row>
    <row r="7311" spans="2:2" customFormat="1">
      <c r="B7311" s="353"/>
    </row>
    <row r="7312" spans="2:2" customFormat="1">
      <c r="B7312" s="353"/>
    </row>
    <row r="7313" spans="2:2" customFormat="1">
      <c r="B7313" s="353"/>
    </row>
    <row r="7314" spans="2:2" customFormat="1">
      <c r="B7314" s="353"/>
    </row>
    <row r="7315" spans="2:2" customFormat="1">
      <c r="B7315" s="353"/>
    </row>
    <row r="7316" spans="2:2" customFormat="1">
      <c r="B7316" s="353"/>
    </row>
    <row r="7317" spans="2:2" customFormat="1">
      <c r="B7317" s="353"/>
    </row>
    <row r="7318" spans="2:2" customFormat="1">
      <c r="B7318" s="353"/>
    </row>
    <row r="7319" spans="2:2" customFormat="1">
      <c r="B7319" s="353"/>
    </row>
    <row r="7320" spans="2:2" customFormat="1">
      <c r="B7320" s="353"/>
    </row>
    <row r="7321" spans="2:2" customFormat="1">
      <c r="B7321" s="353"/>
    </row>
    <row r="7322" spans="2:2" customFormat="1">
      <c r="B7322" s="353"/>
    </row>
    <row r="7323" spans="2:2" customFormat="1">
      <c r="B7323" s="353"/>
    </row>
    <row r="7324" spans="2:2" customFormat="1">
      <c r="B7324" s="353"/>
    </row>
    <row r="7325" spans="2:2" customFormat="1">
      <c r="B7325" s="353"/>
    </row>
    <row r="7326" spans="2:2" customFormat="1">
      <c r="B7326" s="353"/>
    </row>
    <row r="7327" spans="2:2" customFormat="1">
      <c r="B7327" s="353"/>
    </row>
    <row r="7328" spans="2:2" customFormat="1">
      <c r="B7328" s="353"/>
    </row>
    <row r="7329" spans="2:2" customFormat="1">
      <c r="B7329" s="353"/>
    </row>
    <row r="7330" spans="2:2" customFormat="1">
      <c r="B7330" s="353"/>
    </row>
    <row r="7331" spans="2:2" customFormat="1">
      <c r="B7331" s="353"/>
    </row>
    <row r="7332" spans="2:2" customFormat="1">
      <c r="B7332" s="353"/>
    </row>
    <row r="7333" spans="2:2" customFormat="1">
      <c r="B7333" s="353"/>
    </row>
    <row r="7334" spans="2:2" customFormat="1">
      <c r="B7334" s="353"/>
    </row>
    <row r="7335" spans="2:2" customFormat="1">
      <c r="B7335" s="353"/>
    </row>
    <row r="7336" spans="2:2" customFormat="1">
      <c r="B7336" s="353"/>
    </row>
    <row r="7337" spans="2:2" customFormat="1">
      <c r="B7337" s="353"/>
    </row>
    <row r="7338" spans="2:2" customFormat="1">
      <c r="B7338" s="353"/>
    </row>
    <row r="7339" spans="2:2" customFormat="1">
      <c r="B7339" s="353"/>
    </row>
    <row r="7340" spans="2:2" customFormat="1">
      <c r="B7340" s="353"/>
    </row>
    <row r="7341" spans="2:2" customFormat="1">
      <c r="B7341" s="353"/>
    </row>
    <row r="7342" spans="2:2" customFormat="1">
      <c r="B7342" s="353"/>
    </row>
    <row r="7343" spans="2:2" customFormat="1">
      <c r="B7343" s="353"/>
    </row>
    <row r="7344" spans="2:2" customFormat="1">
      <c r="B7344" s="353"/>
    </row>
    <row r="7345" spans="2:2" customFormat="1">
      <c r="B7345" s="353"/>
    </row>
    <row r="7346" spans="2:2" customFormat="1">
      <c r="B7346" s="353"/>
    </row>
    <row r="7347" spans="2:2" customFormat="1">
      <c r="B7347" s="353"/>
    </row>
    <row r="7348" spans="2:2" customFormat="1">
      <c r="B7348" s="353"/>
    </row>
    <row r="7349" spans="2:2" customFormat="1">
      <c r="B7349" s="353"/>
    </row>
    <row r="7350" spans="2:2" customFormat="1">
      <c r="B7350" s="353"/>
    </row>
    <row r="7351" spans="2:2" customFormat="1">
      <c r="B7351" s="353"/>
    </row>
    <row r="7352" spans="2:2" customFormat="1">
      <c r="B7352" s="353"/>
    </row>
    <row r="7353" spans="2:2" customFormat="1">
      <c r="B7353" s="353"/>
    </row>
    <row r="7354" spans="2:2" customFormat="1">
      <c r="B7354" s="353"/>
    </row>
    <row r="7355" spans="2:2" customFormat="1">
      <c r="B7355" s="353"/>
    </row>
    <row r="7356" spans="2:2" customFormat="1">
      <c r="B7356" s="353"/>
    </row>
    <row r="7357" spans="2:2" customFormat="1">
      <c r="B7357" s="353"/>
    </row>
    <row r="7358" spans="2:2" customFormat="1">
      <c r="B7358" s="353"/>
    </row>
    <row r="7359" spans="2:2" customFormat="1">
      <c r="B7359" s="353"/>
    </row>
    <row r="7360" spans="2:2" customFormat="1">
      <c r="B7360" s="353"/>
    </row>
    <row r="7361" spans="2:2" customFormat="1">
      <c r="B7361" s="353"/>
    </row>
    <row r="7362" spans="2:2" customFormat="1">
      <c r="B7362" s="353"/>
    </row>
    <row r="7363" spans="2:2" customFormat="1">
      <c r="B7363" s="353"/>
    </row>
    <row r="7364" spans="2:2" customFormat="1">
      <c r="B7364" s="353"/>
    </row>
    <row r="7365" spans="2:2" customFormat="1">
      <c r="B7365" s="353"/>
    </row>
    <row r="7366" spans="2:2" customFormat="1">
      <c r="B7366" s="353"/>
    </row>
    <row r="7367" spans="2:2" customFormat="1">
      <c r="B7367" s="353"/>
    </row>
    <row r="7368" spans="2:2" customFormat="1">
      <c r="B7368" s="353"/>
    </row>
    <row r="7369" spans="2:2" customFormat="1">
      <c r="B7369" s="353"/>
    </row>
    <row r="7370" spans="2:2" customFormat="1">
      <c r="B7370" s="353"/>
    </row>
    <row r="7371" spans="2:2" customFormat="1">
      <c r="B7371" s="353"/>
    </row>
    <row r="7372" spans="2:2" customFormat="1">
      <c r="B7372" s="353"/>
    </row>
    <row r="7373" spans="2:2" customFormat="1">
      <c r="B7373" s="353"/>
    </row>
    <row r="7374" spans="2:2" customFormat="1">
      <c r="B7374" s="353"/>
    </row>
    <row r="7375" spans="2:2" customFormat="1">
      <c r="B7375" s="353"/>
    </row>
    <row r="7376" spans="2:2" customFormat="1">
      <c r="B7376" s="353"/>
    </row>
    <row r="7377" spans="2:2" customFormat="1">
      <c r="B7377" s="353"/>
    </row>
    <row r="7378" spans="2:2" customFormat="1">
      <c r="B7378" s="353"/>
    </row>
    <row r="7379" spans="2:2" customFormat="1">
      <c r="B7379" s="353"/>
    </row>
    <row r="7380" spans="2:2" customFormat="1">
      <c r="B7380" s="353"/>
    </row>
    <row r="7381" spans="2:2" customFormat="1">
      <c r="B7381" s="353"/>
    </row>
    <row r="7382" spans="2:2" customFormat="1">
      <c r="B7382" s="353"/>
    </row>
    <row r="7383" spans="2:2" customFormat="1">
      <c r="B7383" s="353"/>
    </row>
    <row r="7384" spans="2:2" customFormat="1">
      <c r="B7384" s="353"/>
    </row>
    <row r="7385" spans="2:2" customFormat="1">
      <c r="B7385" s="353"/>
    </row>
    <row r="7386" spans="2:2" customFormat="1">
      <c r="B7386" s="353"/>
    </row>
    <row r="7387" spans="2:2" customFormat="1">
      <c r="B7387" s="353"/>
    </row>
    <row r="7388" spans="2:2" customFormat="1">
      <c r="B7388" s="353"/>
    </row>
    <row r="7389" spans="2:2" customFormat="1">
      <c r="B7389" s="353"/>
    </row>
    <row r="7390" spans="2:2" customFormat="1">
      <c r="B7390" s="353"/>
    </row>
    <row r="7391" spans="2:2" customFormat="1">
      <c r="B7391" s="353"/>
    </row>
    <row r="7392" spans="2:2" customFormat="1">
      <c r="B7392" s="353"/>
    </row>
    <row r="7393" spans="2:2" customFormat="1">
      <c r="B7393" s="353"/>
    </row>
    <row r="7394" spans="2:2" customFormat="1">
      <c r="B7394" s="353"/>
    </row>
    <row r="7395" spans="2:2" customFormat="1">
      <c r="B7395" s="353"/>
    </row>
    <row r="7396" spans="2:2" customFormat="1">
      <c r="B7396" s="353"/>
    </row>
    <row r="7397" spans="2:2" customFormat="1">
      <c r="B7397" s="353"/>
    </row>
    <row r="7398" spans="2:2" customFormat="1">
      <c r="B7398" s="353"/>
    </row>
    <row r="7399" spans="2:2" customFormat="1">
      <c r="B7399" s="353"/>
    </row>
    <row r="7400" spans="2:2" customFormat="1">
      <c r="B7400" s="353"/>
    </row>
    <row r="7401" spans="2:2" customFormat="1">
      <c r="B7401" s="353"/>
    </row>
    <row r="7402" spans="2:2" customFormat="1">
      <c r="B7402" s="353"/>
    </row>
    <row r="7403" spans="2:2" customFormat="1">
      <c r="B7403" s="353"/>
    </row>
    <row r="7404" spans="2:2" customFormat="1">
      <c r="B7404" s="353"/>
    </row>
    <row r="7405" spans="2:2" customFormat="1">
      <c r="B7405" s="353"/>
    </row>
    <row r="7406" spans="2:2" customFormat="1">
      <c r="B7406" s="353"/>
    </row>
    <row r="7407" spans="2:2" customFormat="1">
      <c r="B7407" s="353"/>
    </row>
    <row r="7408" spans="2:2" customFormat="1">
      <c r="B7408" s="353"/>
    </row>
    <row r="7409" spans="2:2" customFormat="1">
      <c r="B7409" s="353"/>
    </row>
    <row r="7410" spans="2:2" customFormat="1">
      <c r="B7410" s="353"/>
    </row>
    <row r="7411" spans="2:2" customFormat="1">
      <c r="B7411" s="353"/>
    </row>
    <row r="7412" spans="2:2" customFormat="1">
      <c r="B7412" s="353"/>
    </row>
    <row r="7413" spans="2:2" customFormat="1">
      <c r="B7413" s="353"/>
    </row>
    <row r="7414" spans="2:2" customFormat="1">
      <c r="B7414" s="353"/>
    </row>
    <row r="7415" spans="2:2" customFormat="1">
      <c r="B7415" s="353"/>
    </row>
    <row r="7416" spans="2:2" customFormat="1">
      <c r="B7416" s="353"/>
    </row>
    <row r="7417" spans="2:2" customFormat="1">
      <c r="B7417" s="353"/>
    </row>
    <row r="7418" spans="2:2" customFormat="1">
      <c r="B7418" s="353"/>
    </row>
    <row r="7419" spans="2:2" customFormat="1">
      <c r="B7419" s="353"/>
    </row>
    <row r="7420" spans="2:2" customFormat="1">
      <c r="B7420" s="353"/>
    </row>
    <row r="7421" spans="2:2" customFormat="1">
      <c r="B7421" s="353"/>
    </row>
    <row r="7422" spans="2:2" customFormat="1">
      <c r="B7422" s="353"/>
    </row>
    <row r="7423" spans="2:2" customFormat="1">
      <c r="B7423" s="353"/>
    </row>
    <row r="7424" spans="2:2" customFormat="1">
      <c r="B7424" s="353"/>
    </row>
    <row r="7425" spans="2:2" customFormat="1">
      <c r="B7425" s="353"/>
    </row>
    <row r="7426" spans="2:2" customFormat="1">
      <c r="B7426" s="353"/>
    </row>
    <row r="7427" spans="2:2" customFormat="1">
      <c r="B7427" s="353"/>
    </row>
    <row r="7428" spans="2:2" customFormat="1">
      <c r="B7428" s="353"/>
    </row>
    <row r="7429" spans="2:2" customFormat="1">
      <c r="B7429" s="353"/>
    </row>
    <row r="7430" spans="2:2" customFormat="1">
      <c r="B7430" s="353"/>
    </row>
    <row r="7431" spans="2:2" customFormat="1">
      <c r="B7431" s="353"/>
    </row>
    <row r="7432" spans="2:2" customFormat="1">
      <c r="B7432" s="353"/>
    </row>
    <row r="7433" spans="2:2" customFormat="1">
      <c r="B7433" s="353"/>
    </row>
    <row r="7434" spans="2:2" customFormat="1">
      <c r="B7434" s="353"/>
    </row>
    <row r="7435" spans="2:2" customFormat="1">
      <c r="B7435" s="353"/>
    </row>
    <row r="7436" spans="2:2" customFormat="1">
      <c r="B7436" s="353"/>
    </row>
    <row r="7437" spans="2:2" customFormat="1">
      <c r="B7437" s="353"/>
    </row>
    <row r="7438" spans="2:2" customFormat="1">
      <c r="B7438" s="353"/>
    </row>
    <row r="7439" spans="2:2" customFormat="1">
      <c r="B7439" s="353"/>
    </row>
    <row r="7440" spans="2:2" customFormat="1">
      <c r="B7440" s="353"/>
    </row>
    <row r="7441" spans="2:2" customFormat="1">
      <c r="B7441" s="353"/>
    </row>
    <row r="7442" spans="2:2" customFormat="1">
      <c r="B7442" s="353"/>
    </row>
    <row r="7443" spans="2:2" customFormat="1">
      <c r="B7443" s="353"/>
    </row>
    <row r="7444" spans="2:2" customFormat="1">
      <c r="B7444" s="353"/>
    </row>
    <row r="7445" spans="2:2" customFormat="1">
      <c r="B7445" s="353"/>
    </row>
    <row r="7446" spans="2:2" customFormat="1">
      <c r="B7446" s="353"/>
    </row>
    <row r="7447" spans="2:2" customFormat="1">
      <c r="B7447" s="353"/>
    </row>
    <row r="7448" spans="2:2" customFormat="1">
      <c r="B7448" s="353"/>
    </row>
    <row r="7449" spans="2:2" customFormat="1">
      <c r="B7449" s="353"/>
    </row>
    <row r="7450" spans="2:2" customFormat="1">
      <c r="B7450" s="353"/>
    </row>
    <row r="7451" spans="2:2" customFormat="1">
      <c r="B7451" s="353"/>
    </row>
    <row r="7452" spans="2:2" customFormat="1">
      <c r="B7452" s="353"/>
    </row>
    <row r="7453" spans="2:2" customFormat="1">
      <c r="B7453" s="353"/>
    </row>
    <row r="7454" spans="2:2" customFormat="1">
      <c r="B7454" s="353"/>
    </row>
    <row r="7455" spans="2:2" customFormat="1">
      <c r="B7455" s="353"/>
    </row>
    <row r="7456" spans="2:2" customFormat="1">
      <c r="B7456" s="353"/>
    </row>
    <row r="7457" spans="2:2" customFormat="1">
      <c r="B7457" s="353"/>
    </row>
    <row r="7458" spans="2:2" customFormat="1">
      <c r="B7458" s="353"/>
    </row>
    <row r="7459" spans="2:2" customFormat="1">
      <c r="B7459" s="353"/>
    </row>
    <row r="7460" spans="2:2" customFormat="1">
      <c r="B7460" s="353"/>
    </row>
    <row r="7461" spans="2:2" customFormat="1">
      <c r="B7461" s="353"/>
    </row>
    <row r="7462" spans="2:2" customFormat="1">
      <c r="B7462" s="353"/>
    </row>
    <row r="7463" spans="2:2" customFormat="1">
      <c r="B7463" s="353"/>
    </row>
    <row r="7464" spans="2:2" customFormat="1">
      <c r="B7464" s="353"/>
    </row>
    <row r="7465" spans="2:2" customFormat="1">
      <c r="B7465" s="353"/>
    </row>
    <row r="7466" spans="2:2" customFormat="1">
      <c r="B7466" s="353"/>
    </row>
    <row r="7467" spans="2:2" customFormat="1">
      <c r="B7467" s="353"/>
    </row>
    <row r="7468" spans="2:2" customFormat="1">
      <c r="B7468" s="353"/>
    </row>
    <row r="7469" spans="2:2" customFormat="1">
      <c r="B7469" s="353"/>
    </row>
    <row r="7470" spans="2:2" customFormat="1">
      <c r="B7470" s="353"/>
    </row>
    <row r="7471" spans="2:2" customFormat="1">
      <c r="B7471" s="353"/>
    </row>
    <row r="7472" spans="2:2" customFormat="1">
      <c r="B7472" s="353"/>
    </row>
    <row r="7473" spans="2:2" customFormat="1">
      <c r="B7473" s="353"/>
    </row>
    <row r="7474" spans="2:2" customFormat="1">
      <c r="B7474" s="353"/>
    </row>
    <row r="7475" spans="2:2" customFormat="1">
      <c r="B7475" s="353"/>
    </row>
    <row r="7476" spans="2:2" customFormat="1">
      <c r="B7476" s="353"/>
    </row>
    <row r="7477" spans="2:2" customFormat="1">
      <c r="B7477" s="353"/>
    </row>
    <row r="7478" spans="2:2" customFormat="1">
      <c r="B7478" s="353"/>
    </row>
    <row r="7479" spans="2:2" customFormat="1">
      <c r="B7479" s="353"/>
    </row>
    <row r="7480" spans="2:2" customFormat="1">
      <c r="B7480" s="353"/>
    </row>
    <row r="7481" spans="2:2" customFormat="1">
      <c r="B7481" s="353"/>
    </row>
    <row r="7482" spans="2:2" customFormat="1">
      <c r="B7482" s="353"/>
    </row>
    <row r="7483" spans="2:2" customFormat="1">
      <c r="B7483" s="353"/>
    </row>
    <row r="7484" spans="2:2" customFormat="1">
      <c r="B7484" s="353"/>
    </row>
    <row r="7485" spans="2:2" customFormat="1">
      <c r="B7485" s="353"/>
    </row>
    <row r="7486" spans="2:2" customFormat="1">
      <c r="B7486" s="353"/>
    </row>
    <row r="7487" spans="2:2" customFormat="1">
      <c r="B7487" s="353"/>
    </row>
    <row r="7488" spans="2:2" customFormat="1">
      <c r="B7488" s="353"/>
    </row>
    <row r="7489" spans="2:2" customFormat="1">
      <c r="B7489" s="353"/>
    </row>
    <row r="7490" spans="2:2" customFormat="1">
      <c r="B7490" s="353"/>
    </row>
    <row r="7491" spans="2:2" customFormat="1">
      <c r="B7491" s="353"/>
    </row>
    <row r="7492" spans="2:2" customFormat="1">
      <c r="B7492" s="353"/>
    </row>
    <row r="7493" spans="2:2" customFormat="1">
      <c r="B7493" s="353"/>
    </row>
    <row r="7494" spans="2:2" customFormat="1">
      <c r="B7494" s="353"/>
    </row>
    <row r="7495" spans="2:2" customFormat="1">
      <c r="B7495" s="353"/>
    </row>
    <row r="7496" spans="2:2" customFormat="1">
      <c r="B7496" s="353"/>
    </row>
    <row r="7497" spans="2:2" customFormat="1">
      <c r="B7497" s="353"/>
    </row>
    <row r="7498" spans="2:2" customFormat="1">
      <c r="B7498" s="353"/>
    </row>
    <row r="7499" spans="2:2" customFormat="1">
      <c r="B7499" s="353"/>
    </row>
    <row r="7500" spans="2:2" customFormat="1">
      <c r="B7500" s="353"/>
    </row>
    <row r="7501" spans="2:2" customFormat="1">
      <c r="B7501" s="353"/>
    </row>
    <row r="7502" spans="2:2" customFormat="1">
      <c r="B7502" s="353"/>
    </row>
    <row r="7503" spans="2:2" customFormat="1">
      <c r="B7503" s="353"/>
    </row>
    <row r="7504" spans="2:2" customFormat="1">
      <c r="B7504" s="353"/>
    </row>
    <row r="7505" spans="2:2" customFormat="1">
      <c r="B7505" s="353"/>
    </row>
    <row r="7506" spans="2:2" customFormat="1">
      <c r="B7506" s="353"/>
    </row>
    <row r="7507" spans="2:2" customFormat="1">
      <c r="B7507" s="353"/>
    </row>
    <row r="7508" spans="2:2" customFormat="1">
      <c r="B7508" s="353"/>
    </row>
    <row r="7509" spans="2:2" customFormat="1">
      <c r="B7509" s="353"/>
    </row>
    <row r="7510" spans="2:2" customFormat="1">
      <c r="B7510" s="353"/>
    </row>
    <row r="7511" spans="2:2" customFormat="1">
      <c r="B7511" s="353"/>
    </row>
    <row r="7512" spans="2:2" customFormat="1">
      <c r="B7512" s="353"/>
    </row>
    <row r="7513" spans="2:2" customFormat="1">
      <c r="B7513" s="353"/>
    </row>
    <row r="7514" spans="2:2" customFormat="1">
      <c r="B7514" s="353"/>
    </row>
    <row r="7515" spans="2:2" customFormat="1">
      <c r="B7515" s="353"/>
    </row>
    <row r="7516" spans="2:2" customFormat="1">
      <c r="B7516" s="353"/>
    </row>
    <row r="7517" spans="2:2" customFormat="1">
      <c r="B7517" s="353"/>
    </row>
    <row r="7518" spans="2:2" customFormat="1">
      <c r="B7518" s="353"/>
    </row>
    <row r="7519" spans="2:2" customFormat="1">
      <c r="B7519" s="353"/>
    </row>
    <row r="7520" spans="2:2" customFormat="1">
      <c r="B7520" s="353"/>
    </row>
    <row r="7521" spans="2:2" customFormat="1">
      <c r="B7521" s="353"/>
    </row>
    <row r="7522" spans="2:2" customFormat="1">
      <c r="B7522" s="353"/>
    </row>
    <row r="7523" spans="2:2" customFormat="1">
      <c r="B7523" s="353"/>
    </row>
    <row r="7524" spans="2:2" customFormat="1">
      <c r="B7524" s="353"/>
    </row>
    <row r="7525" spans="2:2" customFormat="1">
      <c r="B7525" s="353"/>
    </row>
    <row r="7526" spans="2:2" customFormat="1">
      <c r="B7526" s="353"/>
    </row>
    <row r="7527" spans="2:2" customFormat="1">
      <c r="B7527" s="353"/>
    </row>
    <row r="7528" spans="2:2" customFormat="1">
      <c r="B7528" s="353"/>
    </row>
    <row r="7529" spans="2:2" customFormat="1">
      <c r="B7529" s="353"/>
    </row>
    <row r="7530" spans="2:2" customFormat="1">
      <c r="B7530" s="353"/>
    </row>
    <row r="7531" spans="2:2" customFormat="1">
      <c r="B7531" s="353"/>
    </row>
    <row r="7532" spans="2:2" customFormat="1">
      <c r="B7532" s="353"/>
    </row>
    <row r="7533" spans="2:2" customFormat="1">
      <c r="B7533" s="353"/>
    </row>
    <row r="7534" spans="2:2" customFormat="1">
      <c r="B7534" s="353"/>
    </row>
    <row r="7535" spans="2:2" customFormat="1">
      <c r="B7535" s="353"/>
    </row>
    <row r="7536" spans="2:2" customFormat="1">
      <c r="B7536" s="353"/>
    </row>
    <row r="7537" spans="2:2" customFormat="1">
      <c r="B7537" s="353"/>
    </row>
    <row r="7538" spans="2:2" customFormat="1">
      <c r="B7538" s="353"/>
    </row>
    <row r="7539" spans="2:2" customFormat="1">
      <c r="B7539" s="353"/>
    </row>
    <row r="7540" spans="2:2" customFormat="1">
      <c r="B7540" s="353"/>
    </row>
    <row r="7541" spans="2:2" customFormat="1">
      <c r="B7541" s="353"/>
    </row>
    <row r="7542" spans="2:2" customFormat="1">
      <c r="B7542" s="353"/>
    </row>
    <row r="7543" spans="2:2" customFormat="1">
      <c r="B7543" s="353"/>
    </row>
    <row r="7544" spans="2:2" customFormat="1">
      <c r="B7544" s="353"/>
    </row>
    <row r="7545" spans="2:2" customFormat="1">
      <c r="B7545" s="353"/>
    </row>
    <row r="7546" spans="2:2" customFormat="1">
      <c r="B7546" s="353"/>
    </row>
    <row r="7547" spans="2:2" customFormat="1">
      <c r="B7547" s="353"/>
    </row>
    <row r="7548" spans="2:2" customFormat="1">
      <c r="B7548" s="353"/>
    </row>
    <row r="7549" spans="2:2" customFormat="1">
      <c r="B7549" s="353"/>
    </row>
    <row r="7550" spans="2:2" customFormat="1">
      <c r="B7550" s="353"/>
    </row>
    <row r="7551" spans="2:2" customFormat="1">
      <c r="B7551" s="353"/>
    </row>
    <row r="7552" spans="2:2" customFormat="1">
      <c r="B7552" s="353"/>
    </row>
    <row r="7553" spans="2:2" customFormat="1">
      <c r="B7553" s="353"/>
    </row>
    <row r="7554" spans="2:2" customFormat="1">
      <c r="B7554" s="353"/>
    </row>
    <row r="7555" spans="2:2" customFormat="1">
      <c r="B7555" s="353"/>
    </row>
    <row r="7556" spans="2:2" customFormat="1">
      <c r="B7556" s="353"/>
    </row>
    <row r="7557" spans="2:2" customFormat="1">
      <c r="B7557" s="353"/>
    </row>
    <row r="7558" spans="2:2" customFormat="1">
      <c r="B7558" s="353"/>
    </row>
    <row r="7559" spans="2:2" customFormat="1">
      <c r="B7559" s="353"/>
    </row>
    <row r="7560" spans="2:2" customFormat="1">
      <c r="B7560" s="353"/>
    </row>
    <row r="7561" spans="2:2" customFormat="1">
      <c r="B7561" s="353"/>
    </row>
    <row r="7562" spans="2:2" customFormat="1">
      <c r="B7562" s="353"/>
    </row>
    <row r="7563" spans="2:2" customFormat="1">
      <c r="B7563" s="353"/>
    </row>
    <row r="7564" spans="2:2" customFormat="1">
      <c r="B7564" s="353"/>
    </row>
    <row r="7565" spans="2:2" customFormat="1">
      <c r="B7565" s="353"/>
    </row>
    <row r="7566" spans="2:2" customFormat="1">
      <c r="B7566" s="353"/>
    </row>
    <row r="7567" spans="2:2" customFormat="1">
      <c r="B7567" s="353"/>
    </row>
    <row r="7568" spans="2:2" customFormat="1">
      <c r="B7568" s="353"/>
    </row>
    <row r="7569" spans="2:2" customFormat="1">
      <c r="B7569" s="353"/>
    </row>
    <row r="7570" spans="2:2" customFormat="1">
      <c r="B7570" s="353"/>
    </row>
    <row r="7571" spans="2:2" customFormat="1">
      <c r="B7571" s="353"/>
    </row>
    <row r="7572" spans="2:2" customFormat="1">
      <c r="B7572" s="353"/>
    </row>
    <row r="7573" spans="2:2" customFormat="1">
      <c r="B7573" s="353"/>
    </row>
    <row r="7574" spans="2:2" customFormat="1">
      <c r="B7574" s="353"/>
    </row>
    <row r="7575" spans="2:2" customFormat="1">
      <c r="B7575" s="353"/>
    </row>
    <row r="7576" spans="2:2" customFormat="1">
      <c r="B7576" s="353"/>
    </row>
    <row r="7577" spans="2:2" customFormat="1">
      <c r="B7577" s="353"/>
    </row>
    <row r="7578" spans="2:2" customFormat="1">
      <c r="B7578" s="353"/>
    </row>
    <row r="7579" spans="2:2" customFormat="1">
      <c r="B7579" s="353"/>
    </row>
    <row r="7580" spans="2:2" customFormat="1">
      <c r="B7580" s="353"/>
    </row>
    <row r="7581" spans="2:2" customFormat="1">
      <c r="B7581" s="353"/>
    </row>
    <row r="7582" spans="2:2" customFormat="1">
      <c r="B7582" s="353"/>
    </row>
    <row r="7583" spans="2:2" customFormat="1">
      <c r="B7583" s="353"/>
    </row>
    <row r="7584" spans="2:2" customFormat="1">
      <c r="B7584" s="353"/>
    </row>
    <row r="7585" spans="2:2" customFormat="1">
      <c r="B7585" s="353"/>
    </row>
    <row r="7586" spans="2:2" customFormat="1">
      <c r="B7586" s="353"/>
    </row>
    <row r="7587" spans="2:2" customFormat="1">
      <c r="B7587" s="353"/>
    </row>
    <row r="7588" spans="2:2" customFormat="1">
      <c r="B7588" s="353"/>
    </row>
    <row r="7589" spans="2:2" customFormat="1">
      <c r="B7589" s="353"/>
    </row>
    <row r="7590" spans="2:2" customFormat="1">
      <c r="B7590" s="353"/>
    </row>
    <row r="7591" spans="2:2" customFormat="1">
      <c r="B7591" s="353"/>
    </row>
    <row r="7592" spans="2:2" customFormat="1">
      <c r="B7592" s="353"/>
    </row>
    <row r="7593" spans="2:2" customFormat="1">
      <c r="B7593" s="353"/>
    </row>
    <row r="7594" spans="2:2" customFormat="1">
      <c r="B7594" s="353"/>
    </row>
    <row r="7595" spans="2:2" customFormat="1">
      <c r="B7595" s="353"/>
    </row>
    <row r="7596" spans="2:2" customFormat="1">
      <c r="B7596" s="353"/>
    </row>
    <row r="7597" spans="2:2" customFormat="1">
      <c r="B7597" s="353"/>
    </row>
    <row r="7598" spans="2:2" customFormat="1">
      <c r="B7598" s="353"/>
    </row>
    <row r="7599" spans="2:2" customFormat="1">
      <c r="B7599" s="353"/>
    </row>
    <row r="7600" spans="2:2" customFormat="1">
      <c r="B7600" s="353"/>
    </row>
    <row r="7601" spans="2:2" customFormat="1">
      <c r="B7601" s="353"/>
    </row>
    <row r="7602" spans="2:2" customFormat="1">
      <c r="B7602" s="353"/>
    </row>
    <row r="7603" spans="2:2" customFormat="1">
      <c r="B7603" s="353"/>
    </row>
    <row r="7604" spans="2:2" customFormat="1">
      <c r="B7604" s="353"/>
    </row>
    <row r="7605" spans="2:2" customFormat="1">
      <c r="B7605" s="353"/>
    </row>
    <row r="7606" spans="2:2" customFormat="1">
      <c r="B7606" s="353"/>
    </row>
    <row r="7607" spans="2:2" customFormat="1">
      <c r="B7607" s="353"/>
    </row>
    <row r="7608" spans="2:2" customFormat="1">
      <c r="B7608" s="353"/>
    </row>
    <row r="7609" spans="2:2" customFormat="1">
      <c r="B7609" s="353"/>
    </row>
    <row r="7610" spans="2:2" customFormat="1">
      <c r="B7610" s="353"/>
    </row>
    <row r="7611" spans="2:2" customFormat="1">
      <c r="B7611" s="353"/>
    </row>
    <row r="7612" spans="2:2" customFormat="1">
      <c r="B7612" s="353"/>
    </row>
    <row r="7613" spans="2:2" customFormat="1">
      <c r="B7613" s="353"/>
    </row>
    <row r="7614" spans="2:2" customFormat="1">
      <c r="B7614" s="353"/>
    </row>
    <row r="7615" spans="2:2" customFormat="1">
      <c r="B7615" s="353"/>
    </row>
    <row r="7616" spans="2:2" customFormat="1">
      <c r="B7616" s="353"/>
    </row>
    <row r="7617" spans="2:2" customFormat="1">
      <c r="B7617" s="353"/>
    </row>
    <row r="7618" spans="2:2" customFormat="1">
      <c r="B7618" s="353"/>
    </row>
    <row r="7619" spans="2:2" customFormat="1">
      <c r="B7619" s="353"/>
    </row>
    <row r="7620" spans="2:2" customFormat="1">
      <c r="B7620" s="353"/>
    </row>
    <row r="7621" spans="2:2" customFormat="1">
      <c r="B7621" s="353"/>
    </row>
    <row r="7622" spans="2:2" customFormat="1">
      <c r="B7622" s="353"/>
    </row>
    <row r="7623" spans="2:2" customFormat="1">
      <c r="B7623" s="353"/>
    </row>
    <row r="7624" spans="2:2" customFormat="1">
      <c r="B7624" s="353"/>
    </row>
    <row r="7625" spans="2:2" customFormat="1">
      <c r="B7625" s="353"/>
    </row>
    <row r="7626" spans="2:2" customFormat="1">
      <c r="B7626" s="353"/>
    </row>
    <row r="7627" spans="2:2" customFormat="1">
      <c r="B7627" s="353"/>
    </row>
    <row r="7628" spans="2:2" customFormat="1">
      <c r="B7628" s="353"/>
    </row>
    <row r="7629" spans="2:2" customFormat="1">
      <c r="B7629" s="353"/>
    </row>
    <row r="7630" spans="2:2" customFormat="1">
      <c r="B7630" s="353"/>
    </row>
    <row r="7631" spans="2:2" customFormat="1">
      <c r="B7631" s="353"/>
    </row>
    <row r="7632" spans="2:2" customFormat="1">
      <c r="B7632" s="353"/>
    </row>
    <row r="7633" spans="2:2" customFormat="1">
      <c r="B7633" s="353"/>
    </row>
    <row r="7634" spans="2:2" customFormat="1">
      <c r="B7634" s="353"/>
    </row>
    <row r="7635" spans="2:2" customFormat="1">
      <c r="B7635" s="353"/>
    </row>
    <row r="7636" spans="2:2" customFormat="1">
      <c r="B7636" s="353"/>
    </row>
    <row r="7637" spans="2:2" customFormat="1">
      <c r="B7637" s="353"/>
    </row>
    <row r="7638" spans="2:2" customFormat="1">
      <c r="B7638" s="353"/>
    </row>
    <row r="7639" spans="2:2" customFormat="1">
      <c r="B7639" s="353"/>
    </row>
    <row r="7640" spans="2:2" customFormat="1">
      <c r="B7640" s="353"/>
    </row>
    <row r="7641" spans="2:2" customFormat="1">
      <c r="B7641" s="353"/>
    </row>
    <row r="7642" spans="2:2" customFormat="1">
      <c r="B7642" s="353"/>
    </row>
    <row r="7643" spans="2:2" customFormat="1">
      <c r="B7643" s="353"/>
    </row>
    <row r="7644" spans="2:2" customFormat="1">
      <c r="B7644" s="353"/>
    </row>
    <row r="7645" spans="2:2" customFormat="1">
      <c r="B7645" s="353"/>
    </row>
    <row r="7646" spans="2:2" customFormat="1">
      <c r="B7646" s="353"/>
    </row>
    <row r="7647" spans="2:2" customFormat="1">
      <c r="B7647" s="353"/>
    </row>
    <row r="7648" spans="2:2" customFormat="1">
      <c r="B7648" s="353"/>
    </row>
    <row r="7649" spans="2:2" customFormat="1">
      <c r="B7649" s="353"/>
    </row>
    <row r="7650" spans="2:2" customFormat="1">
      <c r="B7650" s="353"/>
    </row>
    <row r="7651" spans="2:2" customFormat="1">
      <c r="B7651" s="353"/>
    </row>
    <row r="7652" spans="2:2" customFormat="1">
      <c r="B7652" s="353"/>
    </row>
    <row r="7653" spans="2:2" customFormat="1">
      <c r="B7653" s="353"/>
    </row>
    <row r="7654" spans="2:2" customFormat="1">
      <c r="B7654" s="353"/>
    </row>
    <row r="7655" spans="2:2" customFormat="1">
      <c r="B7655" s="353"/>
    </row>
    <row r="7656" spans="2:2" customFormat="1">
      <c r="B7656" s="353"/>
    </row>
    <row r="7657" spans="2:2" customFormat="1">
      <c r="B7657" s="353"/>
    </row>
    <row r="7658" spans="2:2" customFormat="1">
      <c r="B7658" s="353"/>
    </row>
    <row r="7659" spans="2:2" customFormat="1">
      <c r="B7659" s="353"/>
    </row>
    <row r="7660" spans="2:2" customFormat="1">
      <c r="B7660" s="353"/>
    </row>
    <row r="7661" spans="2:2" customFormat="1">
      <c r="B7661" s="353"/>
    </row>
    <row r="7662" spans="2:2" customFormat="1">
      <c r="B7662" s="353"/>
    </row>
    <row r="7663" spans="2:2" customFormat="1">
      <c r="B7663" s="353"/>
    </row>
    <row r="7664" spans="2:2" customFormat="1">
      <c r="B7664" s="353"/>
    </row>
    <row r="7665" spans="2:2" customFormat="1">
      <c r="B7665" s="353"/>
    </row>
    <row r="7666" spans="2:2" customFormat="1">
      <c r="B7666" s="353"/>
    </row>
    <row r="7667" spans="2:2" customFormat="1">
      <c r="B7667" s="353"/>
    </row>
    <row r="7668" spans="2:2" customFormat="1">
      <c r="B7668" s="353"/>
    </row>
    <row r="7669" spans="2:2" customFormat="1">
      <c r="B7669" s="353"/>
    </row>
    <row r="7670" spans="2:2" customFormat="1">
      <c r="B7670" s="353"/>
    </row>
    <row r="7671" spans="2:2" customFormat="1">
      <c r="B7671" s="353"/>
    </row>
    <row r="7672" spans="2:2" customFormat="1">
      <c r="B7672" s="353"/>
    </row>
    <row r="7673" spans="2:2" customFormat="1">
      <c r="B7673" s="353"/>
    </row>
    <row r="7674" spans="2:2" customFormat="1">
      <c r="B7674" s="353"/>
    </row>
    <row r="7675" spans="2:2" customFormat="1">
      <c r="B7675" s="353"/>
    </row>
    <row r="7676" spans="2:2" customFormat="1">
      <c r="B7676" s="353"/>
    </row>
    <row r="7677" spans="2:2" customFormat="1">
      <c r="B7677" s="353"/>
    </row>
    <row r="7678" spans="2:2" customFormat="1">
      <c r="B7678" s="353"/>
    </row>
    <row r="7679" spans="2:2" customFormat="1">
      <c r="B7679" s="353"/>
    </row>
    <row r="7680" spans="2:2" customFormat="1">
      <c r="B7680" s="353"/>
    </row>
    <row r="7681" spans="2:2" customFormat="1">
      <c r="B7681" s="353"/>
    </row>
    <row r="7682" spans="2:2" customFormat="1">
      <c r="B7682" s="353"/>
    </row>
    <row r="7683" spans="2:2" customFormat="1">
      <c r="B7683" s="353"/>
    </row>
    <row r="7684" spans="2:2" customFormat="1">
      <c r="B7684" s="353"/>
    </row>
    <row r="7685" spans="2:2" customFormat="1">
      <c r="B7685" s="353"/>
    </row>
    <row r="7686" spans="2:2" customFormat="1">
      <c r="B7686" s="353"/>
    </row>
    <row r="7687" spans="2:2" customFormat="1">
      <c r="B7687" s="353"/>
    </row>
    <row r="7688" spans="2:2" customFormat="1">
      <c r="B7688" s="353"/>
    </row>
    <row r="7689" spans="2:2" customFormat="1">
      <c r="B7689" s="353"/>
    </row>
    <row r="7690" spans="2:2" customFormat="1">
      <c r="B7690" s="353"/>
    </row>
    <row r="7691" spans="2:2" customFormat="1">
      <c r="B7691" s="353"/>
    </row>
    <row r="7692" spans="2:2" customFormat="1">
      <c r="B7692" s="353"/>
    </row>
    <row r="7693" spans="2:2" customFormat="1">
      <c r="B7693" s="353"/>
    </row>
    <row r="7694" spans="2:2" customFormat="1">
      <c r="B7694" s="353"/>
    </row>
    <row r="7695" spans="2:2" customFormat="1">
      <c r="B7695" s="353"/>
    </row>
    <row r="7696" spans="2:2" customFormat="1">
      <c r="B7696" s="353"/>
    </row>
    <row r="7697" spans="2:2" customFormat="1">
      <c r="B7697" s="353"/>
    </row>
    <row r="7698" spans="2:2" customFormat="1">
      <c r="B7698" s="353"/>
    </row>
    <row r="7699" spans="2:2" customFormat="1">
      <c r="B7699" s="353"/>
    </row>
    <row r="7700" spans="2:2" customFormat="1">
      <c r="B7700" s="353"/>
    </row>
    <row r="7701" spans="2:2" customFormat="1">
      <c r="B7701" s="353"/>
    </row>
    <row r="7702" spans="2:2" customFormat="1">
      <c r="B7702" s="353"/>
    </row>
    <row r="7703" spans="2:2" customFormat="1">
      <c r="B7703" s="353"/>
    </row>
    <row r="7704" spans="2:2" customFormat="1">
      <c r="B7704" s="353"/>
    </row>
    <row r="7705" spans="2:2" customFormat="1">
      <c r="B7705" s="353"/>
    </row>
    <row r="7706" spans="2:2" customFormat="1">
      <c r="B7706" s="353"/>
    </row>
    <row r="7707" spans="2:2" customFormat="1">
      <c r="B7707" s="353"/>
    </row>
    <row r="7708" spans="2:2" customFormat="1">
      <c r="B7708" s="353"/>
    </row>
    <row r="7709" spans="2:2" customFormat="1">
      <c r="B7709" s="353"/>
    </row>
    <row r="7710" spans="2:2" customFormat="1">
      <c r="B7710" s="353"/>
    </row>
    <row r="7711" spans="2:2" customFormat="1">
      <c r="B7711" s="353"/>
    </row>
    <row r="7712" spans="2:2" customFormat="1">
      <c r="B7712" s="353"/>
    </row>
    <row r="7713" spans="2:2" customFormat="1">
      <c r="B7713" s="353"/>
    </row>
    <row r="7714" spans="2:2" customFormat="1">
      <c r="B7714" s="353"/>
    </row>
    <row r="7715" spans="2:2" customFormat="1">
      <c r="B7715" s="353"/>
    </row>
    <row r="7716" spans="2:2" customFormat="1">
      <c r="B7716" s="353"/>
    </row>
    <row r="7717" spans="2:2" customFormat="1">
      <c r="B7717" s="353"/>
    </row>
    <row r="7718" spans="2:2" customFormat="1">
      <c r="B7718" s="353"/>
    </row>
    <row r="7719" spans="2:2" customFormat="1">
      <c r="B7719" s="353"/>
    </row>
    <row r="7720" spans="2:2" customFormat="1">
      <c r="B7720" s="353"/>
    </row>
    <row r="7721" spans="2:2" customFormat="1">
      <c r="B7721" s="353"/>
    </row>
    <row r="7722" spans="2:2" customFormat="1">
      <c r="B7722" s="353"/>
    </row>
    <row r="7723" spans="2:2" customFormat="1">
      <c r="B7723" s="353"/>
    </row>
    <row r="7724" spans="2:2" customFormat="1">
      <c r="B7724" s="353"/>
    </row>
    <row r="7725" spans="2:2" customFormat="1">
      <c r="B7725" s="353"/>
    </row>
    <row r="7726" spans="2:2" customFormat="1">
      <c r="B7726" s="353"/>
    </row>
    <row r="7727" spans="2:2" customFormat="1">
      <c r="B7727" s="353"/>
    </row>
    <row r="7728" spans="2:2" customFormat="1">
      <c r="B7728" s="353"/>
    </row>
    <row r="7729" spans="2:2" customFormat="1">
      <c r="B7729" s="353"/>
    </row>
    <row r="7730" spans="2:2" customFormat="1">
      <c r="B7730" s="353"/>
    </row>
    <row r="7731" spans="2:2" customFormat="1">
      <c r="B7731" s="353"/>
    </row>
    <row r="7732" spans="2:2" customFormat="1">
      <c r="B7732" s="353"/>
    </row>
    <row r="7733" spans="2:2" customFormat="1">
      <c r="B7733" s="353"/>
    </row>
    <row r="7734" spans="2:2" customFormat="1">
      <c r="B7734" s="353"/>
    </row>
    <row r="7735" spans="2:2" customFormat="1">
      <c r="B7735" s="353"/>
    </row>
    <row r="7736" spans="2:2" customFormat="1">
      <c r="B7736" s="353"/>
    </row>
    <row r="7737" spans="2:2" customFormat="1">
      <c r="B7737" s="353"/>
    </row>
    <row r="7738" spans="2:2" customFormat="1">
      <c r="B7738" s="353"/>
    </row>
    <row r="7739" spans="2:2" customFormat="1">
      <c r="B7739" s="353"/>
    </row>
    <row r="7740" spans="2:2" customFormat="1">
      <c r="B7740" s="353"/>
    </row>
    <row r="7741" spans="2:2" customFormat="1">
      <c r="B7741" s="353"/>
    </row>
    <row r="7742" spans="2:2" customFormat="1">
      <c r="B7742" s="353"/>
    </row>
    <row r="7743" spans="2:2" customFormat="1">
      <c r="B7743" s="353"/>
    </row>
    <row r="7744" spans="2:2" customFormat="1">
      <c r="B7744" s="353"/>
    </row>
    <row r="7745" spans="2:2" customFormat="1">
      <c r="B7745" s="353"/>
    </row>
    <row r="7746" spans="2:2" customFormat="1">
      <c r="B7746" s="353"/>
    </row>
    <row r="7747" spans="2:2" customFormat="1">
      <c r="B7747" s="353"/>
    </row>
    <row r="7748" spans="2:2" customFormat="1">
      <c r="B7748" s="353"/>
    </row>
    <row r="7749" spans="2:2" customFormat="1">
      <c r="B7749" s="353"/>
    </row>
    <row r="7750" spans="2:2" customFormat="1">
      <c r="B7750" s="353"/>
    </row>
    <row r="7751" spans="2:2" customFormat="1">
      <c r="B7751" s="353"/>
    </row>
    <row r="7752" spans="2:2" customFormat="1">
      <c r="B7752" s="353"/>
    </row>
    <row r="7753" spans="2:2" customFormat="1">
      <c r="B7753" s="353"/>
    </row>
    <row r="7754" spans="2:2" customFormat="1">
      <c r="B7754" s="353"/>
    </row>
    <row r="7755" spans="2:2" customFormat="1">
      <c r="B7755" s="353"/>
    </row>
    <row r="7756" spans="2:2" customFormat="1">
      <c r="B7756" s="353"/>
    </row>
    <row r="7757" spans="2:2" customFormat="1">
      <c r="B7757" s="353"/>
    </row>
    <row r="7758" spans="2:2" customFormat="1">
      <c r="B7758" s="353"/>
    </row>
    <row r="7759" spans="2:2" customFormat="1">
      <c r="B7759" s="353"/>
    </row>
    <row r="7760" spans="2:2" customFormat="1">
      <c r="B7760" s="353"/>
    </row>
    <row r="7761" spans="2:2" customFormat="1">
      <c r="B7761" s="353"/>
    </row>
    <row r="7762" spans="2:2" customFormat="1">
      <c r="B7762" s="353"/>
    </row>
    <row r="7763" spans="2:2" customFormat="1">
      <c r="B7763" s="353"/>
    </row>
    <row r="7764" spans="2:2" customFormat="1">
      <c r="B7764" s="353"/>
    </row>
    <row r="7765" spans="2:2" customFormat="1">
      <c r="B7765" s="353"/>
    </row>
    <row r="7766" spans="2:2" customFormat="1">
      <c r="B7766" s="353"/>
    </row>
    <row r="7767" spans="2:2" customFormat="1">
      <c r="B7767" s="353"/>
    </row>
    <row r="7768" spans="2:2" customFormat="1">
      <c r="B7768" s="353"/>
    </row>
    <row r="7769" spans="2:2" customFormat="1">
      <c r="B7769" s="353"/>
    </row>
    <row r="7770" spans="2:2" customFormat="1">
      <c r="B7770" s="353"/>
    </row>
    <row r="7771" spans="2:2" customFormat="1">
      <c r="B7771" s="353"/>
    </row>
    <row r="7772" spans="2:2" customFormat="1">
      <c r="B7772" s="353"/>
    </row>
    <row r="7773" spans="2:2" customFormat="1">
      <c r="B7773" s="353"/>
    </row>
    <row r="7774" spans="2:2" customFormat="1">
      <c r="B7774" s="353"/>
    </row>
    <row r="7775" spans="2:2" customFormat="1">
      <c r="B7775" s="353"/>
    </row>
    <row r="7776" spans="2:2" customFormat="1">
      <c r="B7776" s="353"/>
    </row>
    <row r="7777" spans="2:2" customFormat="1">
      <c r="B7777" s="353"/>
    </row>
    <row r="7778" spans="2:2" customFormat="1">
      <c r="B7778" s="353"/>
    </row>
    <row r="7779" spans="2:2" customFormat="1">
      <c r="B7779" s="353"/>
    </row>
    <row r="7780" spans="2:2" customFormat="1">
      <c r="B7780" s="353"/>
    </row>
    <row r="7781" spans="2:2" customFormat="1">
      <c r="B7781" s="353"/>
    </row>
    <row r="7782" spans="2:2" customFormat="1">
      <c r="B7782" s="353"/>
    </row>
    <row r="7783" spans="2:2" customFormat="1">
      <c r="B7783" s="353"/>
    </row>
    <row r="7784" spans="2:2" customFormat="1">
      <c r="B7784" s="353"/>
    </row>
    <row r="7785" spans="2:2" customFormat="1">
      <c r="B7785" s="353"/>
    </row>
    <row r="7786" spans="2:2" customFormat="1">
      <c r="B7786" s="353"/>
    </row>
    <row r="7787" spans="2:2" customFormat="1">
      <c r="B7787" s="353"/>
    </row>
    <row r="7788" spans="2:2" customFormat="1">
      <c r="B7788" s="353"/>
    </row>
    <row r="7789" spans="2:2" customFormat="1">
      <c r="B7789" s="353"/>
    </row>
    <row r="7790" spans="2:2" customFormat="1">
      <c r="B7790" s="353"/>
    </row>
    <row r="7791" spans="2:2" customFormat="1">
      <c r="B7791" s="353"/>
    </row>
    <row r="7792" spans="2:2" customFormat="1">
      <c r="B7792" s="353"/>
    </row>
    <row r="7793" spans="2:2" customFormat="1">
      <c r="B7793" s="353"/>
    </row>
    <row r="7794" spans="2:2" customFormat="1">
      <c r="B7794" s="353"/>
    </row>
    <row r="7795" spans="2:2" customFormat="1">
      <c r="B7795" s="353"/>
    </row>
    <row r="7796" spans="2:2" customFormat="1">
      <c r="B7796" s="353"/>
    </row>
    <row r="7797" spans="2:2" customFormat="1">
      <c r="B7797" s="353"/>
    </row>
    <row r="7798" spans="2:2" customFormat="1">
      <c r="B7798" s="353"/>
    </row>
    <row r="7799" spans="2:2" customFormat="1">
      <c r="B7799" s="353"/>
    </row>
    <row r="7800" spans="2:2" customFormat="1">
      <c r="B7800" s="353"/>
    </row>
    <row r="7801" spans="2:2" customFormat="1">
      <c r="B7801" s="353"/>
    </row>
    <row r="7802" spans="2:2" customFormat="1">
      <c r="B7802" s="353"/>
    </row>
    <row r="7803" spans="2:2" customFormat="1">
      <c r="B7803" s="353"/>
    </row>
    <row r="7804" spans="2:2" customFormat="1">
      <c r="B7804" s="353"/>
    </row>
    <row r="7805" spans="2:2" customFormat="1">
      <c r="B7805" s="353"/>
    </row>
    <row r="7806" spans="2:2" customFormat="1">
      <c r="B7806" s="353"/>
    </row>
    <row r="7807" spans="2:2" customFormat="1">
      <c r="B7807" s="353"/>
    </row>
    <row r="7808" spans="2:2" customFormat="1">
      <c r="B7808" s="353"/>
    </row>
    <row r="7809" spans="2:2" customFormat="1">
      <c r="B7809" s="353"/>
    </row>
    <row r="7810" spans="2:2" customFormat="1">
      <c r="B7810" s="353"/>
    </row>
    <row r="7811" spans="2:2" customFormat="1">
      <c r="B7811" s="353"/>
    </row>
    <row r="7812" spans="2:2" customFormat="1">
      <c r="B7812" s="353"/>
    </row>
    <row r="7813" spans="2:2" customFormat="1">
      <c r="B7813" s="353"/>
    </row>
    <row r="7814" spans="2:2" customFormat="1">
      <c r="B7814" s="353"/>
    </row>
    <row r="7815" spans="2:2" customFormat="1">
      <c r="B7815" s="353"/>
    </row>
    <row r="7816" spans="2:2" customFormat="1">
      <c r="B7816" s="353"/>
    </row>
    <row r="7817" spans="2:2" customFormat="1">
      <c r="B7817" s="353"/>
    </row>
    <row r="7818" spans="2:2" customFormat="1">
      <c r="B7818" s="353"/>
    </row>
    <row r="7819" spans="2:2" customFormat="1">
      <c r="B7819" s="353"/>
    </row>
    <row r="7820" spans="2:2" customFormat="1">
      <c r="B7820" s="353"/>
    </row>
    <row r="7821" spans="2:2" customFormat="1">
      <c r="B7821" s="353"/>
    </row>
    <row r="7822" spans="2:2" customFormat="1">
      <c r="B7822" s="353"/>
    </row>
    <row r="7823" spans="2:2" customFormat="1">
      <c r="B7823" s="353"/>
    </row>
    <row r="7824" spans="2:2" customFormat="1">
      <c r="B7824" s="353"/>
    </row>
    <row r="7825" spans="2:2" customFormat="1">
      <c r="B7825" s="353"/>
    </row>
    <row r="7826" spans="2:2" customFormat="1">
      <c r="B7826" s="353"/>
    </row>
    <row r="7827" spans="2:2" customFormat="1">
      <c r="B7827" s="353"/>
    </row>
    <row r="7828" spans="2:2" customFormat="1">
      <c r="B7828" s="353"/>
    </row>
    <row r="7829" spans="2:2" customFormat="1">
      <c r="B7829" s="353"/>
    </row>
    <row r="7830" spans="2:2" customFormat="1">
      <c r="B7830" s="353"/>
    </row>
    <row r="7831" spans="2:2" customFormat="1">
      <c r="B7831" s="353"/>
    </row>
    <row r="7832" spans="2:2" customFormat="1">
      <c r="B7832" s="353"/>
    </row>
    <row r="7833" spans="2:2" customFormat="1">
      <c r="B7833" s="353"/>
    </row>
    <row r="7834" spans="2:2" customFormat="1">
      <c r="B7834" s="353"/>
    </row>
    <row r="7835" spans="2:2" customFormat="1">
      <c r="B7835" s="353"/>
    </row>
    <row r="7836" spans="2:2" customFormat="1">
      <c r="B7836" s="353"/>
    </row>
    <row r="7837" spans="2:2" customFormat="1">
      <c r="B7837" s="353"/>
    </row>
    <row r="7838" spans="2:2" customFormat="1">
      <c r="B7838" s="353"/>
    </row>
    <row r="7839" spans="2:2" customFormat="1">
      <c r="B7839" s="353"/>
    </row>
    <row r="7840" spans="2:2" customFormat="1">
      <c r="B7840" s="353"/>
    </row>
    <row r="7841" spans="2:2" customFormat="1">
      <c r="B7841" s="353"/>
    </row>
    <row r="7842" spans="2:2" customFormat="1">
      <c r="B7842" s="353"/>
    </row>
    <row r="7843" spans="2:2" customFormat="1">
      <c r="B7843" s="353"/>
    </row>
    <row r="7844" spans="2:2" customFormat="1">
      <c r="B7844" s="353"/>
    </row>
    <row r="7845" spans="2:2" customFormat="1">
      <c r="B7845" s="353"/>
    </row>
    <row r="7846" spans="2:2" customFormat="1">
      <c r="B7846" s="353"/>
    </row>
    <row r="7847" spans="2:2" customFormat="1">
      <c r="B7847" s="353"/>
    </row>
    <row r="7848" spans="2:2" customFormat="1">
      <c r="B7848" s="353"/>
    </row>
    <row r="7849" spans="2:2" customFormat="1">
      <c r="B7849" s="353"/>
    </row>
    <row r="7850" spans="2:2" customFormat="1">
      <c r="B7850" s="353"/>
    </row>
    <row r="7851" spans="2:2" customFormat="1">
      <c r="B7851" s="353"/>
    </row>
    <row r="7852" spans="2:2" customFormat="1">
      <c r="B7852" s="353"/>
    </row>
    <row r="7853" spans="2:2" customFormat="1">
      <c r="B7853" s="353"/>
    </row>
    <row r="7854" spans="2:2" customFormat="1">
      <c r="B7854" s="353"/>
    </row>
    <row r="7855" spans="2:2" customFormat="1">
      <c r="B7855" s="353"/>
    </row>
    <row r="7856" spans="2:2" customFormat="1">
      <c r="B7856" s="353"/>
    </row>
    <row r="7857" spans="2:2" customFormat="1">
      <c r="B7857" s="353"/>
    </row>
    <row r="7858" spans="2:2" customFormat="1">
      <c r="B7858" s="353"/>
    </row>
    <row r="7859" spans="2:2" customFormat="1">
      <c r="B7859" s="353"/>
    </row>
    <row r="7860" spans="2:2" customFormat="1">
      <c r="B7860" s="353"/>
    </row>
    <row r="7861" spans="2:2" customFormat="1">
      <c r="B7861" s="353"/>
    </row>
    <row r="7862" spans="2:2" customFormat="1">
      <c r="B7862" s="353"/>
    </row>
    <row r="7863" spans="2:2" customFormat="1">
      <c r="B7863" s="353"/>
    </row>
    <row r="7864" spans="2:2" customFormat="1">
      <c r="B7864" s="353"/>
    </row>
    <row r="7865" spans="2:2" customFormat="1">
      <c r="B7865" s="353"/>
    </row>
    <row r="7866" spans="2:2" customFormat="1">
      <c r="B7866" s="353"/>
    </row>
    <row r="7867" spans="2:2" customFormat="1">
      <c r="B7867" s="353"/>
    </row>
    <row r="7868" spans="2:2" customFormat="1">
      <c r="B7868" s="353"/>
    </row>
    <row r="7869" spans="2:2" customFormat="1">
      <c r="B7869" s="353"/>
    </row>
    <row r="7870" spans="2:2" customFormat="1">
      <c r="B7870" s="353"/>
    </row>
    <row r="7871" spans="2:2" customFormat="1">
      <c r="B7871" s="353"/>
    </row>
    <row r="7872" spans="2:2" customFormat="1">
      <c r="B7872" s="353"/>
    </row>
    <row r="7873" spans="2:2" customFormat="1">
      <c r="B7873" s="353"/>
    </row>
    <row r="7874" spans="2:2" customFormat="1">
      <c r="B7874" s="353"/>
    </row>
    <row r="7875" spans="2:2" customFormat="1">
      <c r="B7875" s="353"/>
    </row>
    <row r="7876" spans="2:2" customFormat="1">
      <c r="B7876" s="353"/>
    </row>
    <row r="7877" spans="2:2" customFormat="1">
      <c r="B7877" s="353"/>
    </row>
    <row r="7878" spans="2:2" customFormat="1">
      <c r="B7878" s="353"/>
    </row>
    <row r="7879" spans="2:2" customFormat="1">
      <c r="B7879" s="353"/>
    </row>
    <row r="7880" spans="2:2" customFormat="1">
      <c r="B7880" s="353"/>
    </row>
    <row r="7881" spans="2:2" customFormat="1">
      <c r="B7881" s="353"/>
    </row>
    <row r="7882" spans="2:2" customFormat="1">
      <c r="B7882" s="353"/>
    </row>
    <row r="7883" spans="2:2" customFormat="1">
      <c r="B7883" s="353"/>
    </row>
    <row r="7884" spans="2:2" customFormat="1">
      <c r="B7884" s="353"/>
    </row>
    <row r="7885" spans="2:2" customFormat="1">
      <c r="B7885" s="353"/>
    </row>
    <row r="7886" spans="2:2" customFormat="1">
      <c r="B7886" s="353"/>
    </row>
    <row r="7887" spans="2:2" customFormat="1">
      <c r="B7887" s="353"/>
    </row>
    <row r="7888" spans="2:2" customFormat="1">
      <c r="B7888" s="353"/>
    </row>
    <row r="7889" spans="2:2" customFormat="1">
      <c r="B7889" s="353"/>
    </row>
    <row r="7890" spans="2:2" customFormat="1">
      <c r="B7890" s="353"/>
    </row>
    <row r="7891" spans="2:2" customFormat="1">
      <c r="B7891" s="353"/>
    </row>
    <row r="7892" spans="2:2" customFormat="1">
      <c r="B7892" s="353"/>
    </row>
    <row r="7893" spans="2:2" customFormat="1">
      <c r="B7893" s="353"/>
    </row>
    <row r="7894" spans="2:2" customFormat="1">
      <c r="B7894" s="353"/>
    </row>
    <row r="7895" spans="2:2" customFormat="1">
      <c r="B7895" s="353"/>
    </row>
    <row r="7896" spans="2:2" customFormat="1">
      <c r="B7896" s="353"/>
    </row>
    <row r="7897" spans="2:2" customFormat="1">
      <c r="B7897" s="353"/>
    </row>
    <row r="7898" spans="2:2" customFormat="1">
      <c r="B7898" s="353"/>
    </row>
    <row r="7899" spans="2:2" customFormat="1">
      <c r="B7899" s="353"/>
    </row>
    <row r="7900" spans="2:2" customFormat="1">
      <c r="B7900" s="353"/>
    </row>
    <row r="7901" spans="2:2" customFormat="1">
      <c r="B7901" s="353"/>
    </row>
    <row r="7902" spans="2:2" customFormat="1">
      <c r="B7902" s="353"/>
    </row>
    <row r="7903" spans="2:2" customFormat="1">
      <c r="B7903" s="353"/>
    </row>
    <row r="7904" spans="2:2" customFormat="1">
      <c r="B7904" s="353"/>
    </row>
    <row r="7905" spans="2:2" customFormat="1">
      <c r="B7905" s="353"/>
    </row>
    <row r="7906" spans="2:2" customFormat="1">
      <c r="B7906" s="353"/>
    </row>
    <row r="7907" spans="2:2" customFormat="1">
      <c r="B7907" s="353"/>
    </row>
    <row r="7908" spans="2:2" customFormat="1">
      <c r="B7908" s="353"/>
    </row>
    <row r="7909" spans="2:2" customFormat="1">
      <c r="B7909" s="353"/>
    </row>
    <row r="7910" spans="2:2" customFormat="1">
      <c r="B7910" s="353"/>
    </row>
    <row r="7911" spans="2:2" customFormat="1">
      <c r="B7911" s="353"/>
    </row>
    <row r="7912" spans="2:2" customFormat="1">
      <c r="B7912" s="353"/>
    </row>
    <row r="7913" spans="2:2" customFormat="1">
      <c r="B7913" s="353"/>
    </row>
    <row r="7914" spans="2:2" customFormat="1">
      <c r="B7914" s="353"/>
    </row>
    <row r="7915" spans="2:2" customFormat="1">
      <c r="B7915" s="353"/>
    </row>
    <row r="7916" spans="2:2" customFormat="1">
      <c r="B7916" s="353"/>
    </row>
    <row r="7917" spans="2:2" customFormat="1">
      <c r="B7917" s="353"/>
    </row>
    <row r="7918" spans="2:2" customFormat="1">
      <c r="B7918" s="353"/>
    </row>
    <row r="7919" spans="2:2" customFormat="1">
      <c r="B7919" s="353"/>
    </row>
    <row r="7920" spans="2:2" customFormat="1">
      <c r="B7920" s="353"/>
    </row>
    <row r="7921" spans="2:2" customFormat="1">
      <c r="B7921" s="353"/>
    </row>
    <row r="7922" spans="2:2" customFormat="1">
      <c r="B7922" s="353"/>
    </row>
    <row r="7923" spans="2:2" customFormat="1">
      <c r="B7923" s="353"/>
    </row>
    <row r="7924" spans="2:2" customFormat="1">
      <c r="B7924" s="353"/>
    </row>
    <row r="7925" spans="2:2" customFormat="1">
      <c r="B7925" s="353"/>
    </row>
    <row r="7926" spans="2:2" customFormat="1">
      <c r="B7926" s="353"/>
    </row>
    <row r="7927" spans="2:2" customFormat="1">
      <c r="B7927" s="353"/>
    </row>
    <row r="7928" spans="2:2" customFormat="1">
      <c r="B7928" s="353"/>
    </row>
    <row r="7929" spans="2:2" customFormat="1">
      <c r="B7929" s="353"/>
    </row>
    <row r="7930" spans="2:2" customFormat="1">
      <c r="B7930" s="353"/>
    </row>
    <row r="7931" spans="2:2" customFormat="1">
      <c r="B7931" s="353"/>
    </row>
    <row r="7932" spans="2:2" customFormat="1">
      <c r="B7932" s="353"/>
    </row>
    <row r="7933" spans="2:2" customFormat="1">
      <c r="B7933" s="353"/>
    </row>
    <row r="7934" spans="2:2" customFormat="1">
      <c r="B7934" s="353"/>
    </row>
    <row r="7935" spans="2:2" customFormat="1">
      <c r="B7935" s="353"/>
    </row>
    <row r="7936" spans="2:2" customFormat="1">
      <c r="B7936" s="353"/>
    </row>
    <row r="7937" spans="2:2" customFormat="1">
      <c r="B7937" s="353"/>
    </row>
    <row r="7938" spans="2:2" customFormat="1">
      <c r="B7938" s="353"/>
    </row>
    <row r="7939" spans="2:2" customFormat="1">
      <c r="B7939" s="353"/>
    </row>
    <row r="7940" spans="2:2" customFormat="1">
      <c r="B7940" s="353"/>
    </row>
    <row r="7941" spans="2:2" customFormat="1">
      <c r="B7941" s="353"/>
    </row>
    <row r="7942" spans="2:2" customFormat="1">
      <c r="B7942" s="353"/>
    </row>
    <row r="7943" spans="2:2" customFormat="1">
      <c r="B7943" s="353"/>
    </row>
    <row r="7944" spans="2:2" customFormat="1">
      <c r="B7944" s="353"/>
    </row>
    <row r="7945" spans="2:2" customFormat="1">
      <c r="B7945" s="353"/>
    </row>
    <row r="7946" spans="2:2" customFormat="1">
      <c r="B7946" s="353"/>
    </row>
    <row r="7947" spans="2:2" customFormat="1">
      <c r="B7947" s="353"/>
    </row>
    <row r="7948" spans="2:2" customFormat="1">
      <c r="B7948" s="353"/>
    </row>
    <row r="7949" spans="2:2" customFormat="1">
      <c r="B7949" s="353"/>
    </row>
    <row r="7950" spans="2:2" customFormat="1">
      <c r="B7950" s="353"/>
    </row>
    <row r="7951" spans="2:2" customFormat="1">
      <c r="B7951" s="353"/>
    </row>
    <row r="7952" spans="2:2" customFormat="1">
      <c r="B7952" s="353"/>
    </row>
    <row r="7953" spans="2:2" customFormat="1">
      <c r="B7953" s="353"/>
    </row>
    <row r="7954" spans="2:2" customFormat="1">
      <c r="B7954" s="353"/>
    </row>
    <row r="7955" spans="2:2" customFormat="1">
      <c r="B7955" s="353"/>
    </row>
    <row r="7956" spans="2:2" customFormat="1">
      <c r="B7956" s="353"/>
    </row>
    <row r="7957" spans="2:2" customFormat="1">
      <c r="B7957" s="353"/>
    </row>
    <row r="7958" spans="2:2" customFormat="1">
      <c r="B7958" s="353"/>
    </row>
    <row r="7959" spans="2:2" customFormat="1">
      <c r="B7959" s="353"/>
    </row>
    <row r="7960" spans="2:2" customFormat="1">
      <c r="B7960" s="353"/>
    </row>
    <row r="7961" spans="2:2" customFormat="1">
      <c r="B7961" s="353"/>
    </row>
    <row r="7962" spans="2:2" customFormat="1">
      <c r="B7962" s="353"/>
    </row>
    <row r="7963" spans="2:2" customFormat="1">
      <c r="B7963" s="353"/>
    </row>
    <row r="7964" spans="2:2" customFormat="1">
      <c r="B7964" s="353"/>
    </row>
    <row r="7965" spans="2:2" customFormat="1">
      <c r="B7965" s="353"/>
    </row>
    <row r="7966" spans="2:2" customFormat="1">
      <c r="B7966" s="353"/>
    </row>
    <row r="7967" spans="2:2" customFormat="1">
      <c r="B7967" s="353"/>
    </row>
    <row r="7968" spans="2:2" customFormat="1">
      <c r="B7968" s="353"/>
    </row>
    <row r="7969" spans="2:2" customFormat="1">
      <c r="B7969" s="353"/>
    </row>
    <row r="7970" spans="2:2" customFormat="1">
      <c r="B7970" s="353"/>
    </row>
    <row r="7971" spans="2:2" customFormat="1">
      <c r="B7971" s="353"/>
    </row>
    <row r="7972" spans="2:2" customFormat="1">
      <c r="B7972" s="353"/>
    </row>
    <row r="7973" spans="2:2" customFormat="1">
      <c r="B7973" s="353"/>
    </row>
    <row r="7974" spans="2:2" customFormat="1">
      <c r="B7974" s="353"/>
    </row>
    <row r="7975" spans="2:2" customFormat="1">
      <c r="B7975" s="353"/>
    </row>
    <row r="7976" spans="2:2" customFormat="1">
      <c r="B7976" s="353"/>
    </row>
    <row r="7977" spans="2:2" customFormat="1">
      <c r="B7977" s="353"/>
    </row>
    <row r="7978" spans="2:2" customFormat="1">
      <c r="B7978" s="353"/>
    </row>
    <row r="7979" spans="2:2" customFormat="1">
      <c r="B7979" s="353"/>
    </row>
    <row r="7980" spans="2:2" customFormat="1">
      <c r="B7980" s="353"/>
    </row>
    <row r="7981" spans="2:2" customFormat="1">
      <c r="B7981" s="353"/>
    </row>
    <row r="7982" spans="2:2" customFormat="1">
      <c r="B7982" s="353"/>
    </row>
    <row r="7983" spans="2:2" customFormat="1">
      <c r="B7983" s="353"/>
    </row>
    <row r="7984" spans="2:2" customFormat="1">
      <c r="B7984" s="353"/>
    </row>
    <row r="7985" spans="2:2" customFormat="1">
      <c r="B7985" s="353"/>
    </row>
    <row r="7986" spans="2:2" customFormat="1">
      <c r="B7986" s="353"/>
    </row>
    <row r="7987" spans="2:2" customFormat="1">
      <c r="B7987" s="353"/>
    </row>
    <row r="7988" spans="2:2" customFormat="1">
      <c r="B7988" s="353"/>
    </row>
    <row r="7989" spans="2:2" customFormat="1">
      <c r="B7989" s="353"/>
    </row>
    <row r="7990" spans="2:2" customFormat="1">
      <c r="B7990" s="353"/>
    </row>
    <row r="7991" spans="2:2" customFormat="1">
      <c r="B7991" s="353"/>
    </row>
    <row r="7992" spans="2:2" customFormat="1">
      <c r="B7992" s="353"/>
    </row>
    <row r="7993" spans="2:2" customFormat="1">
      <c r="B7993" s="353"/>
    </row>
    <row r="7994" spans="2:2" customFormat="1">
      <c r="B7994" s="353"/>
    </row>
    <row r="7995" spans="2:2" customFormat="1">
      <c r="B7995" s="353"/>
    </row>
    <row r="7996" spans="2:2" customFormat="1">
      <c r="B7996" s="353"/>
    </row>
    <row r="7997" spans="2:2" customFormat="1">
      <c r="B7997" s="353"/>
    </row>
    <row r="7998" spans="2:2" customFormat="1">
      <c r="B7998" s="353"/>
    </row>
    <row r="7999" spans="2:2" customFormat="1">
      <c r="B7999" s="353"/>
    </row>
    <row r="8000" spans="2:2" customFormat="1">
      <c r="B8000" s="353"/>
    </row>
    <row r="8001" spans="2:2" customFormat="1">
      <c r="B8001" s="353"/>
    </row>
    <row r="8002" spans="2:2" customFormat="1">
      <c r="B8002" s="353"/>
    </row>
    <row r="8003" spans="2:2" customFormat="1">
      <c r="B8003" s="353"/>
    </row>
    <row r="8004" spans="2:2" customFormat="1">
      <c r="B8004" s="353"/>
    </row>
    <row r="8005" spans="2:2" customFormat="1">
      <c r="B8005" s="353"/>
    </row>
    <row r="8006" spans="2:2" customFormat="1">
      <c r="B8006" s="353"/>
    </row>
    <row r="8007" spans="2:2" customFormat="1">
      <c r="B8007" s="353"/>
    </row>
    <row r="8008" spans="2:2" customFormat="1">
      <c r="B8008" s="353"/>
    </row>
    <row r="8009" spans="2:2" customFormat="1">
      <c r="B8009" s="353"/>
    </row>
    <row r="8010" spans="2:2" customFormat="1">
      <c r="B8010" s="353"/>
    </row>
    <row r="8011" spans="2:2" customFormat="1">
      <c r="B8011" s="353"/>
    </row>
    <row r="8012" spans="2:2" customFormat="1">
      <c r="B8012" s="353"/>
    </row>
    <row r="8013" spans="2:2" customFormat="1">
      <c r="B8013" s="353"/>
    </row>
    <row r="8014" spans="2:2" customFormat="1">
      <c r="B8014" s="353"/>
    </row>
    <row r="8015" spans="2:2" customFormat="1">
      <c r="B8015" s="353"/>
    </row>
    <row r="8016" spans="2:2" customFormat="1">
      <c r="B8016" s="353"/>
    </row>
    <row r="8017" spans="2:2" customFormat="1">
      <c r="B8017" s="353"/>
    </row>
    <row r="8018" spans="2:2" customFormat="1">
      <c r="B8018" s="353"/>
    </row>
    <row r="8019" spans="2:2" customFormat="1">
      <c r="B8019" s="353"/>
    </row>
    <row r="8020" spans="2:2" customFormat="1">
      <c r="B8020" s="353"/>
    </row>
    <row r="8021" spans="2:2" customFormat="1">
      <c r="B8021" s="353"/>
    </row>
    <row r="8022" spans="2:2" customFormat="1">
      <c r="B8022" s="353"/>
    </row>
    <row r="8023" spans="2:2" customFormat="1">
      <c r="B8023" s="353"/>
    </row>
    <row r="8024" spans="2:2" customFormat="1">
      <c r="B8024" s="353"/>
    </row>
    <row r="8025" spans="2:2" customFormat="1">
      <c r="B8025" s="353"/>
    </row>
    <row r="8026" spans="2:2" customFormat="1">
      <c r="B8026" s="353"/>
    </row>
    <row r="8027" spans="2:2" customFormat="1">
      <c r="B8027" s="353"/>
    </row>
    <row r="8028" spans="2:2" customFormat="1">
      <c r="B8028" s="353"/>
    </row>
    <row r="8029" spans="2:2" customFormat="1">
      <c r="B8029" s="353"/>
    </row>
    <row r="8030" spans="2:2" customFormat="1">
      <c r="B8030" s="353"/>
    </row>
    <row r="8031" spans="2:2" customFormat="1">
      <c r="B8031" s="353"/>
    </row>
    <row r="8032" spans="2:2" customFormat="1">
      <c r="B8032" s="353"/>
    </row>
    <row r="8033" spans="2:2" customFormat="1">
      <c r="B8033" s="353"/>
    </row>
    <row r="8034" spans="2:2" customFormat="1">
      <c r="B8034" s="353"/>
    </row>
    <row r="8035" spans="2:2" customFormat="1">
      <c r="B8035" s="353"/>
    </row>
    <row r="8036" spans="2:2" customFormat="1">
      <c r="B8036" s="353"/>
    </row>
    <row r="8037" spans="2:2" customFormat="1">
      <c r="B8037" s="353"/>
    </row>
    <row r="8038" spans="2:2" customFormat="1">
      <c r="B8038" s="353"/>
    </row>
    <row r="8039" spans="2:2" customFormat="1">
      <c r="B8039" s="353"/>
    </row>
    <row r="8040" spans="2:2" customFormat="1">
      <c r="B8040" s="353"/>
    </row>
    <row r="8041" spans="2:2" customFormat="1">
      <c r="B8041" s="353"/>
    </row>
    <row r="8042" spans="2:2" customFormat="1">
      <c r="B8042" s="353"/>
    </row>
    <row r="8043" spans="2:2" customFormat="1">
      <c r="B8043" s="353"/>
    </row>
    <row r="8044" spans="2:2" customFormat="1">
      <c r="B8044" s="353"/>
    </row>
    <row r="8045" spans="2:2" customFormat="1">
      <c r="B8045" s="353"/>
    </row>
    <row r="8046" spans="2:2" customFormat="1">
      <c r="B8046" s="353"/>
    </row>
    <row r="8047" spans="2:2" customFormat="1">
      <c r="B8047" s="353"/>
    </row>
    <row r="8048" spans="2:2" customFormat="1">
      <c r="B8048" s="353"/>
    </row>
    <row r="8049" spans="2:2" customFormat="1">
      <c r="B8049" s="353"/>
    </row>
    <row r="8050" spans="2:2" customFormat="1">
      <c r="B8050" s="353"/>
    </row>
    <row r="8051" spans="2:2" customFormat="1">
      <c r="B8051" s="353"/>
    </row>
    <row r="8052" spans="2:2" customFormat="1">
      <c r="B8052" s="353"/>
    </row>
    <row r="8053" spans="2:2" customFormat="1">
      <c r="B8053" s="353"/>
    </row>
    <row r="8054" spans="2:2" customFormat="1">
      <c r="B8054" s="353"/>
    </row>
    <row r="8055" spans="2:2" customFormat="1">
      <c r="B8055" s="353"/>
    </row>
    <row r="8056" spans="2:2" customFormat="1">
      <c r="B8056" s="353"/>
    </row>
    <row r="8057" spans="2:2" customFormat="1">
      <c r="B8057" s="353"/>
    </row>
    <row r="8058" spans="2:2" customFormat="1">
      <c r="B8058" s="353"/>
    </row>
    <row r="8059" spans="2:2" customFormat="1">
      <c r="B8059" s="353"/>
    </row>
    <row r="8060" spans="2:2" customFormat="1">
      <c r="B8060" s="353"/>
    </row>
    <row r="8061" spans="2:2" customFormat="1">
      <c r="B8061" s="353"/>
    </row>
    <row r="8062" spans="2:2" customFormat="1">
      <c r="B8062" s="353"/>
    </row>
    <row r="8063" spans="2:2" customFormat="1">
      <c r="B8063" s="353"/>
    </row>
    <row r="8064" spans="2:2" customFormat="1">
      <c r="B8064" s="353"/>
    </row>
    <row r="8065" spans="2:2" customFormat="1">
      <c r="B8065" s="353"/>
    </row>
    <row r="8066" spans="2:2" customFormat="1">
      <c r="B8066" s="353"/>
    </row>
    <row r="8067" spans="2:2" customFormat="1">
      <c r="B8067" s="353"/>
    </row>
    <row r="8068" spans="2:2" customFormat="1">
      <c r="B8068" s="353"/>
    </row>
    <row r="8069" spans="2:2" customFormat="1">
      <c r="B8069" s="353"/>
    </row>
    <row r="8070" spans="2:2" customFormat="1">
      <c r="B8070" s="353"/>
    </row>
    <row r="8071" spans="2:2" customFormat="1">
      <c r="B8071" s="353"/>
    </row>
    <row r="8072" spans="2:2" customFormat="1">
      <c r="B8072" s="353"/>
    </row>
    <row r="8073" spans="2:2" customFormat="1">
      <c r="B8073" s="353"/>
    </row>
    <row r="8074" spans="2:2" customFormat="1">
      <c r="B8074" s="353"/>
    </row>
    <row r="8075" spans="2:2" customFormat="1">
      <c r="B8075" s="353"/>
    </row>
    <row r="8076" spans="2:2" customFormat="1">
      <c r="B8076" s="353"/>
    </row>
    <row r="8077" spans="2:2" customFormat="1">
      <c r="B8077" s="353"/>
    </row>
    <row r="8078" spans="2:2" customFormat="1">
      <c r="B8078" s="353"/>
    </row>
    <row r="8079" spans="2:2" customFormat="1">
      <c r="B8079" s="353"/>
    </row>
    <row r="8080" spans="2:2" customFormat="1">
      <c r="B8080" s="353"/>
    </row>
    <row r="8081" spans="2:2" customFormat="1">
      <c r="B8081" s="353"/>
    </row>
    <row r="8082" spans="2:2" customFormat="1">
      <c r="B8082" s="353"/>
    </row>
    <row r="8083" spans="2:2" customFormat="1">
      <c r="B8083" s="353"/>
    </row>
    <row r="8084" spans="2:2" customFormat="1">
      <c r="B8084" s="353"/>
    </row>
    <row r="8085" spans="2:2" customFormat="1">
      <c r="B8085" s="353"/>
    </row>
    <row r="8086" spans="2:2" customFormat="1">
      <c r="B8086" s="353"/>
    </row>
    <row r="8087" spans="2:2" customFormat="1">
      <c r="B8087" s="353"/>
    </row>
    <row r="8088" spans="2:2" customFormat="1">
      <c r="B8088" s="353"/>
    </row>
    <row r="8089" spans="2:2" customFormat="1">
      <c r="B8089" s="353"/>
    </row>
    <row r="8090" spans="2:2" customFormat="1">
      <c r="B8090" s="353"/>
    </row>
    <row r="8091" spans="2:2" customFormat="1">
      <c r="B8091" s="353"/>
    </row>
    <row r="8092" spans="2:2" customFormat="1">
      <c r="B8092" s="353"/>
    </row>
    <row r="8093" spans="2:2" customFormat="1">
      <c r="B8093" s="353"/>
    </row>
    <row r="8094" spans="2:2" customFormat="1">
      <c r="B8094" s="353"/>
    </row>
    <row r="8095" spans="2:2" customFormat="1">
      <c r="B8095" s="353"/>
    </row>
    <row r="8096" spans="2:2" customFormat="1">
      <c r="B8096" s="353"/>
    </row>
    <row r="8097" spans="2:2" customFormat="1">
      <c r="B8097" s="353"/>
    </row>
    <row r="8098" spans="2:2" customFormat="1">
      <c r="B8098" s="353"/>
    </row>
    <row r="8099" spans="2:2" customFormat="1">
      <c r="B8099" s="353"/>
    </row>
    <row r="8100" spans="2:2" customFormat="1">
      <c r="B8100" s="353"/>
    </row>
    <row r="8101" spans="2:2" customFormat="1">
      <c r="B8101" s="353"/>
    </row>
    <row r="8102" spans="2:2" customFormat="1">
      <c r="B8102" s="353"/>
    </row>
    <row r="8103" spans="2:2" customFormat="1">
      <c r="B8103" s="353"/>
    </row>
    <row r="8104" spans="2:2" customFormat="1">
      <c r="B8104" s="353"/>
    </row>
    <row r="8105" spans="2:2" customFormat="1">
      <c r="B8105" s="353"/>
    </row>
    <row r="8106" spans="2:2" customFormat="1">
      <c r="B8106" s="353"/>
    </row>
    <row r="8107" spans="2:2" customFormat="1">
      <c r="B8107" s="353"/>
    </row>
    <row r="8108" spans="2:2" customFormat="1">
      <c r="B8108" s="353"/>
    </row>
    <row r="8109" spans="2:2" customFormat="1">
      <c r="B8109" s="353"/>
    </row>
    <row r="8110" spans="2:2" customFormat="1">
      <c r="B8110" s="353"/>
    </row>
    <row r="8111" spans="2:2" customFormat="1">
      <c r="B8111" s="353"/>
    </row>
    <row r="8112" spans="2:2" customFormat="1">
      <c r="B8112" s="353"/>
    </row>
    <row r="8113" spans="2:2" customFormat="1">
      <c r="B8113" s="353"/>
    </row>
    <row r="8114" spans="2:2" customFormat="1">
      <c r="B8114" s="353"/>
    </row>
    <row r="8115" spans="2:2" customFormat="1">
      <c r="B8115" s="353"/>
    </row>
    <row r="8116" spans="2:2" customFormat="1">
      <c r="B8116" s="353"/>
    </row>
    <row r="8117" spans="2:2" customFormat="1">
      <c r="B8117" s="353"/>
    </row>
    <row r="8118" spans="2:2" customFormat="1">
      <c r="B8118" s="353"/>
    </row>
    <row r="8119" spans="2:2" customFormat="1">
      <c r="B8119" s="353"/>
    </row>
    <row r="8120" spans="2:2" customFormat="1">
      <c r="B8120" s="353"/>
    </row>
    <row r="8121" spans="2:2" customFormat="1">
      <c r="B8121" s="353"/>
    </row>
    <row r="8122" spans="2:2" customFormat="1">
      <c r="B8122" s="353"/>
    </row>
    <row r="8123" spans="2:2" customFormat="1">
      <c r="B8123" s="353"/>
    </row>
    <row r="8124" spans="2:2" customFormat="1">
      <c r="B8124" s="353"/>
    </row>
    <row r="8125" spans="2:2" customFormat="1">
      <c r="B8125" s="353"/>
    </row>
    <row r="8126" spans="2:2" customFormat="1">
      <c r="B8126" s="353"/>
    </row>
    <row r="8127" spans="2:2" customFormat="1">
      <c r="B8127" s="353"/>
    </row>
    <row r="8128" spans="2:2" customFormat="1">
      <c r="B8128" s="353"/>
    </row>
    <row r="8129" spans="2:2" customFormat="1">
      <c r="B8129" s="353"/>
    </row>
    <row r="8130" spans="2:2" customFormat="1">
      <c r="B8130" s="353"/>
    </row>
    <row r="8131" spans="2:2" customFormat="1">
      <c r="B8131" s="353"/>
    </row>
    <row r="8132" spans="2:2" customFormat="1">
      <c r="B8132" s="353"/>
    </row>
    <row r="8133" spans="2:2" customFormat="1">
      <c r="B8133" s="353"/>
    </row>
    <row r="8134" spans="2:2" customFormat="1">
      <c r="B8134" s="353"/>
    </row>
    <row r="8135" spans="2:2" customFormat="1">
      <c r="B8135" s="353"/>
    </row>
    <row r="8136" spans="2:2" customFormat="1">
      <c r="B8136" s="353"/>
    </row>
    <row r="8137" spans="2:2" customFormat="1">
      <c r="B8137" s="353"/>
    </row>
    <row r="8138" spans="2:2" customFormat="1">
      <c r="B8138" s="353"/>
    </row>
    <row r="8139" spans="2:2" customFormat="1">
      <c r="B8139" s="353"/>
    </row>
    <row r="8140" spans="2:2" customFormat="1">
      <c r="B8140" s="353"/>
    </row>
    <row r="8141" spans="2:2" customFormat="1">
      <c r="B8141" s="353"/>
    </row>
    <row r="8142" spans="2:2" customFormat="1">
      <c r="B8142" s="353"/>
    </row>
    <row r="8143" spans="2:2" customFormat="1">
      <c r="B8143" s="353"/>
    </row>
    <row r="8144" spans="2:2" customFormat="1">
      <c r="B8144" s="353"/>
    </row>
    <row r="8145" spans="2:2" customFormat="1">
      <c r="B8145" s="353"/>
    </row>
    <row r="8146" spans="2:2" customFormat="1">
      <c r="B8146" s="353"/>
    </row>
    <row r="8147" spans="2:2" customFormat="1">
      <c r="B8147" s="353"/>
    </row>
    <row r="8148" spans="2:2" customFormat="1">
      <c r="B8148" s="353"/>
    </row>
    <row r="8149" spans="2:2" customFormat="1">
      <c r="B8149" s="353"/>
    </row>
    <row r="8150" spans="2:2" customFormat="1">
      <c r="B8150" s="353"/>
    </row>
    <row r="8151" spans="2:2" customFormat="1">
      <c r="B8151" s="353"/>
    </row>
    <row r="8152" spans="2:2" customFormat="1">
      <c r="B8152" s="353"/>
    </row>
    <row r="8153" spans="2:2" customFormat="1">
      <c r="B8153" s="353"/>
    </row>
    <row r="8154" spans="2:2" customFormat="1">
      <c r="B8154" s="353"/>
    </row>
    <row r="8155" spans="2:2" customFormat="1">
      <c r="B8155" s="353"/>
    </row>
    <row r="8156" spans="2:2" customFormat="1">
      <c r="B8156" s="353"/>
    </row>
    <row r="8157" spans="2:2" customFormat="1">
      <c r="B8157" s="353"/>
    </row>
    <row r="8158" spans="2:2" customFormat="1">
      <c r="B8158" s="353"/>
    </row>
    <row r="8159" spans="2:2" customFormat="1">
      <c r="B8159" s="353"/>
    </row>
    <row r="8160" spans="2:2" customFormat="1">
      <c r="B8160" s="353"/>
    </row>
    <row r="8161" spans="2:2" customFormat="1">
      <c r="B8161" s="353"/>
    </row>
    <row r="8162" spans="2:2" customFormat="1">
      <c r="B8162" s="353"/>
    </row>
    <row r="8163" spans="2:2" customFormat="1">
      <c r="B8163" s="353"/>
    </row>
    <row r="8164" spans="2:2" customFormat="1">
      <c r="B8164" s="353"/>
    </row>
    <row r="8165" spans="2:2" customFormat="1">
      <c r="B8165" s="353"/>
    </row>
    <row r="8166" spans="2:2" customFormat="1">
      <c r="B8166" s="353"/>
    </row>
    <row r="8167" spans="2:2" customFormat="1">
      <c r="B8167" s="353"/>
    </row>
    <row r="8168" spans="2:2" customFormat="1">
      <c r="B8168" s="353"/>
    </row>
    <row r="8169" spans="2:2" customFormat="1">
      <c r="B8169" s="353"/>
    </row>
    <row r="8170" spans="2:2" customFormat="1">
      <c r="B8170" s="353"/>
    </row>
    <row r="8171" spans="2:2" customFormat="1">
      <c r="B8171" s="353"/>
    </row>
    <row r="8172" spans="2:2" customFormat="1">
      <c r="B8172" s="353"/>
    </row>
    <row r="8173" spans="2:2" customFormat="1">
      <c r="B8173" s="353"/>
    </row>
    <row r="8174" spans="2:2" customFormat="1">
      <c r="B8174" s="353"/>
    </row>
    <row r="8175" spans="2:2" customFormat="1">
      <c r="B8175" s="353"/>
    </row>
    <row r="8176" spans="2:2" customFormat="1">
      <c r="B8176" s="353"/>
    </row>
    <row r="8177" spans="2:2" customFormat="1">
      <c r="B8177" s="353"/>
    </row>
    <row r="8178" spans="2:2" customFormat="1">
      <c r="B8178" s="353"/>
    </row>
    <row r="8179" spans="2:2" customFormat="1">
      <c r="B8179" s="353"/>
    </row>
    <row r="8180" spans="2:2" customFormat="1">
      <c r="B8180" s="353"/>
    </row>
    <row r="8181" spans="2:2" customFormat="1">
      <c r="B8181" s="353"/>
    </row>
    <row r="8182" spans="2:2" customFormat="1">
      <c r="B8182" s="353"/>
    </row>
    <row r="8183" spans="2:2" customFormat="1">
      <c r="B8183" s="353"/>
    </row>
    <row r="8184" spans="2:2" customFormat="1">
      <c r="B8184" s="353"/>
    </row>
    <row r="8185" spans="2:2" customFormat="1">
      <c r="B8185" s="353"/>
    </row>
    <row r="8186" spans="2:2" customFormat="1">
      <c r="B8186" s="353"/>
    </row>
    <row r="8187" spans="2:2" customFormat="1">
      <c r="B8187" s="353"/>
    </row>
    <row r="8188" spans="2:2" customFormat="1">
      <c r="B8188" s="353"/>
    </row>
    <row r="8189" spans="2:2" customFormat="1">
      <c r="B8189" s="353"/>
    </row>
    <row r="8190" spans="2:2" customFormat="1">
      <c r="B8190" s="353"/>
    </row>
    <row r="8191" spans="2:2" customFormat="1">
      <c r="B8191" s="353"/>
    </row>
    <row r="8192" spans="2:2" customFormat="1">
      <c r="B8192" s="353"/>
    </row>
    <row r="8193" spans="2:2" customFormat="1">
      <c r="B8193" s="353"/>
    </row>
    <row r="8194" spans="2:2" customFormat="1">
      <c r="B8194" s="353"/>
    </row>
    <row r="8195" spans="2:2" customFormat="1">
      <c r="B8195" s="353"/>
    </row>
    <row r="8196" spans="2:2" customFormat="1">
      <c r="B8196" s="353"/>
    </row>
    <row r="8197" spans="2:2" customFormat="1">
      <c r="B8197" s="353"/>
    </row>
    <row r="8198" spans="2:2" customFormat="1">
      <c r="B8198" s="353"/>
    </row>
    <row r="8199" spans="2:2" customFormat="1">
      <c r="B8199" s="353"/>
    </row>
    <row r="8200" spans="2:2" customFormat="1">
      <c r="B8200" s="353"/>
    </row>
    <row r="8201" spans="2:2" customFormat="1">
      <c r="B8201" s="353"/>
    </row>
    <row r="8202" spans="2:2" customFormat="1">
      <c r="B8202" s="353"/>
    </row>
    <row r="8203" spans="2:2" customFormat="1">
      <c r="B8203" s="353"/>
    </row>
    <row r="8204" spans="2:2" customFormat="1">
      <c r="B8204" s="353"/>
    </row>
    <row r="8205" spans="2:2" customFormat="1">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82"/>
  <sheetViews>
    <sheetView showGridLines="0" showRowColHeaders="0" tabSelected="1" zoomScale="90" zoomScaleNormal="90" workbookViewId="0">
      <pane xSplit="10" ySplit="13" topLeftCell="V128" activePane="bottomRight" state="frozen"/>
      <selection pane="topRight" activeCell="K1" sqref="K1"/>
      <selection pane="bottomLeft" activeCell="A14" sqref="A14"/>
      <selection pane="bottomRight" activeCell="V134" sqref="V134"/>
    </sheetView>
  </sheetViews>
  <sheetFormatPr baseColWidth="10" defaultColWidth="8.83203125" defaultRowHeight="15"/>
  <cols>
    <col min="1" max="2" width="1.6640625" style="1" customWidth="1"/>
    <col min="3" max="3" width="0.83203125" style="1" customWidth="1"/>
    <col min="4" max="4" width="10.6640625" style="199" hidden="1" customWidth="1"/>
    <col min="5" max="5" width="28.5" style="1" customWidth="1"/>
    <col min="6" max="6" width="0.33203125" style="1" customWidth="1"/>
    <col min="7" max="7" width="8.33203125" style="1" customWidth="1"/>
    <col min="8" max="8" width="0.33203125" style="1" customWidth="1"/>
    <col min="9" max="9" width="8.33203125" style="1" customWidth="1"/>
    <col min="10" max="10" width="0.33203125" style="1" customWidth="1"/>
    <col min="11" max="13" width="8.83203125" style="1" customWidth="1"/>
    <col min="14" max="14" width="0.33203125" style="1" customWidth="1"/>
    <col min="15" max="17" width="4.6640625" style="1" customWidth="1"/>
    <col min="18" max="18" width="0.33203125" style="1" customWidth="1"/>
    <col min="19" max="21" width="10.33203125" style="1" customWidth="1"/>
    <col min="22" max="22" width="11.1640625" style="1" customWidth="1"/>
    <col min="23" max="23" width="0.33203125" style="1" customWidth="1"/>
    <col min="24" max="27" width="4.6640625" style="1" customWidth="1"/>
    <col min="28" max="28" width="0.33203125" style="1" customWidth="1"/>
    <col min="29" max="32" width="4.6640625" style="1" customWidth="1"/>
    <col min="33" max="33" width="0.33203125" style="1" customWidth="1"/>
    <col min="34" max="37" width="8.33203125" style="1" customWidth="1"/>
    <col min="38" max="38" width="0.3320312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75" customHeight="1" thickBot="1">
      <c r="D1" s="20"/>
    </row>
    <row r="2" spans="1:114" customFormat="1" ht="9.75" customHeight="1" thickTop="1">
      <c r="B2" s="18"/>
      <c r="C2" s="19"/>
      <c r="D2" s="191"/>
      <c r="E2" s="469"/>
      <c r="F2" s="469"/>
      <c r="G2" s="469"/>
      <c r="H2" s="469"/>
      <c r="I2" s="469"/>
      <c r="J2" s="469"/>
      <c r="K2" s="469"/>
      <c r="L2" s="469"/>
      <c r="M2" s="469"/>
      <c r="N2" s="469"/>
      <c r="O2" s="469"/>
      <c r="P2" s="469"/>
      <c r="Q2" s="19"/>
      <c r="R2" s="19"/>
      <c r="S2" s="19"/>
      <c r="T2" s="19"/>
      <c r="U2" s="19"/>
      <c r="V2" s="19"/>
      <c r="W2" s="19"/>
      <c r="X2" s="19"/>
      <c r="Y2" s="19"/>
      <c r="Z2" s="19"/>
      <c r="AA2" s="19"/>
      <c r="AB2" s="19"/>
      <c r="AC2" s="19"/>
      <c r="AD2" s="19"/>
      <c r="AE2" s="19"/>
      <c r="AF2" s="469"/>
      <c r="AG2" s="469"/>
      <c r="AH2" s="469"/>
      <c r="AI2" s="469"/>
      <c r="AJ2" s="469"/>
      <c r="AK2" s="469"/>
      <c r="AL2" s="469"/>
      <c r="AM2" s="469"/>
      <c r="AN2" s="469"/>
      <c r="AO2" s="469"/>
      <c r="AP2" s="469"/>
      <c r="AQ2" s="469"/>
      <c r="AR2" s="482"/>
    </row>
    <row r="3" spans="1:114" customFormat="1" ht="5" customHeight="1">
      <c r="B3" s="16"/>
      <c r="C3" s="17"/>
      <c r="D3" s="20"/>
      <c r="E3" s="14"/>
      <c r="F3" s="14"/>
      <c r="G3" s="14"/>
      <c r="H3" s="14"/>
      <c r="I3" s="14"/>
      <c r="J3" s="14"/>
      <c r="K3" s="14"/>
      <c r="L3" s="14"/>
      <c r="M3" s="14"/>
      <c r="N3" s="14"/>
      <c r="O3" s="14"/>
      <c r="P3" s="14"/>
      <c r="AR3" s="23"/>
    </row>
    <row r="4" spans="1:114" ht="21" customHeight="1">
      <c r="A4"/>
      <c r="B4" s="16"/>
      <c r="C4" s="15"/>
      <c r="D4" s="192"/>
      <c r="E4" s="483"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R4" s="23"/>
      <c r="BW4"/>
      <c r="BX4"/>
      <c r="BY4"/>
      <c r="BZ4"/>
      <c r="CA4"/>
      <c r="CB4"/>
      <c r="CC4"/>
      <c r="CD4"/>
      <c r="CE4"/>
      <c r="CF4"/>
      <c r="CG4"/>
      <c r="CH4"/>
      <c r="CI4"/>
      <c r="CJ4"/>
      <c r="CK4"/>
      <c r="CL4"/>
      <c r="CM4"/>
      <c r="CN4"/>
      <c r="CO4"/>
      <c r="CP4"/>
    </row>
    <row r="5" spans="1:114" ht="20.5" customHeight="1">
      <c r="A5"/>
      <c r="B5" s="16"/>
      <c r="C5" s="15"/>
      <c r="D5" s="193"/>
      <c r="E5" s="459" t="str">
        <f>'Page 1 - General Information'!E5</f>
        <v>2024-25 School Year</v>
      </c>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R5" s="23"/>
      <c r="BW5"/>
      <c r="BX5"/>
      <c r="BY5"/>
      <c r="BZ5"/>
      <c r="CA5"/>
      <c r="CB5"/>
      <c r="CC5"/>
      <c r="CD5"/>
      <c r="CE5"/>
      <c r="CF5"/>
      <c r="CG5"/>
      <c r="CH5"/>
      <c r="CI5"/>
      <c r="CJ5"/>
      <c r="CK5"/>
      <c r="CL5"/>
      <c r="CM5"/>
      <c r="CN5"/>
      <c r="CO5"/>
      <c r="CP5"/>
    </row>
    <row r="6" spans="1:114" s="21" customFormat="1" ht="5" customHeight="1">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5" customHeight="1">
      <c r="B7" s="16"/>
      <c r="C7" s="15"/>
      <c r="D7" s="193"/>
      <c r="E7" s="185"/>
      <c r="F7" s="97"/>
      <c r="G7" s="204" t="str">
        <f>IF('Page 1 - General Information'!G14="[Make Selection From Drop-Down List ]","",("School:  "&amp;'Page 1 - General Information'!G14&amp;" - "&amp;'Page 1 - General Information'!G16))</f>
        <v>School:  Southern Lehigh SHS - 2839</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Southern Lehigh SD - 121395703</v>
      </c>
      <c r="AJ7" s="204"/>
      <c r="AK7" s="97"/>
      <c r="AL7" s="97"/>
      <c r="AM7" s="97"/>
      <c r="AN7" s="97"/>
      <c r="AO7" s="97"/>
      <c r="AP7" s="98"/>
      <c r="AQ7" s="15"/>
      <c r="AR7" s="23"/>
    </row>
    <row r="8" spans="1:114" customFormat="1" ht="5" customHeight="1">
      <c r="B8" s="16"/>
      <c r="C8" s="15"/>
      <c r="D8" s="229"/>
      <c r="E8" s="481"/>
      <c r="F8" s="481"/>
      <c r="G8" s="481"/>
      <c r="H8" s="481"/>
      <c r="I8" s="481"/>
      <c r="J8" s="481"/>
      <c r="K8" s="481"/>
      <c r="L8" s="481"/>
      <c r="M8" s="49"/>
      <c r="AP8" s="54"/>
      <c r="AQ8" s="53"/>
      <c r="AR8" s="23"/>
    </row>
    <row r="9" spans="1:114" ht="20.5" customHeight="1">
      <c r="A9"/>
      <c r="B9" s="16"/>
      <c r="C9" s="15"/>
      <c r="D9" s="193"/>
      <c r="E9" s="491" t="s">
        <v>9</v>
      </c>
      <c r="F9" s="491"/>
      <c r="G9" s="491"/>
      <c r="H9" s="491"/>
      <c r="I9" s="491"/>
      <c r="J9" s="493"/>
      <c r="K9" s="491"/>
      <c r="L9" s="491"/>
      <c r="M9" s="491"/>
      <c r="N9" s="491"/>
      <c r="O9" s="491"/>
      <c r="P9" s="491"/>
      <c r="Q9" s="491"/>
      <c r="R9" s="491"/>
      <c r="S9" s="491"/>
      <c r="T9" s="491"/>
      <c r="U9" s="491"/>
      <c r="V9" s="491"/>
      <c r="W9" s="491"/>
      <c r="X9" s="491"/>
      <c r="Y9" s="491"/>
      <c r="Z9" s="491"/>
      <c r="AA9" s="491"/>
      <c r="AB9" s="491"/>
      <c r="AC9" s="491"/>
      <c r="AD9" s="491"/>
      <c r="AE9" s="491"/>
      <c r="AF9" s="492"/>
      <c r="AG9" s="101"/>
      <c r="AH9" s="490" t="s">
        <v>11</v>
      </c>
      <c r="AI9" s="491"/>
      <c r="AJ9" s="491"/>
      <c r="AK9" s="491"/>
      <c r="AL9" s="491"/>
      <c r="AM9" s="491"/>
      <c r="AN9" s="491"/>
      <c r="AO9" s="491"/>
      <c r="AP9" s="492"/>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11"/>
      <c r="B10" s="112"/>
      <c r="C10" s="113"/>
      <c r="D10" s="194"/>
      <c r="E10" s="484" t="s">
        <v>2784</v>
      </c>
      <c r="F10" s="8"/>
      <c r="G10" s="487" t="s">
        <v>2780</v>
      </c>
      <c r="H10" s="122"/>
      <c r="I10" s="487" t="s">
        <v>2785</v>
      </c>
      <c r="J10" s="122"/>
      <c r="K10" s="500" t="s">
        <v>2829</v>
      </c>
      <c r="L10" s="501"/>
      <c r="M10" s="502"/>
      <c r="N10" s="113"/>
      <c r="O10" s="500" t="s">
        <v>2751</v>
      </c>
      <c r="P10" s="501"/>
      <c r="Q10" s="502"/>
      <c r="R10" s="96"/>
      <c r="S10" s="494" t="s">
        <v>10019</v>
      </c>
      <c r="T10" s="495"/>
      <c r="U10" s="495"/>
      <c r="V10" s="496"/>
      <c r="W10" s="96"/>
      <c r="X10" s="500" t="s">
        <v>2747</v>
      </c>
      <c r="Y10" s="501"/>
      <c r="Z10" s="501"/>
      <c r="AA10" s="502"/>
      <c r="AB10" s="96"/>
      <c r="AC10" s="500" t="s">
        <v>2748</v>
      </c>
      <c r="AD10" s="501"/>
      <c r="AE10" s="501"/>
      <c r="AF10" s="502"/>
      <c r="AG10" s="3"/>
      <c r="AH10" s="504" t="s">
        <v>10248</v>
      </c>
      <c r="AI10" s="504"/>
      <c r="AJ10" s="504"/>
      <c r="AK10" s="508"/>
      <c r="AL10" s="11"/>
      <c r="AM10" s="506" t="s">
        <v>13</v>
      </c>
      <c r="AN10" s="507"/>
      <c r="AO10" s="507"/>
      <c r="AP10" s="507"/>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25" customHeight="1">
      <c r="A11"/>
      <c r="B11" s="16"/>
      <c r="C11" s="15"/>
      <c r="D11" s="193"/>
      <c r="E11" s="485"/>
      <c r="F11" s="95"/>
      <c r="G11" s="488"/>
      <c r="H11" s="165"/>
      <c r="I11" s="488"/>
      <c r="J11" s="165"/>
      <c r="K11" s="503"/>
      <c r="L11" s="504"/>
      <c r="M11" s="505"/>
      <c r="N11" s="95"/>
      <c r="O11" s="503"/>
      <c r="P11" s="504"/>
      <c r="Q11" s="505"/>
      <c r="R11" s="96"/>
      <c r="S11" s="497"/>
      <c r="T11" s="498"/>
      <c r="U11" s="498"/>
      <c r="V11" s="499"/>
      <c r="W11" s="96"/>
      <c r="X11" s="503"/>
      <c r="Y11" s="504"/>
      <c r="Z11" s="504"/>
      <c r="AA11" s="505"/>
      <c r="AB11" s="155"/>
      <c r="AC11" s="503"/>
      <c r="AD11" s="504"/>
      <c r="AE11" s="504"/>
      <c r="AF11" s="505"/>
      <c r="AG11" s="3"/>
      <c r="AH11" s="509" t="s">
        <v>2749</v>
      </c>
      <c r="AI11" s="510"/>
      <c r="AJ11" s="509" t="s">
        <v>2750</v>
      </c>
      <c r="AK11" s="510"/>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6"/>
      <c r="C12" s="15"/>
      <c r="D12" s="193"/>
      <c r="E12" s="486"/>
      <c r="F12" s="9"/>
      <c r="G12" s="489"/>
      <c r="H12" s="10"/>
      <c r="I12" s="489"/>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44</v>
      </c>
      <c r="AN12" s="230">
        <f>SUM(AN14:AN189)</f>
        <v>44</v>
      </c>
      <c r="AO12" s="230">
        <f>SUM(AO14:AO189)</f>
        <v>44</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5" hidden="1" customHeight="1">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c r="A14"/>
      <c r="B14" s="16"/>
      <c r="D14" s="196">
        <v>1</v>
      </c>
      <c r="E14" s="408" t="s">
        <v>2788</v>
      </c>
      <c r="F14" s="416"/>
      <c r="G14" s="309" t="s">
        <v>2770</v>
      </c>
      <c r="H14" s="160"/>
      <c r="I14" s="409" t="s">
        <v>2781</v>
      </c>
      <c r="J14" s="417"/>
      <c r="K14" s="238">
        <v>16</v>
      </c>
      <c r="L14" s="238"/>
      <c r="M14" s="13">
        <f>SUM(K14:L14)</f>
        <v>16</v>
      </c>
      <c r="N14" s="2"/>
      <c r="O14" s="61"/>
      <c r="P14" s="61"/>
      <c r="Q14" s="61" t="s">
        <v>2763</v>
      </c>
      <c r="R14" s="143"/>
      <c r="S14" s="238"/>
      <c r="T14" s="238"/>
      <c r="U14" s="238"/>
      <c r="V14" s="238"/>
      <c r="W14" s="143"/>
      <c r="X14" s="61"/>
      <c r="Y14" s="91"/>
      <c r="Z14" s="91">
        <v>20</v>
      </c>
      <c r="AA14" s="127">
        <f>SUM(X14:Z14)</f>
        <v>20</v>
      </c>
      <c r="AB14" s="2"/>
      <c r="AC14" s="91"/>
      <c r="AD14" s="91"/>
      <c r="AE14" s="91">
        <v>20</v>
      </c>
      <c r="AF14" s="127">
        <f>SUM(AC14:AE14)</f>
        <v>20</v>
      </c>
      <c r="AG14" s="3"/>
      <c r="AH14" s="172"/>
      <c r="AI14" s="91">
        <v>1</v>
      </c>
      <c r="AJ14" s="309"/>
      <c r="AK14" s="61">
        <v>1</v>
      </c>
      <c r="AL14" s="113"/>
      <c r="AM14" s="233">
        <v>1</v>
      </c>
      <c r="AN14" s="233">
        <v>1</v>
      </c>
      <c r="AO14" s="233">
        <v>1</v>
      </c>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c r="A15"/>
      <c r="B15" s="16"/>
      <c r="D15" s="196">
        <v>2</v>
      </c>
      <c r="E15" s="410" t="s">
        <v>2789</v>
      </c>
      <c r="F15" s="416"/>
      <c r="G15" s="309" t="s">
        <v>2770</v>
      </c>
      <c r="H15" s="160"/>
      <c r="I15" s="409" t="s">
        <v>2781</v>
      </c>
      <c r="J15" s="159"/>
      <c r="K15" s="418">
        <v>12</v>
      </c>
      <c r="L15" s="418"/>
      <c r="M15" s="13">
        <f t="shared" ref="M15:M78" si="0">SUM(K15:L15)</f>
        <v>12</v>
      </c>
      <c r="N15" s="2"/>
      <c r="O15" s="62"/>
      <c r="P15" s="62" t="s">
        <v>2763</v>
      </c>
      <c r="Q15" s="62"/>
      <c r="R15" s="143"/>
      <c r="S15" s="238"/>
      <c r="T15" s="238"/>
      <c r="U15" s="238"/>
      <c r="V15" s="238"/>
      <c r="W15" s="143"/>
      <c r="X15" s="62"/>
      <c r="Y15" s="62">
        <v>22</v>
      </c>
      <c r="Z15" s="62"/>
      <c r="AA15" s="127">
        <f t="shared" ref="AA15:AA78" si="1">SUM(X15:Z15)</f>
        <v>22</v>
      </c>
      <c r="AB15" s="2"/>
      <c r="AC15" s="421"/>
      <c r="AD15" s="421">
        <v>22</v>
      </c>
      <c r="AE15" s="421"/>
      <c r="AF15" s="127">
        <f t="shared" ref="AF15:AF78" si="2">SUM(AC15:AE15)</f>
        <v>22</v>
      </c>
      <c r="AG15" s="3"/>
      <c r="AH15" s="172"/>
      <c r="AI15" s="430">
        <v>1</v>
      </c>
      <c r="AJ15" s="309"/>
      <c r="AK15" s="431">
        <v>1</v>
      </c>
      <c r="AL15" s="113"/>
      <c r="AM15" s="235">
        <v>1</v>
      </c>
      <c r="AN15" s="235">
        <v>1</v>
      </c>
      <c r="AO15" s="235">
        <v>1</v>
      </c>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c r="A16"/>
      <c r="B16" s="16"/>
      <c r="D16" s="196">
        <v>3</v>
      </c>
      <c r="E16" s="408" t="s">
        <v>2790</v>
      </c>
      <c r="F16" s="416"/>
      <c r="G16" s="309" t="s">
        <v>2770</v>
      </c>
      <c r="H16" s="160"/>
      <c r="I16" s="409" t="s">
        <v>2781</v>
      </c>
      <c r="J16" s="159"/>
      <c r="K16" s="418"/>
      <c r="L16" s="418"/>
      <c r="M16" s="13">
        <f t="shared" si="0"/>
        <v>0</v>
      </c>
      <c r="N16" s="2"/>
      <c r="O16" s="61"/>
      <c r="P16" s="61"/>
      <c r="Q16" s="61"/>
      <c r="R16" s="143"/>
      <c r="S16" s="238"/>
      <c r="T16" s="238"/>
      <c r="U16" s="238"/>
      <c r="V16" s="238"/>
      <c r="W16" s="143"/>
      <c r="X16" s="61"/>
      <c r="Y16" s="91"/>
      <c r="Z16" s="91"/>
      <c r="AA16" s="127">
        <f t="shared" si="1"/>
        <v>0</v>
      </c>
      <c r="AB16" s="2"/>
      <c r="AC16" s="91"/>
      <c r="AD16" s="91"/>
      <c r="AE16" s="91"/>
      <c r="AF16" s="127">
        <f t="shared" si="2"/>
        <v>0</v>
      </c>
      <c r="AG16" s="3"/>
      <c r="AH16" s="172"/>
      <c r="AI16" s="91"/>
      <c r="AJ16" s="309"/>
      <c r="AK16" s="61"/>
      <c r="AL16" s="113"/>
      <c r="AM16" s="233"/>
      <c r="AN16" s="233"/>
      <c r="AO16" s="23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c r="A17"/>
      <c r="B17" s="16"/>
      <c r="D17" s="196">
        <v>4</v>
      </c>
      <c r="E17" s="408" t="s">
        <v>2791</v>
      </c>
      <c r="F17" s="416"/>
      <c r="G17" s="309" t="s">
        <v>2770</v>
      </c>
      <c r="H17" s="160"/>
      <c r="I17" s="409" t="s">
        <v>2781</v>
      </c>
      <c r="J17" s="159"/>
      <c r="K17" s="418">
        <v>39</v>
      </c>
      <c r="L17" s="418"/>
      <c r="M17" s="13">
        <f t="shared" si="0"/>
        <v>39</v>
      </c>
      <c r="N17" s="2"/>
      <c r="O17" s="62" t="s">
        <v>2763</v>
      </c>
      <c r="P17" s="62"/>
      <c r="Q17" s="62"/>
      <c r="R17" s="143"/>
      <c r="S17" s="238"/>
      <c r="T17" s="238"/>
      <c r="U17" s="238"/>
      <c r="V17" s="238"/>
      <c r="W17" s="143"/>
      <c r="X17" s="62">
        <v>10</v>
      </c>
      <c r="Y17" s="62"/>
      <c r="Z17" s="62"/>
      <c r="AA17" s="127">
        <f t="shared" si="1"/>
        <v>10</v>
      </c>
      <c r="AB17" s="2"/>
      <c r="AC17" s="421">
        <v>10</v>
      </c>
      <c r="AD17" s="421"/>
      <c r="AE17" s="421"/>
      <c r="AF17" s="127">
        <f t="shared" si="2"/>
        <v>10</v>
      </c>
      <c r="AG17" s="3"/>
      <c r="AH17" s="172"/>
      <c r="AI17" s="430">
        <v>1</v>
      </c>
      <c r="AJ17" s="309"/>
      <c r="AK17" s="431">
        <v>1</v>
      </c>
      <c r="AL17" s="113"/>
      <c r="AM17" s="235">
        <v>1</v>
      </c>
      <c r="AN17" s="235">
        <v>1</v>
      </c>
      <c r="AO17" s="235">
        <v>1</v>
      </c>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c r="A18"/>
      <c r="B18" s="16"/>
      <c r="D18" s="196">
        <v>5</v>
      </c>
      <c r="E18" s="408" t="s">
        <v>2772</v>
      </c>
      <c r="F18" s="416"/>
      <c r="G18" s="309" t="s">
        <v>2770</v>
      </c>
      <c r="H18" s="160"/>
      <c r="I18" s="409" t="s">
        <v>2781</v>
      </c>
      <c r="J18" s="159"/>
      <c r="K18" s="418">
        <v>30</v>
      </c>
      <c r="L18" s="418"/>
      <c r="M18" s="13">
        <f t="shared" si="0"/>
        <v>30</v>
      </c>
      <c r="N18" s="2"/>
      <c r="O18" s="61" t="s">
        <v>2763</v>
      </c>
      <c r="P18" s="61"/>
      <c r="Q18" s="61"/>
      <c r="R18" s="143"/>
      <c r="S18" s="238"/>
      <c r="T18" s="238"/>
      <c r="U18" s="238"/>
      <c r="V18" s="238"/>
      <c r="W18" s="143"/>
      <c r="X18" s="61">
        <v>10</v>
      </c>
      <c r="Y18" s="91"/>
      <c r="Z18" s="91"/>
      <c r="AA18" s="127">
        <f t="shared" si="1"/>
        <v>10</v>
      </c>
      <c r="AB18" s="2"/>
      <c r="AC18" s="91">
        <v>10</v>
      </c>
      <c r="AD18" s="91"/>
      <c r="AE18" s="91"/>
      <c r="AF18" s="127">
        <f>SUM(AC18:AE18)</f>
        <v>10</v>
      </c>
      <c r="AG18" s="3"/>
      <c r="AH18" s="172"/>
      <c r="AI18" s="91">
        <v>1</v>
      </c>
      <c r="AJ18" s="309"/>
      <c r="AK18" s="61">
        <v>2</v>
      </c>
      <c r="AL18" s="113"/>
      <c r="AM18" s="235">
        <v>1</v>
      </c>
      <c r="AN18" s="235">
        <v>1</v>
      </c>
      <c r="AO18" s="235">
        <v>1</v>
      </c>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c r="A19"/>
      <c r="B19" s="16"/>
      <c r="D19" s="196">
        <v>6</v>
      </c>
      <c r="E19" s="408" t="s">
        <v>2792</v>
      </c>
      <c r="F19" s="416"/>
      <c r="G19" s="309" t="s">
        <v>2770</v>
      </c>
      <c r="H19" s="160"/>
      <c r="I19" s="409" t="s">
        <v>2781</v>
      </c>
      <c r="J19" s="159"/>
      <c r="K19" s="418">
        <v>19</v>
      </c>
      <c r="L19" s="418">
        <v>2</v>
      </c>
      <c r="M19" s="13">
        <f t="shared" si="0"/>
        <v>21</v>
      </c>
      <c r="N19" s="2"/>
      <c r="O19" s="62" t="s">
        <v>2763</v>
      </c>
      <c r="P19" s="62"/>
      <c r="Q19" s="62"/>
      <c r="R19" s="143"/>
      <c r="S19" s="238"/>
      <c r="T19" s="238"/>
      <c r="U19" s="238"/>
      <c r="V19" s="238"/>
      <c r="W19" s="143"/>
      <c r="X19" s="62">
        <v>12</v>
      </c>
      <c r="Y19" s="62"/>
      <c r="Z19" s="62"/>
      <c r="AA19" s="127">
        <f t="shared" si="1"/>
        <v>12</v>
      </c>
      <c r="AB19" s="2"/>
      <c r="AC19" s="421">
        <v>12</v>
      </c>
      <c r="AD19" s="421"/>
      <c r="AE19" s="421"/>
      <c r="AF19" s="127">
        <f t="shared" si="2"/>
        <v>12</v>
      </c>
      <c r="AG19" s="3"/>
      <c r="AH19" s="172"/>
      <c r="AI19" s="430">
        <v>1</v>
      </c>
      <c r="AJ19" s="309"/>
      <c r="AK19" s="431">
        <v>0</v>
      </c>
      <c r="AL19" s="113"/>
      <c r="AM19" s="235">
        <v>1</v>
      </c>
      <c r="AN19" s="235">
        <v>1</v>
      </c>
      <c r="AO19" s="235">
        <v>1</v>
      </c>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c r="A20"/>
      <c r="B20" s="16"/>
      <c r="D20" s="196">
        <v>7</v>
      </c>
      <c r="E20" s="408" t="s">
        <v>2793</v>
      </c>
      <c r="F20" s="416"/>
      <c r="G20" s="309" t="s">
        <v>2770</v>
      </c>
      <c r="H20" s="160"/>
      <c r="I20" s="409" t="s">
        <v>2781</v>
      </c>
      <c r="J20" s="159"/>
      <c r="K20" s="418">
        <v>24</v>
      </c>
      <c r="L20" s="418"/>
      <c r="M20" s="13">
        <f t="shared" si="0"/>
        <v>24</v>
      </c>
      <c r="N20" s="2"/>
      <c r="O20" s="61"/>
      <c r="P20" s="61"/>
      <c r="Q20" s="61" t="s">
        <v>2763</v>
      </c>
      <c r="R20" s="143"/>
      <c r="S20" s="238"/>
      <c r="T20" s="238"/>
      <c r="U20" s="238"/>
      <c r="V20" s="238"/>
      <c r="W20" s="143"/>
      <c r="X20" s="61"/>
      <c r="Y20" s="91"/>
      <c r="Z20" s="91">
        <v>18</v>
      </c>
      <c r="AA20" s="127">
        <f t="shared" si="1"/>
        <v>18</v>
      </c>
      <c r="AB20" s="2"/>
      <c r="AC20" s="91"/>
      <c r="AD20" s="91"/>
      <c r="AE20" s="91">
        <v>18</v>
      </c>
      <c r="AF20" s="127">
        <f t="shared" si="2"/>
        <v>18</v>
      </c>
      <c r="AG20" s="3"/>
      <c r="AH20" s="172"/>
      <c r="AI20" s="91">
        <v>1</v>
      </c>
      <c r="AJ20" s="309"/>
      <c r="AK20" s="61">
        <v>0</v>
      </c>
      <c r="AL20" s="113"/>
      <c r="AM20" s="235">
        <v>1</v>
      </c>
      <c r="AN20" s="235">
        <v>1</v>
      </c>
      <c r="AO20" s="235">
        <v>1</v>
      </c>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c r="A21"/>
      <c r="B21" s="16"/>
      <c r="D21" s="196">
        <v>8</v>
      </c>
      <c r="E21" s="408" t="s">
        <v>2794</v>
      </c>
      <c r="F21" s="416"/>
      <c r="G21" s="309" t="s">
        <v>2770</v>
      </c>
      <c r="H21" s="160"/>
      <c r="I21" s="409" t="s">
        <v>2781</v>
      </c>
      <c r="J21" s="159"/>
      <c r="K21" s="418">
        <v>14</v>
      </c>
      <c r="L21" s="418"/>
      <c r="M21" s="13">
        <f t="shared" si="0"/>
        <v>14</v>
      </c>
      <c r="N21" s="2"/>
      <c r="O21" s="62"/>
      <c r="P21" s="62" t="s">
        <v>2763</v>
      </c>
      <c r="Q21" s="62"/>
      <c r="R21" s="143"/>
      <c r="S21" s="238"/>
      <c r="T21" s="238"/>
      <c r="U21" s="238"/>
      <c r="V21" s="238"/>
      <c r="W21" s="143"/>
      <c r="X21" s="62"/>
      <c r="Y21" s="62">
        <v>10</v>
      </c>
      <c r="Z21" s="62"/>
      <c r="AA21" s="127">
        <f t="shared" si="1"/>
        <v>10</v>
      </c>
      <c r="AB21" s="2"/>
      <c r="AC21" s="421"/>
      <c r="AD21" s="421">
        <v>10</v>
      </c>
      <c r="AE21" s="421"/>
      <c r="AF21" s="127">
        <f t="shared" si="2"/>
        <v>10</v>
      </c>
      <c r="AG21" s="3"/>
      <c r="AH21" s="172"/>
      <c r="AI21" s="430">
        <v>1</v>
      </c>
      <c r="AJ21" s="309"/>
      <c r="AK21" s="431">
        <v>1</v>
      </c>
      <c r="AL21" s="113"/>
      <c r="AM21" s="235">
        <v>1</v>
      </c>
      <c r="AN21" s="235">
        <v>1</v>
      </c>
      <c r="AO21" s="235">
        <v>1</v>
      </c>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c r="A22"/>
      <c r="B22" s="16"/>
      <c r="D22" s="196">
        <v>9</v>
      </c>
      <c r="E22" s="408" t="s">
        <v>2795</v>
      </c>
      <c r="F22" s="416"/>
      <c r="G22" s="309" t="s">
        <v>2770</v>
      </c>
      <c r="H22" s="160"/>
      <c r="I22" s="409" t="s">
        <v>2781</v>
      </c>
      <c r="J22" s="159"/>
      <c r="K22" s="418">
        <v>22</v>
      </c>
      <c r="L22" s="418"/>
      <c r="M22" s="13">
        <f t="shared" si="0"/>
        <v>22</v>
      </c>
      <c r="N22" s="2"/>
      <c r="O22" s="61" t="s">
        <v>2763</v>
      </c>
      <c r="P22" s="61"/>
      <c r="Q22" s="61"/>
      <c r="R22" s="143"/>
      <c r="S22" s="238"/>
      <c r="T22" s="238"/>
      <c r="U22" s="238"/>
      <c r="V22" s="238"/>
      <c r="W22" s="143"/>
      <c r="X22" s="61">
        <v>18</v>
      </c>
      <c r="Y22" s="91"/>
      <c r="Z22" s="91"/>
      <c r="AA22" s="127">
        <f t="shared" si="1"/>
        <v>18</v>
      </c>
      <c r="AB22" s="2"/>
      <c r="AC22" s="91">
        <v>18</v>
      </c>
      <c r="AD22" s="91"/>
      <c r="AE22" s="91"/>
      <c r="AF22" s="127">
        <f t="shared" si="2"/>
        <v>18</v>
      </c>
      <c r="AG22" s="3"/>
      <c r="AH22" s="172"/>
      <c r="AI22" s="91">
        <v>1</v>
      </c>
      <c r="AJ22" s="309"/>
      <c r="AK22" s="61">
        <v>1</v>
      </c>
      <c r="AL22" s="113"/>
      <c r="AM22" s="235">
        <v>1</v>
      </c>
      <c r="AN22" s="235">
        <v>1</v>
      </c>
      <c r="AO22" s="235">
        <v>1</v>
      </c>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c r="A23"/>
      <c r="B23" s="16"/>
      <c r="D23" s="196">
        <v>10</v>
      </c>
      <c r="E23" s="408" t="s">
        <v>2796</v>
      </c>
      <c r="F23" s="416"/>
      <c r="G23" s="309" t="s">
        <v>2770</v>
      </c>
      <c r="H23" s="160"/>
      <c r="I23" s="409" t="s">
        <v>2781</v>
      </c>
      <c r="J23" s="159"/>
      <c r="K23" s="418">
        <v>19</v>
      </c>
      <c r="L23" s="418"/>
      <c r="M23" s="13">
        <f t="shared" si="0"/>
        <v>19</v>
      </c>
      <c r="N23" s="2"/>
      <c r="O23" s="62"/>
      <c r="P23" s="62" t="s">
        <v>2763</v>
      </c>
      <c r="Q23" s="62"/>
      <c r="R23" s="143"/>
      <c r="S23" s="238"/>
      <c r="T23" s="238"/>
      <c r="U23" s="238"/>
      <c r="V23" s="238"/>
      <c r="W23" s="143"/>
      <c r="X23" s="62"/>
      <c r="Y23" s="62">
        <v>13</v>
      </c>
      <c r="Z23" s="62"/>
      <c r="AA23" s="127">
        <f t="shared" si="1"/>
        <v>13</v>
      </c>
      <c r="AB23" s="2"/>
      <c r="AC23" s="421"/>
      <c r="AD23" s="421">
        <v>13</v>
      </c>
      <c r="AE23" s="421"/>
      <c r="AF23" s="127">
        <f t="shared" si="2"/>
        <v>13</v>
      </c>
      <c r="AG23" s="3"/>
      <c r="AH23" s="172"/>
      <c r="AI23" s="430">
        <v>1</v>
      </c>
      <c r="AJ23" s="309"/>
      <c r="AK23" s="431">
        <v>2</v>
      </c>
      <c r="AL23" s="113"/>
      <c r="AM23" s="235">
        <v>1</v>
      </c>
      <c r="AN23" s="235">
        <v>1</v>
      </c>
      <c r="AO23" s="235">
        <v>1</v>
      </c>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c r="A24"/>
      <c r="B24" s="16"/>
      <c r="D24" s="196">
        <v>11</v>
      </c>
      <c r="E24" s="408" t="s">
        <v>2797</v>
      </c>
      <c r="F24" s="416"/>
      <c r="G24" s="309" t="s">
        <v>2770</v>
      </c>
      <c r="H24" s="160"/>
      <c r="I24" s="409" t="s">
        <v>2781</v>
      </c>
      <c r="J24" s="159"/>
      <c r="K24" s="418">
        <v>12</v>
      </c>
      <c r="L24" s="418"/>
      <c r="M24" s="13">
        <f t="shared" si="0"/>
        <v>12</v>
      </c>
      <c r="N24" s="2"/>
      <c r="O24" s="61"/>
      <c r="P24" s="61"/>
      <c r="Q24" s="61" t="s">
        <v>2763</v>
      </c>
      <c r="R24" s="143"/>
      <c r="S24" s="238"/>
      <c r="T24" s="238"/>
      <c r="U24" s="238"/>
      <c r="V24" s="238"/>
      <c r="W24" s="143"/>
      <c r="X24" s="61"/>
      <c r="Y24" s="91"/>
      <c r="Z24" s="91">
        <v>13</v>
      </c>
      <c r="AA24" s="127">
        <f t="shared" si="1"/>
        <v>13</v>
      </c>
      <c r="AB24" s="2"/>
      <c r="AC24" s="91"/>
      <c r="AD24" s="91"/>
      <c r="AE24" s="91">
        <v>13</v>
      </c>
      <c r="AF24" s="127">
        <f t="shared" si="2"/>
        <v>13</v>
      </c>
      <c r="AG24" s="3"/>
      <c r="AH24" s="172"/>
      <c r="AI24" s="91">
        <v>1</v>
      </c>
      <c r="AJ24" s="309"/>
      <c r="AK24" s="61">
        <v>0</v>
      </c>
      <c r="AL24" s="113"/>
      <c r="AM24" s="235">
        <v>1</v>
      </c>
      <c r="AN24" s="235">
        <v>1</v>
      </c>
      <c r="AO24" s="235">
        <v>1</v>
      </c>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c r="A25"/>
      <c r="B25" s="16"/>
      <c r="D25" s="196">
        <v>12</v>
      </c>
      <c r="E25" s="408" t="s">
        <v>2798</v>
      </c>
      <c r="F25" s="416"/>
      <c r="G25" s="309" t="s">
        <v>2770</v>
      </c>
      <c r="H25" s="160"/>
      <c r="I25" s="409" t="s">
        <v>2781</v>
      </c>
      <c r="J25" s="159"/>
      <c r="K25" s="418">
        <v>28</v>
      </c>
      <c r="L25" s="418"/>
      <c r="M25" s="13">
        <f t="shared" si="0"/>
        <v>28</v>
      </c>
      <c r="N25" s="2"/>
      <c r="O25" s="62"/>
      <c r="P25" s="62" t="s">
        <v>2763</v>
      </c>
      <c r="Q25" s="62"/>
      <c r="R25" s="143"/>
      <c r="S25" s="238"/>
      <c r="T25" s="238"/>
      <c r="U25" s="238"/>
      <c r="V25" s="238"/>
      <c r="W25" s="143"/>
      <c r="X25" s="62"/>
      <c r="Y25" s="62">
        <v>8</v>
      </c>
      <c r="Z25" s="62"/>
      <c r="AA25" s="127">
        <f t="shared" si="1"/>
        <v>8</v>
      </c>
      <c r="AB25" s="2"/>
      <c r="AC25" s="421"/>
      <c r="AD25" s="421">
        <v>8</v>
      </c>
      <c r="AE25" s="421"/>
      <c r="AF25" s="127">
        <f t="shared" si="2"/>
        <v>8</v>
      </c>
      <c r="AG25" s="3"/>
      <c r="AH25" s="172"/>
      <c r="AI25" s="430">
        <v>1</v>
      </c>
      <c r="AJ25" s="309"/>
      <c r="AK25" s="431">
        <v>1</v>
      </c>
      <c r="AL25" s="113"/>
      <c r="AM25" s="235">
        <v>1</v>
      </c>
      <c r="AN25" s="235">
        <v>1</v>
      </c>
      <c r="AO25" s="235">
        <v>1</v>
      </c>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c r="A26"/>
      <c r="B26" s="16"/>
      <c r="D26" s="196">
        <v>13</v>
      </c>
      <c r="E26" s="408" t="s">
        <v>2799</v>
      </c>
      <c r="F26" s="416"/>
      <c r="G26" s="309" t="s">
        <v>2770</v>
      </c>
      <c r="H26" s="160"/>
      <c r="I26" s="409" t="s">
        <v>2781</v>
      </c>
      <c r="J26" s="159"/>
      <c r="K26" s="418">
        <v>60</v>
      </c>
      <c r="L26" s="418"/>
      <c r="M26" s="13">
        <f t="shared" si="0"/>
        <v>60</v>
      </c>
      <c r="N26" s="2"/>
      <c r="O26" s="61"/>
      <c r="P26" s="61"/>
      <c r="Q26" s="61" t="s">
        <v>2763</v>
      </c>
      <c r="R26" s="143"/>
      <c r="S26" s="238"/>
      <c r="T26" s="238"/>
      <c r="U26" s="238"/>
      <c r="V26" s="238"/>
      <c r="W26" s="143"/>
      <c r="X26" s="61"/>
      <c r="Y26" s="91"/>
      <c r="Z26" s="91">
        <v>13</v>
      </c>
      <c r="AA26" s="127">
        <f t="shared" si="1"/>
        <v>13</v>
      </c>
      <c r="AB26" s="2"/>
      <c r="AC26" s="91"/>
      <c r="AD26" s="91"/>
      <c r="AE26" s="91">
        <v>13</v>
      </c>
      <c r="AF26" s="127">
        <f t="shared" si="2"/>
        <v>13</v>
      </c>
      <c r="AG26" s="3"/>
      <c r="AH26" s="172"/>
      <c r="AI26" s="91">
        <v>1</v>
      </c>
      <c r="AJ26" s="309"/>
      <c r="AK26" s="61">
        <v>3</v>
      </c>
      <c r="AL26" s="113"/>
      <c r="AM26" s="235">
        <v>1</v>
      </c>
      <c r="AN26" s="235">
        <v>1</v>
      </c>
      <c r="AO26" s="235">
        <v>1</v>
      </c>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c r="A27"/>
      <c r="B27" s="16"/>
      <c r="D27" s="196">
        <v>14</v>
      </c>
      <c r="E27" s="408" t="s">
        <v>2800</v>
      </c>
      <c r="F27" s="416"/>
      <c r="G27" s="309" t="s">
        <v>2770</v>
      </c>
      <c r="H27" s="160"/>
      <c r="I27" s="409" t="s">
        <v>2781</v>
      </c>
      <c r="J27" s="159"/>
      <c r="K27" s="418">
        <v>9</v>
      </c>
      <c r="L27" s="418"/>
      <c r="M27" s="13">
        <f t="shared" si="0"/>
        <v>9</v>
      </c>
      <c r="N27" s="2"/>
      <c r="O27" s="62"/>
      <c r="P27" s="62"/>
      <c r="Q27" s="62" t="s">
        <v>2763</v>
      </c>
      <c r="R27" s="143"/>
      <c r="S27" s="238"/>
      <c r="T27" s="238"/>
      <c r="U27" s="238"/>
      <c r="V27" s="238"/>
      <c r="W27" s="143"/>
      <c r="X27" s="62"/>
      <c r="Y27" s="62"/>
      <c r="Z27" s="62">
        <v>22</v>
      </c>
      <c r="AA27" s="127">
        <f t="shared" si="1"/>
        <v>22</v>
      </c>
      <c r="AB27" s="2"/>
      <c r="AC27" s="421"/>
      <c r="AD27" s="421"/>
      <c r="AE27" s="421">
        <v>22</v>
      </c>
      <c r="AF27" s="127">
        <f t="shared" si="2"/>
        <v>22</v>
      </c>
      <c r="AG27" s="3"/>
      <c r="AH27" s="172"/>
      <c r="AI27" s="430">
        <v>1</v>
      </c>
      <c r="AJ27" s="309"/>
      <c r="AK27" s="431">
        <v>0</v>
      </c>
      <c r="AL27" s="113"/>
      <c r="AM27" s="235">
        <v>1</v>
      </c>
      <c r="AN27" s="235">
        <v>1</v>
      </c>
      <c r="AO27" s="235">
        <v>1</v>
      </c>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c r="A28"/>
      <c r="B28" s="16"/>
      <c r="D28" s="196">
        <v>15</v>
      </c>
      <c r="E28" s="408" t="s">
        <v>2801</v>
      </c>
      <c r="F28" s="416"/>
      <c r="G28" s="309" t="s">
        <v>2770</v>
      </c>
      <c r="H28" s="160"/>
      <c r="I28" s="409" t="s">
        <v>2781</v>
      </c>
      <c r="J28" s="159"/>
      <c r="K28" s="418"/>
      <c r="L28" s="418"/>
      <c r="M28" s="13">
        <f t="shared" si="0"/>
        <v>0</v>
      </c>
      <c r="N28" s="2"/>
      <c r="O28" s="61"/>
      <c r="P28" s="61"/>
      <c r="Q28" s="61"/>
      <c r="R28" s="143"/>
      <c r="S28" s="238"/>
      <c r="T28" s="238"/>
      <c r="U28" s="238"/>
      <c r="V28" s="238"/>
      <c r="W28" s="143"/>
      <c r="X28" s="61"/>
      <c r="Y28" s="91"/>
      <c r="Z28" s="91"/>
      <c r="AA28" s="127">
        <f t="shared" si="1"/>
        <v>0</v>
      </c>
      <c r="AB28" s="2"/>
      <c r="AC28" s="91"/>
      <c r="AD28" s="91"/>
      <c r="AE28" s="91"/>
      <c r="AF28" s="127">
        <f t="shared" si="2"/>
        <v>0</v>
      </c>
      <c r="AG28" s="3"/>
      <c r="AH28" s="172"/>
      <c r="AI28" s="91"/>
      <c r="AJ28" s="309"/>
      <c r="AK28" s="61"/>
      <c r="AL28" s="113"/>
      <c r="AM28" s="233"/>
      <c r="AN28" s="233"/>
      <c r="AO28" s="23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c r="A29"/>
      <c r="B29" s="16"/>
      <c r="D29" s="196">
        <v>16</v>
      </c>
      <c r="E29" s="408" t="s">
        <v>2802</v>
      </c>
      <c r="F29" s="416"/>
      <c r="G29" s="309" t="s">
        <v>2770</v>
      </c>
      <c r="H29" s="160"/>
      <c r="I29" s="409" t="s">
        <v>2781</v>
      </c>
      <c r="J29" s="159"/>
      <c r="K29" s="418">
        <v>19</v>
      </c>
      <c r="L29" s="418"/>
      <c r="M29" s="13">
        <f t="shared" si="0"/>
        <v>19</v>
      </c>
      <c r="N29" s="2" t="s">
        <v>17239</v>
      </c>
      <c r="O29" s="62"/>
      <c r="P29" s="62" t="s">
        <v>2763</v>
      </c>
      <c r="Q29" s="62"/>
      <c r="R29" s="143"/>
      <c r="S29" s="238"/>
      <c r="T29" s="238"/>
      <c r="U29" s="238"/>
      <c r="V29" s="238"/>
      <c r="W29" s="143"/>
      <c r="X29" s="62"/>
      <c r="Y29" s="62">
        <v>22</v>
      </c>
      <c r="Z29" s="62"/>
      <c r="AA29" s="127">
        <f t="shared" si="1"/>
        <v>22</v>
      </c>
      <c r="AB29" s="2"/>
      <c r="AC29" s="421"/>
      <c r="AD29" s="421">
        <v>22</v>
      </c>
      <c r="AE29" s="421"/>
      <c r="AF29" s="127">
        <f t="shared" si="2"/>
        <v>22</v>
      </c>
      <c r="AG29" s="3"/>
      <c r="AH29" s="172"/>
      <c r="AI29" s="430">
        <v>1</v>
      </c>
      <c r="AJ29" s="309"/>
      <c r="AK29" s="431">
        <v>1</v>
      </c>
      <c r="AL29" s="113"/>
      <c r="AM29" s="235">
        <v>1</v>
      </c>
      <c r="AN29" s="235">
        <v>1</v>
      </c>
      <c r="AO29" s="235">
        <v>1</v>
      </c>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c r="A30"/>
      <c r="B30" s="16"/>
      <c r="D30" s="196">
        <v>17</v>
      </c>
      <c r="E30" s="408" t="s">
        <v>2788</v>
      </c>
      <c r="F30" s="416"/>
      <c r="G30" s="309" t="s">
        <v>2770</v>
      </c>
      <c r="H30" s="160"/>
      <c r="I30" s="409" t="s">
        <v>2782</v>
      </c>
      <c r="J30" s="159"/>
      <c r="K30" s="418">
        <v>14</v>
      </c>
      <c r="L30" s="418"/>
      <c r="M30" s="13">
        <f t="shared" si="0"/>
        <v>14</v>
      </c>
      <c r="N30" s="2"/>
      <c r="O30" s="61"/>
      <c r="P30" s="61"/>
      <c r="Q30" s="61" t="s">
        <v>2763</v>
      </c>
      <c r="R30" s="143"/>
      <c r="S30" s="238"/>
      <c r="T30" s="238"/>
      <c r="U30" s="238"/>
      <c r="V30" s="238"/>
      <c r="W30" s="143"/>
      <c r="X30" s="61"/>
      <c r="Y30" s="91"/>
      <c r="Z30" s="91">
        <v>20</v>
      </c>
      <c r="AA30" s="127">
        <f t="shared" si="1"/>
        <v>20</v>
      </c>
      <c r="AB30" s="2"/>
      <c r="AC30" s="91"/>
      <c r="AD30" s="91"/>
      <c r="AE30" s="91">
        <v>20</v>
      </c>
      <c r="AF30" s="127">
        <f t="shared" si="2"/>
        <v>20</v>
      </c>
      <c r="AG30" s="3"/>
      <c r="AH30" s="172"/>
      <c r="AI30" s="91">
        <v>1</v>
      </c>
      <c r="AJ30" s="309"/>
      <c r="AK30" s="61">
        <v>0</v>
      </c>
      <c r="AL30" s="113"/>
      <c r="AM30" s="233">
        <v>1</v>
      </c>
      <c r="AN30" s="233">
        <v>1</v>
      </c>
      <c r="AO30" s="233">
        <v>1</v>
      </c>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c r="A31"/>
      <c r="B31" s="16"/>
      <c r="D31" s="196">
        <v>18</v>
      </c>
      <c r="E31" s="410" t="s">
        <v>2789</v>
      </c>
      <c r="F31" s="416"/>
      <c r="G31" s="309" t="s">
        <v>2770</v>
      </c>
      <c r="H31" s="160"/>
      <c r="I31" s="409" t="s">
        <v>2782</v>
      </c>
      <c r="J31" s="159"/>
      <c r="K31" s="418">
        <v>12</v>
      </c>
      <c r="L31" s="418"/>
      <c r="M31" s="13">
        <f t="shared" si="0"/>
        <v>12</v>
      </c>
      <c r="N31" s="2"/>
      <c r="O31" s="62"/>
      <c r="P31" s="62" t="s">
        <v>2763</v>
      </c>
      <c r="Q31" s="62"/>
      <c r="R31" s="143"/>
      <c r="S31" s="238"/>
      <c r="T31" s="238"/>
      <c r="U31" s="238"/>
      <c r="V31" s="238"/>
      <c r="W31" s="143"/>
      <c r="X31" s="62"/>
      <c r="Y31" s="62">
        <v>21</v>
      </c>
      <c r="Z31" s="62"/>
      <c r="AA31" s="127">
        <f t="shared" si="1"/>
        <v>21</v>
      </c>
      <c r="AB31" s="2"/>
      <c r="AC31" s="421"/>
      <c r="AD31" s="421">
        <v>21</v>
      </c>
      <c r="AE31" s="421"/>
      <c r="AF31" s="127">
        <f t="shared" si="2"/>
        <v>21</v>
      </c>
      <c r="AG31" s="3"/>
      <c r="AH31" s="172"/>
      <c r="AI31" s="430">
        <v>1</v>
      </c>
      <c r="AJ31" s="309"/>
      <c r="AK31" s="431">
        <v>0</v>
      </c>
      <c r="AL31" s="113"/>
      <c r="AM31" s="235">
        <v>1</v>
      </c>
      <c r="AN31" s="235">
        <v>1</v>
      </c>
      <c r="AO31" s="235">
        <v>1</v>
      </c>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c r="A32"/>
      <c r="B32" s="16"/>
      <c r="D32" s="196">
        <v>19</v>
      </c>
      <c r="E32" s="408" t="s">
        <v>2790</v>
      </c>
      <c r="F32" s="416"/>
      <c r="G32" s="309" t="s">
        <v>2770</v>
      </c>
      <c r="H32" s="160"/>
      <c r="I32" s="409" t="s">
        <v>2782</v>
      </c>
      <c r="J32" s="159"/>
      <c r="K32" s="418"/>
      <c r="L32" s="418"/>
      <c r="M32" s="13">
        <f t="shared" si="0"/>
        <v>0</v>
      </c>
      <c r="N32" s="2"/>
      <c r="O32" s="61"/>
      <c r="P32" s="61"/>
      <c r="Q32" s="61"/>
      <c r="R32" s="143"/>
      <c r="S32" s="238"/>
      <c r="T32" s="238"/>
      <c r="U32" s="238"/>
      <c r="V32" s="238"/>
      <c r="W32" s="143"/>
      <c r="X32" s="61"/>
      <c r="Y32" s="91"/>
      <c r="Z32" s="91"/>
      <c r="AA32" s="127">
        <f t="shared" si="1"/>
        <v>0</v>
      </c>
      <c r="AB32" s="2"/>
      <c r="AC32" s="91"/>
      <c r="AD32" s="91"/>
      <c r="AE32" s="91"/>
      <c r="AF32" s="127">
        <f t="shared" si="2"/>
        <v>0</v>
      </c>
      <c r="AG32" s="3"/>
      <c r="AH32" s="172"/>
      <c r="AI32" s="91"/>
      <c r="AJ32" s="309"/>
      <c r="AK32" s="61"/>
      <c r="AL32" s="113"/>
      <c r="AM32" s="233"/>
      <c r="AN32" s="233"/>
      <c r="AO32" s="23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c r="A33"/>
      <c r="B33" s="16"/>
      <c r="D33" s="196">
        <v>20</v>
      </c>
      <c r="E33" s="408" t="s">
        <v>2791</v>
      </c>
      <c r="F33" s="416"/>
      <c r="G33" s="309" t="s">
        <v>2770</v>
      </c>
      <c r="H33" s="160"/>
      <c r="I33" s="409" t="s">
        <v>2782</v>
      </c>
      <c r="J33" s="159"/>
      <c r="K33" s="418"/>
      <c r="L33" s="418"/>
      <c r="M33" s="13">
        <f t="shared" si="0"/>
        <v>0</v>
      </c>
      <c r="N33" s="2"/>
      <c r="O33" s="62"/>
      <c r="P33" s="62"/>
      <c r="Q33" s="62"/>
      <c r="R33" s="143"/>
      <c r="S33" s="238"/>
      <c r="T33" s="238"/>
      <c r="U33" s="238"/>
      <c r="V33" s="238"/>
      <c r="W33" s="143"/>
      <c r="X33" s="62"/>
      <c r="Y33" s="62"/>
      <c r="Z33" s="62"/>
      <c r="AA33" s="127">
        <f t="shared" si="1"/>
        <v>0</v>
      </c>
      <c r="AB33" s="2"/>
      <c r="AC33" s="421"/>
      <c r="AD33" s="421"/>
      <c r="AE33" s="421"/>
      <c r="AF33" s="127">
        <f t="shared" si="2"/>
        <v>0</v>
      </c>
      <c r="AG33" s="3"/>
      <c r="AH33" s="172"/>
      <c r="AI33" s="430"/>
      <c r="AJ33" s="309"/>
      <c r="AK33" s="431"/>
      <c r="AL33" s="113"/>
      <c r="AM33" s="235"/>
      <c r="AN33" s="235"/>
      <c r="AO33" s="235"/>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c r="A34"/>
      <c r="B34" s="16"/>
      <c r="D34" s="196">
        <v>21</v>
      </c>
      <c r="E34" s="408" t="s">
        <v>2772</v>
      </c>
      <c r="F34" s="416"/>
      <c r="G34" s="309" t="s">
        <v>2770</v>
      </c>
      <c r="H34" s="160"/>
      <c r="I34" s="409" t="s">
        <v>2782</v>
      </c>
      <c r="J34" s="159"/>
      <c r="K34" s="418">
        <v>23</v>
      </c>
      <c r="L34" s="418"/>
      <c r="M34" s="13">
        <f t="shared" si="0"/>
        <v>23</v>
      </c>
      <c r="N34" s="2"/>
      <c r="O34" s="61" t="s">
        <v>2763</v>
      </c>
      <c r="P34" s="61"/>
      <c r="Q34" s="61"/>
      <c r="R34" s="143"/>
      <c r="S34" s="238"/>
      <c r="T34" s="238"/>
      <c r="U34" s="238"/>
      <c r="V34" s="238"/>
      <c r="W34" s="143"/>
      <c r="X34" s="61">
        <v>10</v>
      </c>
      <c r="Y34" s="91"/>
      <c r="Z34" s="91"/>
      <c r="AA34" s="127">
        <f t="shared" si="1"/>
        <v>10</v>
      </c>
      <c r="AB34" s="2"/>
      <c r="AC34" s="91">
        <v>10</v>
      </c>
      <c r="AD34" s="91"/>
      <c r="AE34" s="91"/>
      <c r="AF34" s="127">
        <f t="shared" si="2"/>
        <v>10</v>
      </c>
      <c r="AG34" s="3"/>
      <c r="AH34" s="172"/>
      <c r="AI34" s="91">
        <v>1</v>
      </c>
      <c r="AJ34" s="309"/>
      <c r="AK34" s="61">
        <v>1</v>
      </c>
      <c r="AL34" s="113"/>
      <c r="AM34" s="233">
        <v>1</v>
      </c>
      <c r="AN34" s="233">
        <v>1</v>
      </c>
      <c r="AO34" s="233">
        <v>1</v>
      </c>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c r="A35"/>
      <c r="B35" s="16"/>
      <c r="D35" s="196">
        <v>22</v>
      </c>
      <c r="E35" s="408" t="s">
        <v>2792</v>
      </c>
      <c r="F35" s="416"/>
      <c r="G35" s="309" t="s">
        <v>2770</v>
      </c>
      <c r="H35" s="160"/>
      <c r="I35" s="409" t="s">
        <v>2782</v>
      </c>
      <c r="J35" s="159"/>
      <c r="K35" s="418"/>
      <c r="L35" s="418"/>
      <c r="M35" s="13">
        <f t="shared" si="0"/>
        <v>0</v>
      </c>
      <c r="N35" s="2"/>
      <c r="O35" s="62"/>
      <c r="P35" s="62"/>
      <c r="Q35" s="62"/>
      <c r="R35" s="143"/>
      <c r="S35" s="238"/>
      <c r="T35" s="238"/>
      <c r="U35" s="238"/>
      <c r="V35" s="238"/>
      <c r="W35" s="143"/>
      <c r="X35" s="62"/>
      <c r="Y35" s="62"/>
      <c r="Z35" s="62"/>
      <c r="AA35" s="127">
        <f t="shared" si="1"/>
        <v>0</v>
      </c>
      <c r="AB35" s="2"/>
      <c r="AC35" s="421"/>
      <c r="AD35" s="421"/>
      <c r="AE35" s="421"/>
      <c r="AF35" s="127">
        <f t="shared" si="2"/>
        <v>0</v>
      </c>
      <c r="AG35" s="3"/>
      <c r="AH35" s="172"/>
      <c r="AI35" s="430"/>
      <c r="AJ35" s="309"/>
      <c r="AK35" s="431"/>
      <c r="AL35" s="113"/>
      <c r="AM35" s="235"/>
      <c r="AN35" s="235"/>
      <c r="AO35" s="235"/>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c r="A36"/>
      <c r="B36" s="16"/>
      <c r="D36" s="196">
        <v>23</v>
      </c>
      <c r="E36" s="408" t="s">
        <v>2793</v>
      </c>
      <c r="F36" s="416"/>
      <c r="G36" s="309" t="s">
        <v>2770</v>
      </c>
      <c r="H36" s="160"/>
      <c r="I36" s="409" t="s">
        <v>2782</v>
      </c>
      <c r="J36" s="159"/>
      <c r="K36" s="418">
        <v>9</v>
      </c>
      <c r="L36" s="418"/>
      <c r="M36" s="13">
        <f t="shared" si="0"/>
        <v>9</v>
      </c>
      <c r="N36" s="2"/>
      <c r="O36" s="61"/>
      <c r="P36" s="61"/>
      <c r="Q36" s="61" t="s">
        <v>2763</v>
      </c>
      <c r="R36" s="143"/>
      <c r="S36" s="238"/>
      <c r="T36" s="238"/>
      <c r="U36" s="238"/>
      <c r="V36" s="238"/>
      <c r="W36" s="143"/>
      <c r="X36" s="61"/>
      <c r="Y36" s="91"/>
      <c r="Z36" s="91">
        <v>7</v>
      </c>
      <c r="AA36" s="127">
        <f t="shared" si="1"/>
        <v>7</v>
      </c>
      <c r="AB36" s="2"/>
      <c r="AC36" s="91"/>
      <c r="AD36" s="91"/>
      <c r="AE36" s="91">
        <v>7</v>
      </c>
      <c r="AF36" s="127">
        <f t="shared" si="2"/>
        <v>7</v>
      </c>
      <c r="AG36" s="3"/>
      <c r="AH36" s="172"/>
      <c r="AI36" s="91">
        <v>1</v>
      </c>
      <c r="AJ36" s="309"/>
      <c r="AK36" s="61">
        <v>0</v>
      </c>
      <c r="AL36" s="113"/>
      <c r="AM36" s="233">
        <v>1</v>
      </c>
      <c r="AN36" s="233">
        <v>1</v>
      </c>
      <c r="AO36" s="233">
        <v>1</v>
      </c>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c r="A37"/>
      <c r="B37" s="16"/>
      <c r="D37" s="196">
        <v>24</v>
      </c>
      <c r="E37" s="408" t="s">
        <v>2794</v>
      </c>
      <c r="F37" s="416"/>
      <c r="G37" s="309" t="s">
        <v>2770</v>
      </c>
      <c r="H37" s="160"/>
      <c r="I37" s="409" t="s">
        <v>2782</v>
      </c>
      <c r="J37" s="159"/>
      <c r="K37" s="418"/>
      <c r="L37" s="418"/>
      <c r="M37" s="13">
        <f t="shared" si="0"/>
        <v>0</v>
      </c>
      <c r="N37" s="2"/>
      <c r="O37" s="62"/>
      <c r="P37" s="62"/>
      <c r="Q37" s="62"/>
      <c r="R37" s="143"/>
      <c r="S37" s="238"/>
      <c r="T37" s="238"/>
      <c r="U37" s="238"/>
      <c r="V37" s="238"/>
      <c r="W37" s="143"/>
      <c r="X37" s="62"/>
      <c r="Y37" s="62"/>
      <c r="Z37" s="62"/>
      <c r="AA37" s="127">
        <f t="shared" si="1"/>
        <v>0</v>
      </c>
      <c r="AB37" s="2"/>
      <c r="AC37" s="421"/>
      <c r="AD37" s="421"/>
      <c r="AE37" s="421"/>
      <c r="AF37" s="127">
        <f t="shared" si="2"/>
        <v>0</v>
      </c>
      <c r="AG37" s="3"/>
      <c r="AH37" s="172"/>
      <c r="AI37" s="430"/>
      <c r="AJ37" s="309"/>
      <c r="AK37" s="431"/>
      <c r="AL37" s="113"/>
      <c r="AM37" s="235"/>
      <c r="AN37" s="235"/>
      <c r="AO37" s="235"/>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c r="A38"/>
      <c r="B38" s="16"/>
      <c r="D38" s="196">
        <v>25</v>
      </c>
      <c r="E38" s="408" t="s">
        <v>2795</v>
      </c>
      <c r="F38" s="416"/>
      <c r="G38" s="309" t="s">
        <v>2770</v>
      </c>
      <c r="H38" s="160"/>
      <c r="I38" s="409" t="s">
        <v>2782</v>
      </c>
      <c r="J38" s="159"/>
      <c r="K38" s="418">
        <v>18</v>
      </c>
      <c r="L38" s="418"/>
      <c r="M38" s="13">
        <f t="shared" si="0"/>
        <v>18</v>
      </c>
      <c r="N38" s="2"/>
      <c r="O38" s="61" t="s">
        <v>2763</v>
      </c>
      <c r="P38" s="61"/>
      <c r="Q38" s="61"/>
      <c r="R38" s="143"/>
      <c r="S38" s="238"/>
      <c r="T38" s="238"/>
      <c r="U38" s="238"/>
      <c r="V38" s="238"/>
      <c r="W38" s="143"/>
      <c r="X38" s="61">
        <v>17</v>
      </c>
      <c r="Y38" s="91"/>
      <c r="Z38" s="91"/>
      <c r="AA38" s="127">
        <f t="shared" si="1"/>
        <v>17</v>
      </c>
      <c r="AB38" s="2"/>
      <c r="AC38" s="91">
        <v>17</v>
      </c>
      <c r="AD38" s="91"/>
      <c r="AE38" s="91"/>
      <c r="AF38" s="127">
        <f t="shared" si="2"/>
        <v>17</v>
      </c>
      <c r="AG38" s="3"/>
      <c r="AH38" s="172"/>
      <c r="AI38" s="91">
        <v>1</v>
      </c>
      <c r="AJ38" s="309"/>
      <c r="AK38" s="61">
        <v>0</v>
      </c>
      <c r="AL38" s="113"/>
      <c r="AM38" s="233">
        <v>1</v>
      </c>
      <c r="AN38" s="233">
        <v>1</v>
      </c>
      <c r="AO38" s="233">
        <v>1</v>
      </c>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c r="A39"/>
      <c r="B39" s="16"/>
      <c r="D39" s="196">
        <v>26</v>
      </c>
      <c r="E39" s="408" t="s">
        <v>2796</v>
      </c>
      <c r="F39" s="416"/>
      <c r="G39" s="309" t="s">
        <v>2770</v>
      </c>
      <c r="H39" s="160"/>
      <c r="I39" s="409" t="s">
        <v>2782</v>
      </c>
      <c r="J39" s="159"/>
      <c r="K39" s="418"/>
      <c r="L39" s="418"/>
      <c r="M39" s="13">
        <f t="shared" si="0"/>
        <v>0</v>
      </c>
      <c r="N39" s="2"/>
      <c r="O39" s="62"/>
      <c r="P39" s="62"/>
      <c r="Q39" s="62"/>
      <c r="R39" s="143"/>
      <c r="S39" s="238"/>
      <c r="T39" s="238"/>
      <c r="U39" s="238"/>
      <c r="V39" s="238"/>
      <c r="W39" s="143"/>
      <c r="X39" s="62"/>
      <c r="Y39" s="62"/>
      <c r="Z39" s="62"/>
      <c r="AA39" s="127">
        <f t="shared" si="1"/>
        <v>0</v>
      </c>
      <c r="AB39" s="2"/>
      <c r="AC39" s="421"/>
      <c r="AD39" s="421"/>
      <c r="AE39" s="421"/>
      <c r="AF39" s="127">
        <f t="shared" si="2"/>
        <v>0</v>
      </c>
      <c r="AG39" s="3"/>
      <c r="AH39" s="172"/>
      <c r="AI39" s="430"/>
      <c r="AJ39" s="309"/>
      <c r="AK39" s="431"/>
      <c r="AL39" s="113"/>
      <c r="AM39" s="235"/>
      <c r="AN39" s="235"/>
      <c r="AO39" s="235"/>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c r="A40"/>
      <c r="B40" s="16"/>
      <c r="D40" s="196">
        <v>27</v>
      </c>
      <c r="E40" s="408" t="s">
        <v>2797</v>
      </c>
      <c r="F40" s="416"/>
      <c r="G40" s="309" t="s">
        <v>2770</v>
      </c>
      <c r="H40" s="160"/>
      <c r="I40" s="409" t="s">
        <v>2782</v>
      </c>
      <c r="J40" s="159"/>
      <c r="K40" s="418"/>
      <c r="L40" s="418"/>
      <c r="M40" s="13">
        <f t="shared" si="0"/>
        <v>0</v>
      </c>
      <c r="N40" s="2"/>
      <c r="O40" s="61"/>
      <c r="P40" s="61"/>
      <c r="Q40" s="61"/>
      <c r="R40" s="143"/>
      <c r="S40" s="238"/>
      <c r="T40" s="238"/>
      <c r="U40" s="238"/>
      <c r="V40" s="238"/>
      <c r="W40" s="143"/>
      <c r="X40" s="61"/>
      <c r="Y40" s="91"/>
      <c r="Z40" s="91"/>
      <c r="AA40" s="127">
        <f t="shared" si="1"/>
        <v>0</v>
      </c>
      <c r="AB40" s="2"/>
      <c r="AC40" s="91"/>
      <c r="AD40" s="91"/>
      <c r="AE40" s="91"/>
      <c r="AF40" s="127">
        <f t="shared" si="2"/>
        <v>0</v>
      </c>
      <c r="AG40" s="3"/>
      <c r="AH40" s="172"/>
      <c r="AI40" s="91"/>
      <c r="AJ40" s="309"/>
      <c r="AK40" s="61"/>
      <c r="AL40" s="113"/>
      <c r="AM40" s="233"/>
      <c r="AN40" s="233"/>
      <c r="AO40" s="23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c r="A41"/>
      <c r="B41" s="16"/>
      <c r="D41" s="196">
        <v>28</v>
      </c>
      <c r="E41" s="408" t="s">
        <v>2798</v>
      </c>
      <c r="F41" s="416"/>
      <c r="G41" s="309" t="s">
        <v>2770</v>
      </c>
      <c r="H41" s="160"/>
      <c r="I41" s="409" t="s">
        <v>2782</v>
      </c>
      <c r="J41" s="159"/>
      <c r="K41" s="418"/>
      <c r="L41" s="418"/>
      <c r="M41" s="13">
        <f t="shared" si="0"/>
        <v>0</v>
      </c>
      <c r="N41" s="2"/>
      <c r="O41" s="62"/>
      <c r="P41" s="62"/>
      <c r="Q41" s="62"/>
      <c r="R41" s="143"/>
      <c r="S41" s="238"/>
      <c r="T41" s="238"/>
      <c r="U41" s="238"/>
      <c r="V41" s="238"/>
      <c r="W41" s="143"/>
      <c r="X41" s="62"/>
      <c r="Y41" s="62"/>
      <c r="Z41" s="62"/>
      <c r="AA41" s="127">
        <f t="shared" si="1"/>
        <v>0</v>
      </c>
      <c r="AB41" s="2"/>
      <c r="AC41" s="421"/>
      <c r="AD41" s="421"/>
      <c r="AE41" s="421"/>
      <c r="AF41" s="127">
        <f t="shared" si="2"/>
        <v>0</v>
      </c>
      <c r="AG41" s="3"/>
      <c r="AH41" s="172"/>
      <c r="AI41" s="430"/>
      <c r="AJ41" s="309"/>
      <c r="AK41" s="431"/>
      <c r="AL41" s="113"/>
      <c r="AM41" s="235"/>
      <c r="AN41" s="235"/>
      <c r="AO41" s="235"/>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c r="A42"/>
      <c r="B42" s="16"/>
      <c r="D42" s="196">
        <v>29</v>
      </c>
      <c r="E42" s="408" t="s">
        <v>2799</v>
      </c>
      <c r="F42" s="416"/>
      <c r="G42" s="309" t="s">
        <v>2770</v>
      </c>
      <c r="H42" s="160"/>
      <c r="I42" s="409" t="s">
        <v>2782</v>
      </c>
      <c r="J42" s="159"/>
      <c r="K42" s="418"/>
      <c r="L42" s="418"/>
      <c r="M42" s="13">
        <f t="shared" si="0"/>
        <v>0</v>
      </c>
      <c r="N42" s="2"/>
      <c r="O42" s="61"/>
      <c r="P42" s="61"/>
      <c r="Q42" s="61"/>
      <c r="R42" s="143"/>
      <c r="S42" s="238"/>
      <c r="T42" s="238"/>
      <c r="U42" s="238"/>
      <c r="V42" s="238"/>
      <c r="W42" s="143"/>
      <c r="X42" s="61"/>
      <c r="Y42" s="91"/>
      <c r="Z42" s="91"/>
      <c r="AA42" s="127">
        <f t="shared" si="1"/>
        <v>0</v>
      </c>
      <c r="AB42" s="2"/>
      <c r="AC42" s="91"/>
      <c r="AD42" s="91"/>
      <c r="AE42" s="91"/>
      <c r="AF42" s="127">
        <f t="shared" si="2"/>
        <v>0</v>
      </c>
      <c r="AG42" s="3"/>
      <c r="AH42" s="172"/>
      <c r="AI42" s="91"/>
      <c r="AJ42" s="309"/>
      <c r="AK42" s="61"/>
      <c r="AL42" s="113"/>
      <c r="AM42" s="233"/>
      <c r="AN42" s="233"/>
      <c r="AO42" s="23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c r="A43"/>
      <c r="B43" s="16"/>
      <c r="D43" s="196">
        <v>30</v>
      </c>
      <c r="E43" s="408" t="s">
        <v>2800</v>
      </c>
      <c r="F43" s="416"/>
      <c r="G43" s="309" t="s">
        <v>2770</v>
      </c>
      <c r="H43" s="160"/>
      <c r="I43" s="409" t="s">
        <v>2782</v>
      </c>
      <c r="J43" s="159"/>
      <c r="K43" s="418">
        <v>7</v>
      </c>
      <c r="L43" s="418"/>
      <c r="M43" s="13">
        <f t="shared" si="0"/>
        <v>7</v>
      </c>
      <c r="N43" s="2"/>
      <c r="O43" s="62"/>
      <c r="P43" s="62"/>
      <c r="Q43" s="62" t="s">
        <v>2763</v>
      </c>
      <c r="R43" s="143"/>
      <c r="S43" s="238"/>
      <c r="T43" s="238"/>
      <c r="U43" s="238"/>
      <c r="V43" s="238"/>
      <c r="W43" s="143"/>
      <c r="X43" s="62"/>
      <c r="Y43" s="62"/>
      <c r="Z43" s="62">
        <v>18</v>
      </c>
      <c r="AA43" s="127">
        <f t="shared" si="1"/>
        <v>18</v>
      </c>
      <c r="AB43" s="2"/>
      <c r="AC43" s="421"/>
      <c r="AD43" s="421"/>
      <c r="AE43" s="421">
        <v>18</v>
      </c>
      <c r="AF43" s="127">
        <f t="shared" si="2"/>
        <v>18</v>
      </c>
      <c r="AG43" s="3"/>
      <c r="AH43" s="172"/>
      <c r="AI43" s="430">
        <v>1</v>
      </c>
      <c r="AJ43" s="309"/>
      <c r="AK43" s="431">
        <v>0</v>
      </c>
      <c r="AL43" s="113"/>
      <c r="AM43" s="233">
        <v>1</v>
      </c>
      <c r="AN43" s="233">
        <v>1</v>
      </c>
      <c r="AO43" s="233">
        <v>1</v>
      </c>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c r="A44"/>
      <c r="B44" s="16"/>
      <c r="D44" s="196">
        <v>31</v>
      </c>
      <c r="E44" s="408" t="s">
        <v>2803</v>
      </c>
      <c r="F44" s="416"/>
      <c r="G44" s="309" t="s">
        <v>2770</v>
      </c>
      <c r="H44" s="160"/>
      <c r="I44" s="409" t="s">
        <v>2782</v>
      </c>
      <c r="J44" s="159"/>
      <c r="K44" s="418"/>
      <c r="L44" s="418"/>
      <c r="M44" s="13">
        <f t="shared" si="0"/>
        <v>0</v>
      </c>
      <c r="N44" s="2"/>
      <c r="O44" s="61"/>
      <c r="P44" s="61"/>
      <c r="Q44" s="61"/>
      <c r="R44" s="143"/>
      <c r="S44" s="238"/>
      <c r="T44" s="238"/>
      <c r="U44" s="238"/>
      <c r="V44" s="238"/>
      <c r="W44" s="143"/>
      <c r="X44" s="61"/>
      <c r="Y44" s="91"/>
      <c r="Z44" s="91"/>
      <c r="AA44" s="127">
        <f t="shared" si="1"/>
        <v>0</v>
      </c>
      <c r="AB44" s="2"/>
      <c r="AC44" s="91"/>
      <c r="AD44" s="91"/>
      <c r="AE44" s="91"/>
      <c r="AF44" s="127">
        <f t="shared" si="2"/>
        <v>0</v>
      </c>
      <c r="AG44" s="3"/>
      <c r="AH44" s="172"/>
      <c r="AI44" s="91"/>
      <c r="AJ44" s="309"/>
      <c r="AK44" s="61"/>
      <c r="AL44" s="113"/>
      <c r="AM44" s="233"/>
      <c r="AN44" s="233"/>
      <c r="AO44" s="23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c r="A45"/>
      <c r="B45" s="16"/>
      <c r="D45" s="196">
        <v>32</v>
      </c>
      <c r="E45" s="408" t="s">
        <v>2802</v>
      </c>
      <c r="F45" s="416"/>
      <c r="G45" s="309" t="s">
        <v>2770</v>
      </c>
      <c r="H45" s="160"/>
      <c r="I45" s="409" t="s">
        <v>2782</v>
      </c>
      <c r="J45" s="159"/>
      <c r="K45" s="418"/>
      <c r="L45" s="418"/>
      <c r="M45" s="13">
        <f t="shared" si="0"/>
        <v>0</v>
      </c>
      <c r="N45" s="2"/>
      <c r="O45" s="62"/>
      <c r="P45" s="62"/>
      <c r="Q45" s="62"/>
      <c r="R45" s="143"/>
      <c r="S45" s="238"/>
      <c r="T45" s="238"/>
      <c r="U45" s="238"/>
      <c r="V45" s="238"/>
      <c r="W45" s="143"/>
      <c r="X45" s="62"/>
      <c r="Y45" s="62"/>
      <c r="Z45" s="62"/>
      <c r="AA45" s="127">
        <f t="shared" si="1"/>
        <v>0</v>
      </c>
      <c r="AB45" s="2"/>
      <c r="AC45" s="421"/>
      <c r="AD45" s="421"/>
      <c r="AE45" s="421"/>
      <c r="AF45" s="127">
        <f t="shared" si="2"/>
        <v>0</v>
      </c>
      <c r="AG45" s="3"/>
      <c r="AH45" s="172"/>
      <c r="AI45" s="430"/>
      <c r="AJ45" s="309"/>
      <c r="AK45" s="431"/>
      <c r="AL45" s="113"/>
      <c r="AM45" s="235"/>
      <c r="AN45" s="235"/>
      <c r="AO45" s="235"/>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c r="A46"/>
      <c r="B46" s="16"/>
      <c r="D46" s="196">
        <v>33</v>
      </c>
      <c r="E46" s="408" t="s">
        <v>2788</v>
      </c>
      <c r="F46" s="416"/>
      <c r="G46" s="309" t="s">
        <v>2770</v>
      </c>
      <c r="H46" s="160"/>
      <c r="I46" s="409" t="s">
        <v>2783</v>
      </c>
      <c r="J46" s="159"/>
      <c r="K46" s="418"/>
      <c r="L46" s="418"/>
      <c r="M46" s="13">
        <f t="shared" si="0"/>
        <v>0</v>
      </c>
      <c r="N46" s="2"/>
      <c r="O46" s="61"/>
      <c r="P46" s="61"/>
      <c r="Q46" s="61"/>
      <c r="R46" s="143"/>
      <c r="S46" s="238"/>
      <c r="T46" s="238"/>
      <c r="U46" s="238"/>
      <c r="V46" s="238"/>
      <c r="W46" s="143"/>
      <c r="X46" s="61"/>
      <c r="Y46" s="91"/>
      <c r="Z46" s="91"/>
      <c r="AA46" s="127">
        <f t="shared" si="1"/>
        <v>0</v>
      </c>
      <c r="AB46" s="2"/>
      <c r="AC46" s="91"/>
      <c r="AD46" s="91"/>
      <c r="AE46" s="91"/>
      <c r="AF46" s="127">
        <f t="shared" si="2"/>
        <v>0</v>
      </c>
      <c r="AG46" s="3"/>
      <c r="AH46" s="172"/>
      <c r="AI46" s="91"/>
      <c r="AJ46" s="309"/>
      <c r="AK46" s="61"/>
      <c r="AL46" s="113"/>
      <c r="AM46" s="233"/>
      <c r="AN46" s="233"/>
      <c r="AO46" s="23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c r="A47"/>
      <c r="B47" s="16"/>
      <c r="D47" s="196">
        <v>34</v>
      </c>
      <c r="E47" s="410" t="s">
        <v>2804</v>
      </c>
      <c r="F47" s="416"/>
      <c r="G47" s="309" t="s">
        <v>2770</v>
      </c>
      <c r="H47" s="160"/>
      <c r="I47" s="409" t="s">
        <v>2783</v>
      </c>
      <c r="J47" s="159"/>
      <c r="K47" s="418">
        <v>13</v>
      </c>
      <c r="L47" s="418"/>
      <c r="M47" s="13">
        <f t="shared" si="0"/>
        <v>13</v>
      </c>
      <c r="N47" s="2"/>
      <c r="O47" s="62"/>
      <c r="P47" s="62" t="s">
        <v>2763</v>
      </c>
      <c r="Q47" s="62"/>
      <c r="R47" s="143"/>
      <c r="S47" s="238"/>
      <c r="T47" s="238"/>
      <c r="U47" s="238"/>
      <c r="V47" s="238"/>
      <c r="W47" s="143"/>
      <c r="X47" s="62"/>
      <c r="Y47" s="62">
        <v>19</v>
      </c>
      <c r="Z47" s="62"/>
      <c r="AA47" s="127">
        <f t="shared" si="1"/>
        <v>19</v>
      </c>
      <c r="AB47" s="2"/>
      <c r="AC47" s="421"/>
      <c r="AD47" s="421">
        <v>19</v>
      </c>
      <c r="AE47" s="421"/>
      <c r="AF47" s="127">
        <f t="shared" si="2"/>
        <v>19</v>
      </c>
      <c r="AG47" s="3"/>
      <c r="AH47" s="172"/>
      <c r="AI47" s="430">
        <v>1</v>
      </c>
      <c r="AJ47" s="309"/>
      <c r="AK47" s="431">
        <v>0</v>
      </c>
      <c r="AL47" s="113"/>
      <c r="AM47" s="235">
        <v>1</v>
      </c>
      <c r="AN47" s="235">
        <v>1</v>
      </c>
      <c r="AO47" s="235">
        <v>1</v>
      </c>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c r="A48"/>
      <c r="B48" s="16"/>
      <c r="D48" s="196">
        <v>35</v>
      </c>
      <c r="E48" s="408" t="s">
        <v>2790</v>
      </c>
      <c r="F48" s="416"/>
      <c r="G48" s="309" t="s">
        <v>2770</v>
      </c>
      <c r="H48" s="160"/>
      <c r="I48" s="409" t="s">
        <v>2783</v>
      </c>
      <c r="J48" s="159"/>
      <c r="K48" s="418"/>
      <c r="L48" s="418"/>
      <c r="M48" s="13">
        <f t="shared" si="0"/>
        <v>0</v>
      </c>
      <c r="N48" s="2"/>
      <c r="O48" s="61"/>
      <c r="P48" s="61"/>
      <c r="Q48" s="61"/>
      <c r="R48" s="143"/>
      <c r="S48" s="238"/>
      <c r="T48" s="238"/>
      <c r="U48" s="238"/>
      <c r="V48" s="238"/>
      <c r="W48" s="143"/>
      <c r="X48" s="61"/>
      <c r="Y48" s="91"/>
      <c r="Z48" s="91"/>
      <c r="AA48" s="127">
        <f t="shared" si="1"/>
        <v>0</v>
      </c>
      <c r="AB48" s="2"/>
      <c r="AC48" s="91"/>
      <c r="AD48" s="91"/>
      <c r="AE48" s="91"/>
      <c r="AF48" s="127">
        <f t="shared" si="2"/>
        <v>0</v>
      </c>
      <c r="AG48" s="3"/>
      <c r="AH48" s="172"/>
      <c r="AI48" s="91"/>
      <c r="AJ48" s="309"/>
      <c r="AK48" s="61"/>
      <c r="AL48" s="113"/>
      <c r="AM48" s="233"/>
      <c r="AN48" s="233"/>
      <c r="AO48" s="23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c r="A49"/>
      <c r="B49" s="16"/>
      <c r="D49" s="196">
        <v>36</v>
      </c>
      <c r="E49" s="408" t="s">
        <v>2791</v>
      </c>
      <c r="F49" s="416"/>
      <c r="G49" s="309" t="s">
        <v>2770</v>
      </c>
      <c r="H49" s="160"/>
      <c r="I49" s="409" t="s">
        <v>2783</v>
      </c>
      <c r="J49" s="159"/>
      <c r="K49" s="418"/>
      <c r="L49" s="418"/>
      <c r="M49" s="13">
        <f t="shared" si="0"/>
        <v>0</v>
      </c>
      <c r="N49" s="2"/>
      <c r="O49" s="62"/>
      <c r="P49" s="62"/>
      <c r="Q49" s="62"/>
      <c r="R49" s="143"/>
      <c r="S49" s="238"/>
      <c r="T49" s="238"/>
      <c r="U49" s="238"/>
      <c r="V49" s="238"/>
      <c r="W49" s="143"/>
      <c r="X49" s="62"/>
      <c r="Y49" s="62"/>
      <c r="Z49" s="62"/>
      <c r="AA49" s="127">
        <f t="shared" si="1"/>
        <v>0</v>
      </c>
      <c r="AB49" s="2"/>
      <c r="AC49" s="421"/>
      <c r="AD49" s="421"/>
      <c r="AE49" s="421"/>
      <c r="AF49" s="127">
        <f t="shared" si="2"/>
        <v>0</v>
      </c>
      <c r="AG49" s="3"/>
      <c r="AH49" s="172"/>
      <c r="AI49" s="430"/>
      <c r="AJ49" s="309"/>
      <c r="AK49" s="431"/>
      <c r="AL49" s="113"/>
      <c r="AM49" s="235"/>
      <c r="AN49" s="235"/>
      <c r="AO49" s="235"/>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c r="A50"/>
      <c r="B50" s="16"/>
      <c r="D50" s="196">
        <v>37</v>
      </c>
      <c r="E50" s="408" t="s">
        <v>2772</v>
      </c>
      <c r="F50" s="416"/>
      <c r="G50" s="309" t="s">
        <v>2770</v>
      </c>
      <c r="H50" s="160"/>
      <c r="I50" s="409" t="s">
        <v>2783</v>
      </c>
      <c r="J50" s="159"/>
      <c r="K50" s="418"/>
      <c r="L50" s="418"/>
      <c r="M50" s="13">
        <f t="shared" si="0"/>
        <v>0</v>
      </c>
      <c r="N50" s="2"/>
      <c r="O50" s="61"/>
      <c r="P50" s="61"/>
      <c r="Q50" s="61"/>
      <c r="R50" s="143"/>
      <c r="S50" s="238"/>
      <c r="T50" s="238"/>
      <c r="U50" s="238"/>
      <c r="V50" s="238"/>
      <c r="W50" s="143"/>
      <c r="X50" s="61"/>
      <c r="Y50" s="91"/>
      <c r="Z50" s="91"/>
      <c r="AA50" s="127">
        <f t="shared" si="1"/>
        <v>0</v>
      </c>
      <c r="AB50" s="2"/>
      <c r="AC50" s="91"/>
      <c r="AD50" s="91"/>
      <c r="AE50" s="91"/>
      <c r="AF50" s="127">
        <f t="shared" si="2"/>
        <v>0</v>
      </c>
      <c r="AG50" s="3"/>
      <c r="AH50" s="172"/>
      <c r="AI50" s="91"/>
      <c r="AJ50" s="309"/>
      <c r="AK50" s="61"/>
      <c r="AL50" s="113"/>
      <c r="AM50" s="233"/>
      <c r="AN50" s="233"/>
      <c r="AO50" s="23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c r="A51"/>
      <c r="B51" s="16"/>
      <c r="D51" s="196">
        <v>38</v>
      </c>
      <c r="E51" s="408" t="s">
        <v>2792</v>
      </c>
      <c r="F51" s="416"/>
      <c r="G51" s="309" t="s">
        <v>2770</v>
      </c>
      <c r="H51" s="160"/>
      <c r="I51" s="409" t="s">
        <v>2783</v>
      </c>
      <c r="J51" s="159"/>
      <c r="K51" s="418"/>
      <c r="L51" s="418"/>
      <c r="M51" s="13">
        <f t="shared" si="0"/>
        <v>0</v>
      </c>
      <c r="N51" s="2"/>
      <c r="O51" s="62"/>
      <c r="P51" s="62"/>
      <c r="Q51" s="62"/>
      <c r="R51" s="143"/>
      <c r="S51" s="238"/>
      <c r="T51" s="238"/>
      <c r="U51" s="238"/>
      <c r="V51" s="238"/>
      <c r="W51" s="143"/>
      <c r="X51" s="62"/>
      <c r="Y51" s="62"/>
      <c r="Z51" s="62"/>
      <c r="AA51" s="127">
        <f t="shared" si="1"/>
        <v>0</v>
      </c>
      <c r="AB51" s="2"/>
      <c r="AC51" s="421"/>
      <c r="AD51" s="421"/>
      <c r="AE51" s="421"/>
      <c r="AF51" s="127">
        <f t="shared" si="2"/>
        <v>0</v>
      </c>
      <c r="AG51" s="3"/>
      <c r="AH51" s="172"/>
      <c r="AI51" s="430"/>
      <c r="AJ51" s="309"/>
      <c r="AK51" s="431"/>
      <c r="AL51" s="113"/>
      <c r="AM51" s="235"/>
      <c r="AN51" s="235"/>
      <c r="AO51" s="235"/>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c r="A52"/>
      <c r="B52" s="16"/>
      <c r="D52" s="196">
        <v>39</v>
      </c>
      <c r="E52" s="408" t="s">
        <v>2793</v>
      </c>
      <c r="F52" s="416"/>
      <c r="G52" s="309" t="s">
        <v>2770</v>
      </c>
      <c r="H52" s="160"/>
      <c r="I52" s="409" t="s">
        <v>2783</v>
      </c>
      <c r="J52" s="159"/>
      <c r="K52" s="418"/>
      <c r="L52" s="418"/>
      <c r="M52" s="13">
        <f t="shared" si="0"/>
        <v>0</v>
      </c>
      <c r="N52" s="2"/>
      <c r="O52" s="61"/>
      <c r="P52" s="61"/>
      <c r="Q52" s="61"/>
      <c r="R52" s="143"/>
      <c r="S52" s="238"/>
      <c r="T52" s="238"/>
      <c r="U52" s="238"/>
      <c r="V52" s="238"/>
      <c r="W52" s="143"/>
      <c r="X52" s="61"/>
      <c r="Y52" s="91"/>
      <c r="Z52" s="91"/>
      <c r="AA52" s="127">
        <f t="shared" si="1"/>
        <v>0</v>
      </c>
      <c r="AB52" s="2"/>
      <c r="AC52" s="91"/>
      <c r="AD52" s="91"/>
      <c r="AE52" s="91"/>
      <c r="AF52" s="127">
        <f t="shared" si="2"/>
        <v>0</v>
      </c>
      <c r="AG52" s="3"/>
      <c r="AH52" s="172"/>
      <c r="AI52" s="91"/>
      <c r="AJ52" s="309"/>
      <c r="AK52" s="61"/>
      <c r="AL52" s="113"/>
      <c r="AM52" s="233"/>
      <c r="AN52" s="233"/>
      <c r="AO52" s="23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c r="A53"/>
      <c r="B53" s="16"/>
      <c r="D53" s="196">
        <v>40</v>
      </c>
      <c r="E53" s="408" t="s">
        <v>2794</v>
      </c>
      <c r="F53" s="416"/>
      <c r="G53" s="309" t="s">
        <v>2770</v>
      </c>
      <c r="H53" s="160"/>
      <c r="I53" s="409" t="s">
        <v>2783</v>
      </c>
      <c r="J53" s="159"/>
      <c r="K53" s="418"/>
      <c r="L53" s="418"/>
      <c r="M53" s="13">
        <f t="shared" si="0"/>
        <v>0</v>
      </c>
      <c r="N53" s="2"/>
      <c r="O53" s="62"/>
      <c r="P53" s="62"/>
      <c r="Q53" s="62"/>
      <c r="R53" s="143"/>
      <c r="S53" s="238"/>
      <c r="T53" s="238"/>
      <c r="U53" s="238"/>
      <c r="V53" s="238"/>
      <c r="W53" s="143"/>
      <c r="X53" s="62"/>
      <c r="Y53" s="62"/>
      <c r="Z53" s="62"/>
      <c r="AA53" s="127">
        <f t="shared" si="1"/>
        <v>0</v>
      </c>
      <c r="AB53" s="2"/>
      <c r="AC53" s="421"/>
      <c r="AD53" s="421"/>
      <c r="AE53" s="421"/>
      <c r="AF53" s="127">
        <f t="shared" si="2"/>
        <v>0</v>
      </c>
      <c r="AG53" s="3"/>
      <c r="AH53" s="172"/>
      <c r="AI53" s="430"/>
      <c r="AJ53" s="309"/>
      <c r="AK53" s="431"/>
      <c r="AL53" s="113"/>
      <c r="AM53" s="235"/>
      <c r="AN53" s="235"/>
      <c r="AO53" s="235"/>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c r="A54"/>
      <c r="B54" s="16"/>
      <c r="D54" s="196">
        <v>41</v>
      </c>
      <c r="E54" s="408" t="s">
        <v>2795</v>
      </c>
      <c r="F54" s="416"/>
      <c r="G54" s="309" t="s">
        <v>2770</v>
      </c>
      <c r="H54" s="160"/>
      <c r="I54" s="409" t="s">
        <v>2783</v>
      </c>
      <c r="J54" s="159"/>
      <c r="K54" s="418"/>
      <c r="L54" s="418"/>
      <c r="M54" s="13">
        <f t="shared" si="0"/>
        <v>0</v>
      </c>
      <c r="N54" s="2"/>
      <c r="O54" s="61"/>
      <c r="P54" s="61"/>
      <c r="Q54" s="61"/>
      <c r="R54" s="143"/>
      <c r="S54" s="238"/>
      <c r="T54" s="238"/>
      <c r="U54" s="238"/>
      <c r="V54" s="238"/>
      <c r="W54" s="143"/>
      <c r="X54" s="61"/>
      <c r="Y54" s="91"/>
      <c r="Z54" s="91"/>
      <c r="AA54" s="127">
        <f t="shared" si="1"/>
        <v>0</v>
      </c>
      <c r="AB54" s="2"/>
      <c r="AC54" s="91"/>
      <c r="AD54" s="91"/>
      <c r="AE54" s="91"/>
      <c r="AF54" s="127">
        <f t="shared" si="2"/>
        <v>0</v>
      </c>
      <c r="AG54" s="3"/>
      <c r="AH54" s="172"/>
      <c r="AI54" s="91"/>
      <c r="AJ54" s="309"/>
      <c r="AK54" s="61"/>
      <c r="AL54" s="113"/>
      <c r="AM54" s="233"/>
      <c r="AN54" s="233"/>
      <c r="AO54" s="23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c r="A55"/>
      <c r="B55" s="16"/>
      <c r="D55" s="196">
        <v>42</v>
      </c>
      <c r="E55" s="408" t="s">
        <v>2796</v>
      </c>
      <c r="F55" s="416"/>
      <c r="G55" s="309" t="s">
        <v>2770</v>
      </c>
      <c r="H55" s="160"/>
      <c r="I55" s="409" t="s">
        <v>2783</v>
      </c>
      <c r="J55" s="159"/>
      <c r="K55" s="418"/>
      <c r="L55" s="418"/>
      <c r="M55" s="13">
        <f t="shared" si="0"/>
        <v>0</v>
      </c>
      <c r="N55" s="2"/>
      <c r="O55" s="62"/>
      <c r="P55" s="62"/>
      <c r="Q55" s="62"/>
      <c r="R55" s="143"/>
      <c r="S55" s="238"/>
      <c r="T55" s="238"/>
      <c r="U55" s="238"/>
      <c r="V55" s="238"/>
      <c r="W55" s="143"/>
      <c r="X55" s="62"/>
      <c r="Y55" s="62"/>
      <c r="Z55" s="62"/>
      <c r="AA55" s="127">
        <f t="shared" si="1"/>
        <v>0</v>
      </c>
      <c r="AB55" s="2"/>
      <c r="AC55" s="421"/>
      <c r="AD55" s="421"/>
      <c r="AE55" s="421"/>
      <c r="AF55" s="127">
        <f t="shared" si="2"/>
        <v>0</v>
      </c>
      <c r="AG55" s="3"/>
      <c r="AH55" s="172"/>
      <c r="AI55" s="430"/>
      <c r="AJ55" s="309"/>
      <c r="AK55" s="431"/>
      <c r="AL55" s="113"/>
      <c r="AM55" s="235"/>
      <c r="AN55" s="235"/>
      <c r="AO55" s="235"/>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c r="A56"/>
      <c r="B56" s="16"/>
      <c r="D56" s="196">
        <v>43</v>
      </c>
      <c r="E56" s="408" t="s">
        <v>2797</v>
      </c>
      <c r="F56" s="416"/>
      <c r="G56" s="309" t="s">
        <v>2770</v>
      </c>
      <c r="H56" s="160"/>
      <c r="I56" s="409" t="s">
        <v>2783</v>
      </c>
      <c r="J56" s="159"/>
      <c r="K56" s="418"/>
      <c r="L56" s="418"/>
      <c r="M56" s="13">
        <f t="shared" si="0"/>
        <v>0</v>
      </c>
      <c r="N56" s="2"/>
      <c r="O56" s="61"/>
      <c r="P56" s="61"/>
      <c r="Q56" s="61"/>
      <c r="R56" s="143"/>
      <c r="S56" s="238"/>
      <c r="T56" s="238"/>
      <c r="U56" s="238"/>
      <c r="V56" s="238"/>
      <c r="W56" s="143"/>
      <c r="X56" s="61"/>
      <c r="Y56" s="91"/>
      <c r="Z56" s="91"/>
      <c r="AA56" s="127">
        <f t="shared" si="1"/>
        <v>0</v>
      </c>
      <c r="AB56" s="2"/>
      <c r="AC56" s="91"/>
      <c r="AD56" s="91"/>
      <c r="AE56" s="91"/>
      <c r="AF56" s="127">
        <f t="shared" si="2"/>
        <v>0</v>
      </c>
      <c r="AG56" s="3"/>
      <c r="AH56" s="172"/>
      <c r="AI56" s="91"/>
      <c r="AJ56" s="309"/>
      <c r="AK56" s="61"/>
      <c r="AL56" s="113"/>
      <c r="AM56" s="233"/>
      <c r="AN56" s="233"/>
      <c r="AO56" s="23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c r="A57"/>
      <c r="B57" s="16"/>
      <c r="D57" s="196">
        <v>44</v>
      </c>
      <c r="E57" s="408" t="s">
        <v>2798</v>
      </c>
      <c r="F57" s="416"/>
      <c r="G57" s="309" t="s">
        <v>2770</v>
      </c>
      <c r="H57" s="160"/>
      <c r="I57" s="409" t="s">
        <v>2783</v>
      </c>
      <c r="J57" s="159"/>
      <c r="K57" s="418"/>
      <c r="L57" s="418"/>
      <c r="M57" s="13">
        <f t="shared" si="0"/>
        <v>0</v>
      </c>
      <c r="N57" s="2"/>
      <c r="O57" s="62"/>
      <c r="P57" s="62"/>
      <c r="Q57" s="62"/>
      <c r="R57" s="143"/>
      <c r="S57" s="238"/>
      <c r="T57" s="238"/>
      <c r="U57" s="238"/>
      <c r="V57" s="238"/>
      <c r="W57" s="143"/>
      <c r="X57" s="62"/>
      <c r="Y57" s="62"/>
      <c r="Z57" s="62"/>
      <c r="AA57" s="127">
        <f t="shared" si="1"/>
        <v>0</v>
      </c>
      <c r="AB57" s="2"/>
      <c r="AC57" s="421"/>
      <c r="AD57" s="421"/>
      <c r="AE57" s="421"/>
      <c r="AF57" s="127">
        <f t="shared" si="2"/>
        <v>0</v>
      </c>
      <c r="AG57" s="3"/>
      <c r="AH57" s="172"/>
      <c r="AI57" s="430"/>
      <c r="AJ57" s="309"/>
      <c r="AK57" s="431"/>
      <c r="AL57" s="113"/>
      <c r="AM57" s="235"/>
      <c r="AN57" s="235"/>
      <c r="AO57" s="235"/>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c r="A58"/>
      <c r="B58" s="16"/>
      <c r="D58" s="196">
        <v>45</v>
      </c>
      <c r="E58" s="408" t="s">
        <v>2799</v>
      </c>
      <c r="F58" s="416"/>
      <c r="G58" s="309" t="s">
        <v>2770</v>
      </c>
      <c r="H58" s="160"/>
      <c r="I58" s="409" t="s">
        <v>2783</v>
      </c>
      <c r="J58" s="159"/>
      <c r="K58" s="418"/>
      <c r="L58" s="418"/>
      <c r="M58" s="13">
        <f t="shared" si="0"/>
        <v>0</v>
      </c>
      <c r="N58" s="2"/>
      <c r="O58" s="61"/>
      <c r="P58" s="61"/>
      <c r="Q58" s="61"/>
      <c r="R58" s="143"/>
      <c r="S58" s="238"/>
      <c r="T58" s="238"/>
      <c r="U58" s="238"/>
      <c r="V58" s="238"/>
      <c r="W58" s="143"/>
      <c r="X58" s="61"/>
      <c r="Y58" s="91"/>
      <c r="Z58" s="91"/>
      <c r="AA58" s="127">
        <f t="shared" si="1"/>
        <v>0</v>
      </c>
      <c r="AB58" s="2"/>
      <c r="AC58" s="91"/>
      <c r="AD58" s="91"/>
      <c r="AE58" s="91"/>
      <c r="AF58" s="127">
        <f t="shared" si="2"/>
        <v>0</v>
      </c>
      <c r="AG58" s="3"/>
      <c r="AH58" s="172"/>
      <c r="AI58" s="91"/>
      <c r="AJ58" s="309"/>
      <c r="AK58" s="61"/>
      <c r="AL58" s="113"/>
      <c r="AM58" s="233"/>
      <c r="AN58" s="233"/>
      <c r="AO58" s="23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c r="A59"/>
      <c r="B59" s="16"/>
      <c r="D59" s="196">
        <v>46</v>
      </c>
      <c r="E59" s="408" t="s">
        <v>2800</v>
      </c>
      <c r="F59" s="416"/>
      <c r="G59" s="309" t="s">
        <v>2770</v>
      </c>
      <c r="H59" s="160"/>
      <c r="I59" s="409" t="s">
        <v>2783</v>
      </c>
      <c r="J59" s="159"/>
      <c r="K59" s="418"/>
      <c r="L59" s="418"/>
      <c r="M59" s="13">
        <f t="shared" si="0"/>
        <v>0</v>
      </c>
      <c r="N59" s="2"/>
      <c r="O59" s="62"/>
      <c r="P59" s="62"/>
      <c r="Q59" s="62"/>
      <c r="R59" s="143"/>
      <c r="S59" s="238"/>
      <c r="T59" s="238"/>
      <c r="U59" s="238"/>
      <c r="V59" s="238"/>
      <c r="W59" s="143"/>
      <c r="X59" s="62"/>
      <c r="Y59" s="62"/>
      <c r="Z59" s="62"/>
      <c r="AA59" s="127">
        <f t="shared" si="1"/>
        <v>0</v>
      </c>
      <c r="AB59" s="2"/>
      <c r="AC59" s="421"/>
      <c r="AD59" s="421"/>
      <c r="AE59" s="421"/>
      <c r="AF59" s="127">
        <f t="shared" si="2"/>
        <v>0</v>
      </c>
      <c r="AG59" s="3"/>
      <c r="AH59" s="172"/>
      <c r="AI59" s="430"/>
      <c r="AJ59" s="309"/>
      <c r="AK59" s="431"/>
      <c r="AL59" s="113"/>
      <c r="AM59" s="235"/>
      <c r="AN59" s="235"/>
      <c r="AO59" s="235"/>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c r="A60"/>
      <c r="B60" s="16"/>
      <c r="D60" s="196">
        <v>47</v>
      </c>
      <c r="E60" s="410" t="s">
        <v>2803</v>
      </c>
      <c r="F60" s="416"/>
      <c r="G60" s="309" t="s">
        <v>2770</v>
      </c>
      <c r="H60" s="160"/>
      <c r="I60" s="409" t="s">
        <v>2783</v>
      </c>
      <c r="J60" s="159"/>
      <c r="K60" s="418"/>
      <c r="L60" s="418"/>
      <c r="M60" s="13">
        <f t="shared" si="0"/>
        <v>0</v>
      </c>
      <c r="N60" s="2"/>
      <c r="O60" s="61"/>
      <c r="P60" s="61"/>
      <c r="Q60" s="61"/>
      <c r="R60" s="143"/>
      <c r="S60" s="238"/>
      <c r="T60" s="238"/>
      <c r="U60" s="238"/>
      <c r="V60" s="238"/>
      <c r="W60" s="143"/>
      <c r="X60" s="61"/>
      <c r="Y60" s="91"/>
      <c r="Z60" s="91"/>
      <c r="AA60" s="127">
        <f t="shared" si="1"/>
        <v>0</v>
      </c>
      <c r="AB60" s="2"/>
      <c r="AC60" s="91"/>
      <c r="AD60" s="91"/>
      <c r="AE60" s="91"/>
      <c r="AF60" s="127">
        <f t="shared" si="2"/>
        <v>0</v>
      </c>
      <c r="AG60" s="3"/>
      <c r="AH60" s="172"/>
      <c r="AI60" s="91"/>
      <c r="AJ60" s="309"/>
      <c r="AK60" s="61"/>
      <c r="AL60" s="113"/>
      <c r="AM60" s="233"/>
      <c r="AN60" s="233"/>
      <c r="AO60" s="23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c r="A61"/>
      <c r="B61" s="16"/>
      <c r="D61" s="196">
        <v>48</v>
      </c>
      <c r="E61" s="408" t="s">
        <v>2802</v>
      </c>
      <c r="F61" s="416"/>
      <c r="G61" s="309" t="s">
        <v>2770</v>
      </c>
      <c r="H61" s="160"/>
      <c r="I61" s="409" t="s">
        <v>2783</v>
      </c>
      <c r="J61" s="159"/>
      <c r="K61" s="418">
        <v>18</v>
      </c>
      <c r="L61" s="418"/>
      <c r="M61" s="13">
        <f t="shared" si="0"/>
        <v>18</v>
      </c>
      <c r="N61" s="2"/>
      <c r="O61" s="62"/>
      <c r="P61" s="62" t="s">
        <v>2763</v>
      </c>
      <c r="Q61" s="62"/>
      <c r="R61" s="143"/>
      <c r="S61" s="238"/>
      <c r="T61" s="238"/>
      <c r="U61" s="238"/>
      <c r="V61" s="238"/>
      <c r="W61" s="143"/>
      <c r="X61" s="62"/>
      <c r="Y61" s="62">
        <v>22</v>
      </c>
      <c r="Z61" s="62"/>
      <c r="AA61" s="127">
        <f t="shared" si="1"/>
        <v>22</v>
      </c>
      <c r="AB61" s="2"/>
      <c r="AC61" s="421"/>
      <c r="AD61" s="421">
        <v>22</v>
      </c>
      <c r="AE61" s="421"/>
      <c r="AF61" s="127">
        <f t="shared" si="2"/>
        <v>22</v>
      </c>
      <c r="AG61" s="3"/>
      <c r="AH61" s="172"/>
      <c r="AI61" s="430">
        <v>1</v>
      </c>
      <c r="AJ61" s="309"/>
      <c r="AK61" s="431">
        <v>1</v>
      </c>
      <c r="AL61" s="113"/>
      <c r="AM61" s="235">
        <v>1</v>
      </c>
      <c r="AN61" s="235">
        <v>1</v>
      </c>
      <c r="AO61" s="235">
        <v>1</v>
      </c>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c r="A62"/>
      <c r="B62" s="16"/>
      <c r="D62" s="196">
        <v>49</v>
      </c>
      <c r="E62" s="408" t="s">
        <v>2788</v>
      </c>
      <c r="F62" s="416"/>
      <c r="G62" s="309" t="s">
        <v>2770</v>
      </c>
      <c r="H62" s="160"/>
      <c r="I62" s="411" t="s">
        <v>2401</v>
      </c>
      <c r="J62" s="159"/>
      <c r="K62" s="418"/>
      <c r="L62" s="418"/>
      <c r="M62" s="13">
        <f t="shared" si="0"/>
        <v>0</v>
      </c>
      <c r="N62" s="2"/>
      <c r="O62" s="61"/>
      <c r="P62" s="61"/>
      <c r="Q62" s="61"/>
      <c r="R62" s="143"/>
      <c r="S62" s="238"/>
      <c r="T62" s="238"/>
      <c r="U62" s="238"/>
      <c r="V62" s="238"/>
      <c r="W62" s="143"/>
      <c r="X62" s="61"/>
      <c r="Y62" s="91"/>
      <c r="Z62" s="91"/>
      <c r="AA62" s="127">
        <f t="shared" si="1"/>
        <v>0</v>
      </c>
      <c r="AB62" s="2"/>
      <c r="AC62" s="91"/>
      <c r="AD62" s="91"/>
      <c r="AE62" s="91"/>
      <c r="AF62" s="127">
        <f t="shared" si="2"/>
        <v>0</v>
      </c>
      <c r="AG62" s="3"/>
      <c r="AH62" s="172"/>
      <c r="AI62" s="91"/>
      <c r="AJ62" s="309"/>
      <c r="AK62" s="61"/>
      <c r="AL62" s="113"/>
      <c r="AM62" s="233"/>
      <c r="AN62" s="233"/>
      <c r="AO62" s="23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c r="A63"/>
      <c r="B63" s="16"/>
      <c r="D63" s="196">
        <v>50</v>
      </c>
      <c r="E63" s="410" t="s">
        <v>2804</v>
      </c>
      <c r="F63" s="416"/>
      <c r="G63" s="309" t="s">
        <v>2770</v>
      </c>
      <c r="H63" s="160"/>
      <c r="I63" s="411" t="s">
        <v>2401</v>
      </c>
      <c r="J63" s="159"/>
      <c r="K63" s="418"/>
      <c r="L63" s="418"/>
      <c r="M63" s="13">
        <f t="shared" si="0"/>
        <v>0</v>
      </c>
      <c r="N63" s="2"/>
      <c r="O63" s="62"/>
      <c r="P63" s="62"/>
      <c r="Q63" s="62"/>
      <c r="R63" s="143"/>
      <c r="S63" s="238"/>
      <c r="T63" s="238"/>
      <c r="U63" s="238"/>
      <c r="V63" s="238"/>
      <c r="W63" s="143"/>
      <c r="X63" s="62"/>
      <c r="Y63" s="62"/>
      <c r="Z63" s="62"/>
      <c r="AA63" s="127">
        <f t="shared" si="1"/>
        <v>0</v>
      </c>
      <c r="AB63" s="2"/>
      <c r="AC63" s="421"/>
      <c r="AD63" s="421"/>
      <c r="AE63" s="421"/>
      <c r="AF63" s="127">
        <f t="shared" si="2"/>
        <v>0</v>
      </c>
      <c r="AG63" s="3"/>
      <c r="AH63" s="172"/>
      <c r="AI63" s="430"/>
      <c r="AJ63" s="309"/>
      <c r="AK63" s="431"/>
      <c r="AL63" s="113"/>
      <c r="AM63" s="235"/>
      <c r="AN63" s="235"/>
      <c r="AO63" s="235"/>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c r="A64"/>
      <c r="B64" s="16"/>
      <c r="D64" s="196">
        <v>51</v>
      </c>
      <c r="E64" s="408" t="s">
        <v>2790</v>
      </c>
      <c r="F64" s="416"/>
      <c r="G64" s="309" t="s">
        <v>2770</v>
      </c>
      <c r="H64" s="160"/>
      <c r="I64" s="411" t="s">
        <v>2401</v>
      </c>
      <c r="J64" s="159"/>
      <c r="K64" s="418"/>
      <c r="L64" s="418"/>
      <c r="M64" s="13">
        <f t="shared" si="0"/>
        <v>0</v>
      </c>
      <c r="N64" s="2"/>
      <c r="O64" s="61"/>
      <c r="P64" s="61"/>
      <c r="Q64" s="61"/>
      <c r="R64" s="143"/>
      <c r="S64" s="238"/>
      <c r="T64" s="238"/>
      <c r="U64" s="238"/>
      <c r="V64" s="238"/>
      <c r="W64" s="143"/>
      <c r="X64" s="61"/>
      <c r="Y64" s="91"/>
      <c r="Z64" s="91"/>
      <c r="AA64" s="127">
        <f t="shared" si="1"/>
        <v>0</v>
      </c>
      <c r="AB64" s="2"/>
      <c r="AC64" s="91"/>
      <c r="AD64" s="91"/>
      <c r="AE64" s="91"/>
      <c r="AF64" s="127">
        <f t="shared" si="2"/>
        <v>0</v>
      </c>
      <c r="AG64" s="3"/>
      <c r="AH64" s="172"/>
      <c r="AI64" s="91"/>
      <c r="AJ64" s="309"/>
      <c r="AK64" s="61"/>
      <c r="AL64" s="113"/>
      <c r="AM64" s="233"/>
      <c r="AN64" s="233"/>
      <c r="AO64" s="23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c r="A65"/>
      <c r="B65" s="16"/>
      <c r="D65" s="196">
        <v>52</v>
      </c>
      <c r="E65" s="408" t="s">
        <v>2791</v>
      </c>
      <c r="F65" s="416"/>
      <c r="G65" s="309" t="s">
        <v>2770</v>
      </c>
      <c r="H65" s="160"/>
      <c r="I65" s="411" t="s">
        <v>2401</v>
      </c>
      <c r="J65" s="159"/>
      <c r="K65" s="418"/>
      <c r="L65" s="418"/>
      <c r="M65" s="13">
        <f t="shared" si="0"/>
        <v>0</v>
      </c>
      <c r="N65" s="2"/>
      <c r="O65" s="62"/>
      <c r="P65" s="62"/>
      <c r="Q65" s="62"/>
      <c r="R65" s="143"/>
      <c r="S65" s="238"/>
      <c r="T65" s="238"/>
      <c r="U65" s="238"/>
      <c r="V65" s="238"/>
      <c r="W65" s="143"/>
      <c r="X65" s="62"/>
      <c r="Y65" s="62"/>
      <c r="Z65" s="62"/>
      <c r="AA65" s="127">
        <f t="shared" si="1"/>
        <v>0</v>
      </c>
      <c r="AB65" s="2"/>
      <c r="AC65" s="421"/>
      <c r="AD65" s="421"/>
      <c r="AE65" s="421"/>
      <c r="AF65" s="127">
        <f t="shared" si="2"/>
        <v>0</v>
      </c>
      <c r="AG65" s="3"/>
      <c r="AH65" s="172"/>
      <c r="AI65" s="430"/>
      <c r="AJ65" s="309"/>
      <c r="AK65" s="431"/>
      <c r="AL65" s="113"/>
      <c r="AM65" s="235"/>
      <c r="AN65" s="235"/>
      <c r="AO65" s="235"/>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c r="A66"/>
      <c r="B66" s="16"/>
      <c r="D66" s="196">
        <v>53</v>
      </c>
      <c r="E66" s="408" t="s">
        <v>2772</v>
      </c>
      <c r="F66" s="416"/>
      <c r="G66" s="309" t="s">
        <v>2770</v>
      </c>
      <c r="H66" s="160"/>
      <c r="I66" s="411" t="s">
        <v>2401</v>
      </c>
      <c r="J66" s="159"/>
      <c r="K66" s="418"/>
      <c r="L66" s="418"/>
      <c r="M66" s="13">
        <f t="shared" si="0"/>
        <v>0</v>
      </c>
      <c r="N66" s="2"/>
      <c r="O66" s="61"/>
      <c r="P66" s="61"/>
      <c r="Q66" s="61"/>
      <c r="R66" s="143"/>
      <c r="S66" s="238"/>
      <c r="T66" s="238"/>
      <c r="U66" s="238"/>
      <c r="V66" s="238"/>
      <c r="W66" s="143"/>
      <c r="X66" s="61"/>
      <c r="Y66" s="91"/>
      <c r="Z66" s="91"/>
      <c r="AA66" s="127">
        <f t="shared" si="1"/>
        <v>0</v>
      </c>
      <c r="AB66" s="2"/>
      <c r="AC66" s="91"/>
      <c r="AD66" s="91"/>
      <c r="AE66" s="91"/>
      <c r="AF66" s="127">
        <f t="shared" si="2"/>
        <v>0</v>
      </c>
      <c r="AG66" s="3"/>
      <c r="AH66" s="172"/>
      <c r="AI66" s="91"/>
      <c r="AJ66" s="309"/>
      <c r="AK66" s="61"/>
      <c r="AL66" s="113"/>
      <c r="AM66" s="233"/>
      <c r="AN66" s="233"/>
      <c r="AO66" s="23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c r="A67"/>
      <c r="B67" s="16"/>
      <c r="D67" s="196">
        <v>54</v>
      </c>
      <c r="E67" s="408" t="s">
        <v>2792</v>
      </c>
      <c r="F67" s="416"/>
      <c r="G67" s="309" t="s">
        <v>2770</v>
      </c>
      <c r="H67" s="160"/>
      <c r="I67" s="411" t="s">
        <v>2401</v>
      </c>
      <c r="J67" s="159"/>
      <c r="K67" s="418"/>
      <c r="L67" s="418"/>
      <c r="M67" s="13">
        <f t="shared" si="0"/>
        <v>0</v>
      </c>
      <c r="N67" s="2"/>
      <c r="O67" s="62"/>
      <c r="P67" s="62"/>
      <c r="Q67" s="62"/>
      <c r="R67" s="143"/>
      <c r="S67" s="238"/>
      <c r="T67" s="238"/>
      <c r="U67" s="238"/>
      <c r="V67" s="238"/>
      <c r="W67" s="143"/>
      <c r="X67" s="62"/>
      <c r="Y67" s="62"/>
      <c r="Z67" s="62"/>
      <c r="AA67" s="127">
        <f t="shared" si="1"/>
        <v>0</v>
      </c>
      <c r="AB67" s="2"/>
      <c r="AC67" s="421"/>
      <c r="AD67" s="421"/>
      <c r="AE67" s="421"/>
      <c r="AF67" s="127">
        <f t="shared" si="2"/>
        <v>0</v>
      </c>
      <c r="AG67" s="3"/>
      <c r="AH67" s="172"/>
      <c r="AI67" s="430"/>
      <c r="AJ67" s="309"/>
      <c r="AK67" s="431"/>
      <c r="AL67" s="113"/>
      <c r="AM67" s="235"/>
      <c r="AN67" s="235"/>
      <c r="AO67" s="235"/>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c r="A68"/>
      <c r="B68" s="16"/>
      <c r="D68" s="196">
        <v>55</v>
      </c>
      <c r="E68" s="408" t="s">
        <v>2793</v>
      </c>
      <c r="F68" s="416"/>
      <c r="G68" s="309" t="s">
        <v>2770</v>
      </c>
      <c r="H68" s="160"/>
      <c r="I68" s="411" t="s">
        <v>2401</v>
      </c>
      <c r="J68" s="159"/>
      <c r="K68" s="418"/>
      <c r="L68" s="418"/>
      <c r="M68" s="13">
        <f t="shared" si="0"/>
        <v>0</v>
      </c>
      <c r="N68" s="2"/>
      <c r="O68" s="61"/>
      <c r="P68" s="61"/>
      <c r="Q68" s="61"/>
      <c r="R68" s="143"/>
      <c r="S68" s="238"/>
      <c r="T68" s="238"/>
      <c r="U68" s="238"/>
      <c r="V68" s="238"/>
      <c r="W68" s="143"/>
      <c r="X68" s="61"/>
      <c r="Y68" s="91"/>
      <c r="Z68" s="91"/>
      <c r="AA68" s="127">
        <f t="shared" si="1"/>
        <v>0</v>
      </c>
      <c r="AB68" s="2"/>
      <c r="AC68" s="91"/>
      <c r="AD68" s="91"/>
      <c r="AE68" s="91"/>
      <c r="AF68" s="127">
        <f t="shared" si="2"/>
        <v>0</v>
      </c>
      <c r="AG68" s="3"/>
      <c r="AH68" s="172"/>
      <c r="AI68" s="91"/>
      <c r="AJ68" s="309"/>
      <c r="AK68" s="61"/>
      <c r="AL68" s="113"/>
      <c r="AM68" s="233"/>
      <c r="AN68" s="233"/>
      <c r="AO68" s="23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c r="A69"/>
      <c r="B69" s="16"/>
      <c r="D69" s="196">
        <v>56</v>
      </c>
      <c r="E69" s="408" t="s">
        <v>2794</v>
      </c>
      <c r="F69" s="416"/>
      <c r="G69" s="309" t="s">
        <v>2770</v>
      </c>
      <c r="H69" s="160"/>
      <c r="I69" s="411" t="s">
        <v>2401</v>
      </c>
      <c r="J69" s="159"/>
      <c r="K69" s="418"/>
      <c r="L69" s="418"/>
      <c r="M69" s="13">
        <f t="shared" si="0"/>
        <v>0</v>
      </c>
      <c r="N69" s="2"/>
      <c r="O69" s="62"/>
      <c r="P69" s="62"/>
      <c r="Q69" s="62"/>
      <c r="R69" s="143"/>
      <c r="S69" s="238"/>
      <c r="T69" s="238"/>
      <c r="U69" s="238"/>
      <c r="V69" s="238"/>
      <c r="W69" s="143"/>
      <c r="X69" s="62"/>
      <c r="Y69" s="62"/>
      <c r="Z69" s="62"/>
      <c r="AA69" s="127">
        <f t="shared" si="1"/>
        <v>0</v>
      </c>
      <c r="AB69" s="2"/>
      <c r="AC69" s="421"/>
      <c r="AD69" s="421"/>
      <c r="AE69" s="421"/>
      <c r="AF69" s="127">
        <f t="shared" si="2"/>
        <v>0</v>
      </c>
      <c r="AG69" s="3"/>
      <c r="AH69" s="172"/>
      <c r="AI69" s="430"/>
      <c r="AJ69" s="309"/>
      <c r="AK69" s="431"/>
      <c r="AL69" s="113"/>
      <c r="AM69" s="235"/>
      <c r="AN69" s="235"/>
      <c r="AO69" s="235"/>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c r="A70"/>
      <c r="B70" s="16"/>
      <c r="D70" s="196">
        <v>57</v>
      </c>
      <c r="E70" s="408" t="s">
        <v>2795</v>
      </c>
      <c r="F70" s="416"/>
      <c r="G70" s="309" t="s">
        <v>2770</v>
      </c>
      <c r="H70" s="160"/>
      <c r="I70" s="411" t="s">
        <v>2401</v>
      </c>
      <c r="J70" s="159"/>
      <c r="K70" s="418"/>
      <c r="L70" s="418"/>
      <c r="M70" s="13">
        <f t="shared" si="0"/>
        <v>0</v>
      </c>
      <c r="N70" s="2"/>
      <c r="O70" s="61"/>
      <c r="P70" s="61"/>
      <c r="Q70" s="61"/>
      <c r="R70" s="143"/>
      <c r="S70" s="238"/>
      <c r="T70" s="238"/>
      <c r="U70" s="238"/>
      <c r="V70" s="238"/>
      <c r="W70" s="143"/>
      <c r="X70" s="61"/>
      <c r="Y70" s="91"/>
      <c r="Z70" s="91"/>
      <c r="AA70" s="127">
        <f t="shared" si="1"/>
        <v>0</v>
      </c>
      <c r="AB70" s="2"/>
      <c r="AC70" s="91"/>
      <c r="AD70" s="91"/>
      <c r="AE70" s="91"/>
      <c r="AF70" s="127">
        <f t="shared" si="2"/>
        <v>0</v>
      </c>
      <c r="AG70" s="3"/>
      <c r="AH70" s="172"/>
      <c r="AI70" s="91"/>
      <c r="AJ70" s="309"/>
      <c r="AK70" s="61"/>
      <c r="AL70" s="113"/>
      <c r="AM70" s="233"/>
      <c r="AN70" s="233"/>
      <c r="AO70" s="23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c r="A71"/>
      <c r="B71" s="16"/>
      <c r="D71" s="196">
        <v>58</v>
      </c>
      <c r="E71" s="408" t="s">
        <v>2796</v>
      </c>
      <c r="F71" s="416"/>
      <c r="G71" s="309" t="s">
        <v>2770</v>
      </c>
      <c r="H71" s="160"/>
      <c r="I71" s="411" t="s">
        <v>2401</v>
      </c>
      <c r="J71" s="159"/>
      <c r="K71" s="418"/>
      <c r="L71" s="418"/>
      <c r="M71" s="13">
        <f t="shared" si="0"/>
        <v>0</v>
      </c>
      <c r="N71" s="2"/>
      <c r="O71" s="62"/>
      <c r="P71" s="62"/>
      <c r="Q71" s="62"/>
      <c r="R71" s="143"/>
      <c r="S71" s="238"/>
      <c r="T71" s="238"/>
      <c r="U71" s="238"/>
      <c r="V71" s="238"/>
      <c r="W71" s="143"/>
      <c r="X71" s="62"/>
      <c r="Y71" s="62"/>
      <c r="Z71" s="62"/>
      <c r="AA71" s="127">
        <f t="shared" si="1"/>
        <v>0</v>
      </c>
      <c r="AB71" s="2"/>
      <c r="AC71" s="421"/>
      <c r="AD71" s="421"/>
      <c r="AE71" s="421"/>
      <c r="AF71" s="127">
        <f t="shared" si="2"/>
        <v>0</v>
      </c>
      <c r="AG71" s="3"/>
      <c r="AH71" s="172"/>
      <c r="AI71" s="430"/>
      <c r="AJ71" s="309"/>
      <c r="AK71" s="431"/>
      <c r="AL71" s="113"/>
      <c r="AM71" s="235"/>
      <c r="AN71" s="235"/>
      <c r="AO71" s="235"/>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c r="A72"/>
      <c r="B72" s="16"/>
      <c r="D72" s="196">
        <v>59</v>
      </c>
      <c r="E72" s="408" t="s">
        <v>2797</v>
      </c>
      <c r="F72" s="416"/>
      <c r="G72" s="309" t="s">
        <v>2770</v>
      </c>
      <c r="H72" s="160"/>
      <c r="I72" s="411" t="s">
        <v>2401</v>
      </c>
      <c r="J72" s="159"/>
      <c r="K72" s="418"/>
      <c r="L72" s="418"/>
      <c r="M72" s="13">
        <f t="shared" si="0"/>
        <v>0</v>
      </c>
      <c r="N72" s="2"/>
      <c r="O72" s="61"/>
      <c r="P72" s="61"/>
      <c r="Q72" s="61"/>
      <c r="R72" s="143"/>
      <c r="S72" s="238"/>
      <c r="T72" s="238"/>
      <c r="U72" s="238"/>
      <c r="V72" s="238"/>
      <c r="W72" s="143"/>
      <c r="X72" s="61"/>
      <c r="Y72" s="91"/>
      <c r="Z72" s="91"/>
      <c r="AA72" s="127">
        <f t="shared" si="1"/>
        <v>0</v>
      </c>
      <c r="AB72" s="2"/>
      <c r="AC72" s="91"/>
      <c r="AD72" s="91"/>
      <c r="AE72" s="91"/>
      <c r="AF72" s="127">
        <f t="shared" si="2"/>
        <v>0</v>
      </c>
      <c r="AG72" s="3"/>
      <c r="AH72" s="172"/>
      <c r="AI72" s="91"/>
      <c r="AJ72" s="309"/>
      <c r="AK72" s="61"/>
      <c r="AL72" s="113"/>
      <c r="AM72" s="233"/>
      <c r="AN72" s="233"/>
      <c r="AO72" s="23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c r="A73"/>
      <c r="B73" s="16"/>
      <c r="D73" s="196">
        <v>60</v>
      </c>
      <c r="E73" s="408" t="s">
        <v>2798</v>
      </c>
      <c r="F73" s="416"/>
      <c r="G73" s="309" t="s">
        <v>2770</v>
      </c>
      <c r="H73" s="160"/>
      <c r="I73" s="411" t="s">
        <v>2401</v>
      </c>
      <c r="J73" s="159"/>
      <c r="K73" s="418"/>
      <c r="L73" s="418"/>
      <c r="M73" s="13">
        <f t="shared" si="0"/>
        <v>0</v>
      </c>
      <c r="N73" s="2"/>
      <c r="O73" s="62"/>
      <c r="P73" s="62"/>
      <c r="Q73" s="62"/>
      <c r="R73" s="143"/>
      <c r="S73" s="238"/>
      <c r="T73" s="238"/>
      <c r="U73" s="238"/>
      <c r="V73" s="238"/>
      <c r="W73" s="143"/>
      <c r="X73" s="62"/>
      <c r="Y73" s="62"/>
      <c r="Z73" s="62"/>
      <c r="AA73" s="127">
        <f t="shared" si="1"/>
        <v>0</v>
      </c>
      <c r="AB73" s="2"/>
      <c r="AC73" s="421"/>
      <c r="AD73" s="421"/>
      <c r="AE73" s="421"/>
      <c r="AF73" s="127">
        <f t="shared" si="2"/>
        <v>0</v>
      </c>
      <c r="AG73" s="3"/>
      <c r="AH73" s="172"/>
      <c r="AI73" s="430"/>
      <c r="AJ73" s="309"/>
      <c r="AK73" s="431"/>
      <c r="AL73" s="113"/>
      <c r="AM73" s="235"/>
      <c r="AN73" s="235"/>
      <c r="AO73" s="235"/>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c r="A74"/>
      <c r="B74" s="16"/>
      <c r="D74" s="196">
        <v>61</v>
      </c>
      <c r="E74" s="408" t="s">
        <v>2799</v>
      </c>
      <c r="F74" s="416"/>
      <c r="G74" s="309" t="s">
        <v>2770</v>
      </c>
      <c r="H74" s="160"/>
      <c r="I74" s="411" t="s">
        <v>2401</v>
      </c>
      <c r="J74" s="159"/>
      <c r="K74" s="418"/>
      <c r="L74" s="418"/>
      <c r="M74" s="13">
        <f t="shared" si="0"/>
        <v>0</v>
      </c>
      <c r="N74" s="2"/>
      <c r="O74" s="61"/>
      <c r="P74" s="61"/>
      <c r="Q74" s="61"/>
      <c r="R74" s="143"/>
      <c r="S74" s="238"/>
      <c r="T74" s="238"/>
      <c r="U74" s="238"/>
      <c r="V74" s="238"/>
      <c r="W74" s="143"/>
      <c r="X74" s="61"/>
      <c r="Y74" s="91"/>
      <c r="Z74" s="91"/>
      <c r="AA74" s="127">
        <f t="shared" si="1"/>
        <v>0</v>
      </c>
      <c r="AB74" s="2"/>
      <c r="AC74" s="91"/>
      <c r="AD74" s="91"/>
      <c r="AE74" s="91"/>
      <c r="AF74" s="127">
        <f t="shared" si="2"/>
        <v>0</v>
      </c>
      <c r="AG74" s="3"/>
      <c r="AH74" s="172"/>
      <c r="AI74" s="91"/>
      <c r="AJ74" s="309"/>
      <c r="AK74" s="61"/>
      <c r="AL74" s="113"/>
      <c r="AM74" s="233"/>
      <c r="AN74" s="233"/>
      <c r="AO74" s="23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c r="A75"/>
      <c r="B75" s="16"/>
      <c r="D75" s="196">
        <v>62</v>
      </c>
      <c r="E75" s="410" t="s">
        <v>2800</v>
      </c>
      <c r="F75" s="416"/>
      <c r="G75" s="309" t="s">
        <v>2770</v>
      </c>
      <c r="H75" s="160"/>
      <c r="I75" s="411" t="s">
        <v>2401</v>
      </c>
      <c r="J75" s="159"/>
      <c r="K75" s="418"/>
      <c r="L75" s="418"/>
      <c r="M75" s="13">
        <f t="shared" si="0"/>
        <v>0</v>
      </c>
      <c r="N75" s="2"/>
      <c r="O75" s="62"/>
      <c r="P75" s="62"/>
      <c r="Q75" s="62"/>
      <c r="R75" s="143"/>
      <c r="S75" s="238"/>
      <c r="T75" s="238"/>
      <c r="U75" s="238"/>
      <c r="V75" s="238"/>
      <c r="W75" s="143"/>
      <c r="X75" s="62"/>
      <c r="Y75" s="62"/>
      <c r="Z75" s="62"/>
      <c r="AA75" s="127">
        <f t="shared" si="1"/>
        <v>0</v>
      </c>
      <c r="AB75" s="2"/>
      <c r="AC75" s="421"/>
      <c r="AD75" s="421"/>
      <c r="AE75" s="421"/>
      <c r="AF75" s="127">
        <f t="shared" si="2"/>
        <v>0</v>
      </c>
      <c r="AG75" s="3"/>
      <c r="AH75" s="172"/>
      <c r="AI75" s="430"/>
      <c r="AJ75" s="309"/>
      <c r="AK75" s="431"/>
      <c r="AL75" s="113"/>
      <c r="AM75" s="235"/>
      <c r="AN75" s="235"/>
      <c r="AO75" s="235"/>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c r="A76"/>
      <c r="B76" s="16"/>
      <c r="D76" s="196">
        <v>63</v>
      </c>
      <c r="E76" s="408" t="s">
        <v>2803</v>
      </c>
      <c r="F76" s="416"/>
      <c r="G76" s="309" t="s">
        <v>2770</v>
      </c>
      <c r="H76" s="160"/>
      <c r="I76" s="411" t="s">
        <v>2401</v>
      </c>
      <c r="J76" s="159"/>
      <c r="K76" s="418"/>
      <c r="L76" s="418"/>
      <c r="M76" s="13">
        <f t="shared" si="0"/>
        <v>0</v>
      </c>
      <c r="N76" s="2"/>
      <c r="O76" s="61"/>
      <c r="P76" s="61"/>
      <c r="Q76" s="61"/>
      <c r="R76" s="143"/>
      <c r="S76" s="238"/>
      <c r="T76" s="238"/>
      <c r="U76" s="238"/>
      <c r="V76" s="238"/>
      <c r="W76" s="143"/>
      <c r="X76" s="61"/>
      <c r="Y76" s="91"/>
      <c r="Z76" s="91"/>
      <c r="AA76" s="127">
        <f t="shared" si="1"/>
        <v>0</v>
      </c>
      <c r="AB76" s="2"/>
      <c r="AC76" s="91"/>
      <c r="AD76" s="91"/>
      <c r="AE76" s="91"/>
      <c r="AF76" s="127">
        <f t="shared" si="2"/>
        <v>0</v>
      </c>
      <c r="AG76" s="3"/>
      <c r="AH76" s="172"/>
      <c r="AI76" s="91"/>
      <c r="AJ76" s="309"/>
      <c r="AK76" s="61"/>
      <c r="AL76" s="113"/>
      <c r="AM76" s="233"/>
      <c r="AN76" s="233"/>
      <c r="AO76" s="23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c r="A77"/>
      <c r="B77" s="16"/>
      <c r="D77" s="196">
        <v>64</v>
      </c>
      <c r="E77" s="408" t="s">
        <v>2802</v>
      </c>
      <c r="F77" s="416"/>
      <c r="G77" s="309" t="s">
        <v>2770</v>
      </c>
      <c r="H77" s="160"/>
      <c r="I77" s="411" t="s">
        <v>2401</v>
      </c>
      <c r="J77" s="159"/>
      <c r="K77" s="418"/>
      <c r="L77" s="418"/>
      <c r="M77" s="13">
        <f t="shared" si="0"/>
        <v>0</v>
      </c>
      <c r="N77" s="2"/>
      <c r="O77" s="62"/>
      <c r="P77" s="62"/>
      <c r="Q77" s="62"/>
      <c r="R77" s="143"/>
      <c r="S77" s="238"/>
      <c r="T77" s="238"/>
      <c r="U77" s="238"/>
      <c r="V77" s="238"/>
      <c r="W77" s="143"/>
      <c r="X77" s="62"/>
      <c r="Y77" s="62"/>
      <c r="Z77" s="62"/>
      <c r="AA77" s="127">
        <f t="shared" si="1"/>
        <v>0</v>
      </c>
      <c r="AB77" s="2"/>
      <c r="AC77" s="421"/>
      <c r="AD77" s="421"/>
      <c r="AE77" s="421"/>
      <c r="AF77" s="127">
        <f t="shared" si="2"/>
        <v>0</v>
      </c>
      <c r="AG77" s="3"/>
      <c r="AH77" s="172"/>
      <c r="AI77" s="430"/>
      <c r="AJ77" s="309"/>
      <c r="AK77" s="431"/>
      <c r="AL77" s="113"/>
      <c r="AM77" s="235"/>
      <c r="AN77" s="235"/>
      <c r="AO77" s="235"/>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c r="A78"/>
      <c r="B78" s="16"/>
      <c r="D78" s="196">
        <v>65</v>
      </c>
      <c r="E78" s="408" t="s">
        <v>2788</v>
      </c>
      <c r="F78" s="416"/>
      <c r="G78" s="309" t="s">
        <v>2770</v>
      </c>
      <c r="H78" s="160"/>
      <c r="I78" s="411" t="s">
        <v>2400</v>
      </c>
      <c r="J78" s="159"/>
      <c r="K78" s="418"/>
      <c r="L78" s="418"/>
      <c r="M78" s="13">
        <f t="shared" si="0"/>
        <v>0</v>
      </c>
      <c r="N78" s="2"/>
      <c r="O78" s="61"/>
      <c r="P78" s="61"/>
      <c r="Q78" s="61"/>
      <c r="R78" s="143"/>
      <c r="S78" s="238"/>
      <c r="T78" s="238"/>
      <c r="U78" s="238"/>
      <c r="V78" s="238"/>
      <c r="W78" s="143"/>
      <c r="X78" s="61"/>
      <c r="Y78" s="91"/>
      <c r="Z78" s="91"/>
      <c r="AA78" s="127">
        <f t="shared" si="1"/>
        <v>0</v>
      </c>
      <c r="AB78" s="2"/>
      <c r="AC78" s="91"/>
      <c r="AD78" s="91"/>
      <c r="AE78" s="91"/>
      <c r="AF78" s="127">
        <f t="shared" si="2"/>
        <v>0</v>
      </c>
      <c r="AG78" s="3"/>
      <c r="AH78" s="172"/>
      <c r="AI78" s="91"/>
      <c r="AJ78" s="309"/>
      <c r="AK78" s="61"/>
      <c r="AL78" s="113"/>
      <c r="AM78" s="233"/>
      <c r="AN78" s="233"/>
      <c r="AO78" s="23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c r="A79"/>
      <c r="B79" s="16"/>
      <c r="D79" s="196">
        <v>66</v>
      </c>
      <c r="E79" s="410" t="s">
        <v>2804</v>
      </c>
      <c r="F79" s="416"/>
      <c r="G79" s="309" t="s">
        <v>2770</v>
      </c>
      <c r="H79" s="160"/>
      <c r="I79" s="411" t="s">
        <v>2400</v>
      </c>
      <c r="J79" s="159"/>
      <c r="K79" s="418"/>
      <c r="L79" s="418"/>
      <c r="M79" s="13">
        <f t="shared" ref="M79:M144" si="3">SUM(K79:L79)</f>
        <v>0</v>
      </c>
      <c r="N79" s="2"/>
      <c r="O79" s="62"/>
      <c r="P79" s="62"/>
      <c r="Q79" s="62"/>
      <c r="R79" s="143"/>
      <c r="S79" s="238"/>
      <c r="T79" s="238"/>
      <c r="U79" s="238"/>
      <c r="V79" s="238"/>
      <c r="W79" s="143"/>
      <c r="X79" s="62"/>
      <c r="Y79" s="62"/>
      <c r="Z79" s="62"/>
      <c r="AA79" s="127">
        <f t="shared" ref="AA79:AA98" si="4">SUM(X79:Z79)</f>
        <v>0</v>
      </c>
      <c r="AB79" s="2"/>
      <c r="AC79" s="421"/>
      <c r="AD79" s="421"/>
      <c r="AE79" s="421"/>
      <c r="AF79" s="127">
        <f t="shared" ref="AF79:AF98" si="5">SUM(AC79:AE79)</f>
        <v>0</v>
      </c>
      <c r="AG79" s="3"/>
      <c r="AH79" s="172"/>
      <c r="AI79" s="430"/>
      <c r="AJ79" s="309"/>
      <c r="AK79" s="431"/>
      <c r="AL79" s="113"/>
      <c r="AM79" s="235"/>
      <c r="AN79" s="235"/>
      <c r="AO79" s="235"/>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c r="A80"/>
      <c r="B80" s="16"/>
      <c r="D80" s="196">
        <v>67</v>
      </c>
      <c r="E80" s="408" t="s">
        <v>2790</v>
      </c>
      <c r="F80" s="416"/>
      <c r="G80" s="309" t="s">
        <v>2770</v>
      </c>
      <c r="H80" s="160"/>
      <c r="I80" s="411" t="s">
        <v>2400</v>
      </c>
      <c r="J80" s="159"/>
      <c r="K80" s="418"/>
      <c r="L80" s="418"/>
      <c r="M80" s="13">
        <f t="shared" si="3"/>
        <v>0</v>
      </c>
      <c r="N80" s="2"/>
      <c r="O80" s="61"/>
      <c r="P80" s="61"/>
      <c r="Q80" s="61"/>
      <c r="R80" s="143"/>
      <c r="S80" s="238"/>
      <c r="T80" s="238"/>
      <c r="U80" s="238"/>
      <c r="V80" s="238"/>
      <c r="W80" s="143"/>
      <c r="X80" s="61"/>
      <c r="Y80" s="91"/>
      <c r="Z80" s="91"/>
      <c r="AA80" s="127">
        <f t="shared" si="4"/>
        <v>0</v>
      </c>
      <c r="AB80" s="2"/>
      <c r="AC80" s="91"/>
      <c r="AD80" s="91"/>
      <c r="AE80" s="91"/>
      <c r="AF80" s="127">
        <f t="shared" si="5"/>
        <v>0</v>
      </c>
      <c r="AG80" s="3"/>
      <c r="AH80" s="172"/>
      <c r="AI80" s="91"/>
      <c r="AJ80" s="309"/>
      <c r="AK80" s="61"/>
      <c r="AL80" s="113"/>
      <c r="AM80" s="233"/>
      <c r="AN80" s="233"/>
      <c r="AO80" s="23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c r="A81"/>
      <c r="B81" s="16"/>
      <c r="D81" s="196">
        <v>68</v>
      </c>
      <c r="E81" s="408" t="s">
        <v>2791</v>
      </c>
      <c r="F81" s="416"/>
      <c r="G81" s="309" t="s">
        <v>2770</v>
      </c>
      <c r="H81" s="160"/>
      <c r="I81" s="411" t="s">
        <v>2400</v>
      </c>
      <c r="J81" s="159"/>
      <c r="K81" s="418"/>
      <c r="L81" s="418"/>
      <c r="M81" s="13">
        <f t="shared" si="3"/>
        <v>0</v>
      </c>
      <c r="N81" s="2"/>
      <c r="O81" s="62"/>
      <c r="P81" s="62"/>
      <c r="Q81" s="62"/>
      <c r="R81" s="143"/>
      <c r="S81" s="238"/>
      <c r="T81" s="238"/>
      <c r="U81" s="238"/>
      <c r="V81" s="238"/>
      <c r="W81" s="143"/>
      <c r="X81" s="62"/>
      <c r="Y81" s="62"/>
      <c r="Z81" s="62"/>
      <c r="AA81" s="127">
        <f t="shared" si="4"/>
        <v>0</v>
      </c>
      <c r="AB81" s="2"/>
      <c r="AC81" s="421"/>
      <c r="AD81" s="421"/>
      <c r="AE81" s="421"/>
      <c r="AF81" s="127">
        <f t="shared" si="5"/>
        <v>0</v>
      </c>
      <c r="AG81" s="3"/>
      <c r="AH81" s="172"/>
      <c r="AI81" s="430"/>
      <c r="AJ81" s="309"/>
      <c r="AK81" s="431"/>
      <c r="AL81" s="113"/>
      <c r="AM81" s="235"/>
      <c r="AN81" s="235"/>
      <c r="AO81" s="235"/>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c r="A82"/>
      <c r="B82" s="16"/>
      <c r="D82" s="196">
        <v>69</v>
      </c>
      <c r="E82" s="408" t="s">
        <v>2772</v>
      </c>
      <c r="F82" s="416"/>
      <c r="G82" s="309" t="s">
        <v>2770</v>
      </c>
      <c r="H82" s="160"/>
      <c r="I82" s="411" t="s">
        <v>2400</v>
      </c>
      <c r="J82" s="159"/>
      <c r="K82" s="418"/>
      <c r="L82" s="418"/>
      <c r="M82" s="13">
        <f t="shared" si="3"/>
        <v>0</v>
      </c>
      <c r="N82" s="2"/>
      <c r="O82" s="61"/>
      <c r="P82" s="61"/>
      <c r="Q82" s="61"/>
      <c r="R82" s="143"/>
      <c r="S82" s="238"/>
      <c r="T82" s="238"/>
      <c r="U82" s="238"/>
      <c r="V82" s="238"/>
      <c r="W82" s="143"/>
      <c r="X82" s="61"/>
      <c r="Y82" s="91"/>
      <c r="Z82" s="91"/>
      <c r="AA82" s="127">
        <f t="shared" si="4"/>
        <v>0</v>
      </c>
      <c r="AB82" s="2"/>
      <c r="AC82" s="91"/>
      <c r="AD82" s="91"/>
      <c r="AE82" s="91"/>
      <c r="AF82" s="127">
        <f t="shared" si="5"/>
        <v>0</v>
      </c>
      <c r="AG82" s="3"/>
      <c r="AH82" s="172"/>
      <c r="AI82" s="91"/>
      <c r="AJ82" s="309"/>
      <c r="AK82" s="61"/>
      <c r="AL82" s="113"/>
      <c r="AM82" s="233"/>
      <c r="AN82" s="233"/>
      <c r="AO82" s="23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c r="A83"/>
      <c r="B83" s="16"/>
      <c r="D83" s="196">
        <v>70</v>
      </c>
      <c r="E83" s="408" t="s">
        <v>2792</v>
      </c>
      <c r="F83" s="416"/>
      <c r="G83" s="309" t="s">
        <v>2770</v>
      </c>
      <c r="H83" s="160"/>
      <c r="I83" s="411" t="s">
        <v>2400</v>
      </c>
      <c r="J83" s="159"/>
      <c r="K83" s="418"/>
      <c r="L83" s="418"/>
      <c r="M83" s="13">
        <f t="shared" si="3"/>
        <v>0</v>
      </c>
      <c r="N83" s="2"/>
      <c r="O83" s="62"/>
      <c r="P83" s="62"/>
      <c r="Q83" s="62"/>
      <c r="R83" s="143"/>
      <c r="S83" s="238"/>
      <c r="T83" s="238"/>
      <c r="U83" s="238"/>
      <c r="V83" s="238"/>
      <c r="W83" s="143"/>
      <c r="X83" s="62"/>
      <c r="Y83" s="62"/>
      <c r="Z83" s="62"/>
      <c r="AA83" s="127">
        <f t="shared" si="4"/>
        <v>0</v>
      </c>
      <c r="AB83" s="2"/>
      <c r="AC83" s="421"/>
      <c r="AD83" s="421"/>
      <c r="AE83" s="421"/>
      <c r="AF83" s="127">
        <f t="shared" si="5"/>
        <v>0</v>
      </c>
      <c r="AG83" s="3"/>
      <c r="AH83" s="172"/>
      <c r="AI83" s="430"/>
      <c r="AJ83" s="309"/>
      <c r="AK83" s="431"/>
      <c r="AL83" s="113"/>
      <c r="AM83" s="235"/>
      <c r="AN83" s="235"/>
      <c r="AO83" s="235"/>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c r="A84"/>
      <c r="B84" s="16"/>
      <c r="D84" s="196">
        <v>71</v>
      </c>
      <c r="E84" s="408" t="s">
        <v>2793</v>
      </c>
      <c r="F84" s="416"/>
      <c r="G84" s="309" t="s">
        <v>2770</v>
      </c>
      <c r="H84" s="160"/>
      <c r="I84" s="411" t="s">
        <v>2400</v>
      </c>
      <c r="J84" s="159"/>
      <c r="K84" s="418"/>
      <c r="L84" s="418"/>
      <c r="M84" s="13">
        <f t="shared" si="3"/>
        <v>0</v>
      </c>
      <c r="N84" s="2"/>
      <c r="O84" s="61"/>
      <c r="P84" s="61"/>
      <c r="Q84" s="61"/>
      <c r="R84" s="143"/>
      <c r="S84" s="238"/>
      <c r="T84" s="238"/>
      <c r="U84" s="238"/>
      <c r="V84" s="238"/>
      <c r="W84" s="143"/>
      <c r="X84" s="61"/>
      <c r="Y84" s="91"/>
      <c r="Z84" s="91"/>
      <c r="AA84" s="127">
        <f t="shared" si="4"/>
        <v>0</v>
      </c>
      <c r="AB84" s="2"/>
      <c r="AC84" s="91"/>
      <c r="AD84" s="91"/>
      <c r="AE84" s="91"/>
      <c r="AF84" s="127">
        <f t="shared" si="5"/>
        <v>0</v>
      </c>
      <c r="AG84" s="3"/>
      <c r="AH84" s="172"/>
      <c r="AI84" s="91"/>
      <c r="AJ84" s="309"/>
      <c r="AK84" s="61"/>
      <c r="AL84" s="113"/>
      <c r="AM84" s="233"/>
      <c r="AN84" s="233"/>
      <c r="AO84" s="23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c r="A85"/>
      <c r="B85" s="16"/>
      <c r="D85" s="196">
        <v>72</v>
      </c>
      <c r="E85" s="408" t="s">
        <v>2794</v>
      </c>
      <c r="F85" s="416"/>
      <c r="G85" s="309" t="s">
        <v>2770</v>
      </c>
      <c r="H85" s="160"/>
      <c r="I85" s="411" t="s">
        <v>2400</v>
      </c>
      <c r="J85" s="159"/>
      <c r="K85" s="418"/>
      <c r="L85" s="418"/>
      <c r="M85" s="13">
        <f t="shared" si="3"/>
        <v>0</v>
      </c>
      <c r="N85" s="2"/>
      <c r="O85" s="62"/>
      <c r="P85" s="62"/>
      <c r="Q85" s="62"/>
      <c r="R85" s="143"/>
      <c r="S85" s="238"/>
      <c r="T85" s="238"/>
      <c r="U85" s="238"/>
      <c r="V85" s="238"/>
      <c r="W85" s="143"/>
      <c r="X85" s="62"/>
      <c r="Y85" s="62"/>
      <c r="Z85" s="62"/>
      <c r="AA85" s="127">
        <f t="shared" si="4"/>
        <v>0</v>
      </c>
      <c r="AB85" s="2"/>
      <c r="AC85" s="421"/>
      <c r="AD85" s="421"/>
      <c r="AE85" s="421"/>
      <c r="AF85" s="127">
        <f t="shared" si="5"/>
        <v>0</v>
      </c>
      <c r="AG85" s="3"/>
      <c r="AH85" s="172"/>
      <c r="AI85" s="430"/>
      <c r="AJ85" s="309"/>
      <c r="AK85" s="431"/>
      <c r="AL85" s="113"/>
      <c r="AM85" s="235"/>
      <c r="AN85" s="235"/>
      <c r="AO85" s="235"/>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c r="A86"/>
      <c r="B86" s="16"/>
      <c r="D86" s="196">
        <v>73</v>
      </c>
      <c r="E86" s="408" t="s">
        <v>2795</v>
      </c>
      <c r="F86" s="416"/>
      <c r="G86" s="309" t="s">
        <v>2770</v>
      </c>
      <c r="H86" s="160"/>
      <c r="I86" s="411" t="s">
        <v>2400</v>
      </c>
      <c r="J86" s="159"/>
      <c r="K86" s="418"/>
      <c r="L86" s="418"/>
      <c r="M86" s="13">
        <f t="shared" si="3"/>
        <v>0</v>
      </c>
      <c r="N86" s="2"/>
      <c r="O86" s="61"/>
      <c r="P86" s="61"/>
      <c r="Q86" s="61"/>
      <c r="R86" s="143"/>
      <c r="S86" s="238"/>
      <c r="T86" s="238"/>
      <c r="U86" s="238"/>
      <c r="V86" s="238"/>
      <c r="W86" s="143"/>
      <c r="X86" s="61"/>
      <c r="Y86" s="91"/>
      <c r="Z86" s="91"/>
      <c r="AA86" s="127">
        <f t="shared" si="4"/>
        <v>0</v>
      </c>
      <c r="AB86" s="2"/>
      <c r="AC86" s="91"/>
      <c r="AD86" s="91"/>
      <c r="AE86" s="91"/>
      <c r="AF86" s="127">
        <f t="shared" si="5"/>
        <v>0</v>
      </c>
      <c r="AG86" s="3"/>
      <c r="AH86" s="172"/>
      <c r="AI86" s="91"/>
      <c r="AJ86" s="309"/>
      <c r="AK86" s="61"/>
      <c r="AL86" s="113"/>
      <c r="AM86" s="233"/>
      <c r="AN86" s="233"/>
      <c r="AO86" s="23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c r="A87"/>
      <c r="B87" s="16"/>
      <c r="D87" s="196">
        <v>74</v>
      </c>
      <c r="E87" s="408" t="s">
        <v>2796</v>
      </c>
      <c r="F87" s="416"/>
      <c r="G87" s="309" t="s">
        <v>2770</v>
      </c>
      <c r="H87" s="160"/>
      <c r="I87" s="411" t="s">
        <v>2400</v>
      </c>
      <c r="J87" s="159"/>
      <c r="K87" s="418"/>
      <c r="L87" s="418"/>
      <c r="M87" s="13">
        <f t="shared" si="3"/>
        <v>0</v>
      </c>
      <c r="N87" s="2"/>
      <c r="O87" s="62"/>
      <c r="P87" s="62"/>
      <c r="Q87" s="62"/>
      <c r="R87" s="143"/>
      <c r="S87" s="238"/>
      <c r="T87" s="238"/>
      <c r="U87" s="238"/>
      <c r="V87" s="238"/>
      <c r="W87" s="143"/>
      <c r="X87" s="62"/>
      <c r="Y87" s="62"/>
      <c r="Z87" s="62"/>
      <c r="AA87" s="127">
        <f t="shared" si="4"/>
        <v>0</v>
      </c>
      <c r="AB87" s="2"/>
      <c r="AC87" s="421"/>
      <c r="AD87" s="421"/>
      <c r="AE87" s="421"/>
      <c r="AF87" s="127">
        <f t="shared" si="5"/>
        <v>0</v>
      </c>
      <c r="AG87" s="3"/>
      <c r="AH87" s="172"/>
      <c r="AI87" s="430"/>
      <c r="AJ87" s="309"/>
      <c r="AK87" s="431"/>
      <c r="AL87" s="113"/>
      <c r="AM87" s="235"/>
      <c r="AN87" s="235"/>
      <c r="AO87" s="235"/>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c r="A88"/>
      <c r="B88" s="16"/>
      <c r="D88" s="196">
        <v>75</v>
      </c>
      <c r="E88" s="408" t="s">
        <v>2797</v>
      </c>
      <c r="F88" s="416"/>
      <c r="G88" s="309" t="s">
        <v>2770</v>
      </c>
      <c r="H88" s="160"/>
      <c r="I88" s="411" t="s">
        <v>2400</v>
      </c>
      <c r="J88" s="159"/>
      <c r="K88" s="418"/>
      <c r="L88" s="418"/>
      <c r="M88" s="13">
        <f t="shared" si="3"/>
        <v>0</v>
      </c>
      <c r="N88" s="2"/>
      <c r="O88" s="61"/>
      <c r="P88" s="61"/>
      <c r="Q88" s="61"/>
      <c r="R88" s="143"/>
      <c r="S88" s="238"/>
      <c r="T88" s="238"/>
      <c r="U88" s="238"/>
      <c r="V88" s="238"/>
      <c r="W88" s="143"/>
      <c r="X88" s="61"/>
      <c r="Y88" s="91"/>
      <c r="Z88" s="91"/>
      <c r="AA88" s="127">
        <f t="shared" si="4"/>
        <v>0</v>
      </c>
      <c r="AB88" s="2"/>
      <c r="AC88" s="91"/>
      <c r="AD88" s="91"/>
      <c r="AE88" s="91"/>
      <c r="AF88" s="127">
        <f t="shared" si="5"/>
        <v>0</v>
      </c>
      <c r="AG88" s="3"/>
      <c r="AH88" s="172"/>
      <c r="AI88" s="91"/>
      <c r="AJ88" s="309"/>
      <c r="AK88" s="61"/>
      <c r="AL88" s="113"/>
      <c r="AM88" s="233"/>
      <c r="AN88" s="233"/>
      <c r="AO88" s="23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c r="A89"/>
      <c r="B89" s="16"/>
      <c r="D89" s="196">
        <v>76</v>
      </c>
      <c r="E89" s="408" t="s">
        <v>2798</v>
      </c>
      <c r="F89" s="416"/>
      <c r="G89" s="309" t="s">
        <v>2770</v>
      </c>
      <c r="H89" s="160"/>
      <c r="I89" s="411" t="s">
        <v>2400</v>
      </c>
      <c r="J89" s="159"/>
      <c r="K89" s="418"/>
      <c r="L89" s="418"/>
      <c r="M89" s="13">
        <f t="shared" si="3"/>
        <v>0</v>
      </c>
      <c r="N89" s="2"/>
      <c r="O89" s="62"/>
      <c r="P89" s="62"/>
      <c r="Q89" s="62"/>
      <c r="R89" s="143"/>
      <c r="S89" s="238"/>
      <c r="T89" s="238"/>
      <c r="U89" s="238"/>
      <c r="V89" s="238"/>
      <c r="W89" s="143"/>
      <c r="X89" s="62"/>
      <c r="Y89" s="62"/>
      <c r="Z89" s="62"/>
      <c r="AA89" s="127">
        <f t="shared" si="4"/>
        <v>0</v>
      </c>
      <c r="AB89" s="2"/>
      <c r="AC89" s="421"/>
      <c r="AD89" s="421"/>
      <c r="AE89" s="421"/>
      <c r="AF89" s="127">
        <f t="shared" si="5"/>
        <v>0</v>
      </c>
      <c r="AG89" s="3"/>
      <c r="AH89" s="172"/>
      <c r="AI89" s="430"/>
      <c r="AJ89" s="309"/>
      <c r="AK89" s="431"/>
      <c r="AL89" s="113"/>
      <c r="AM89" s="235"/>
      <c r="AN89" s="235"/>
      <c r="AO89" s="235"/>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c r="A90"/>
      <c r="B90" s="16"/>
      <c r="D90" s="196">
        <v>77</v>
      </c>
      <c r="E90" s="408" t="s">
        <v>2799</v>
      </c>
      <c r="F90" s="416"/>
      <c r="G90" s="309" t="s">
        <v>2770</v>
      </c>
      <c r="H90" s="160"/>
      <c r="I90" s="411" t="s">
        <v>2400</v>
      </c>
      <c r="J90" s="159"/>
      <c r="K90" s="418"/>
      <c r="L90" s="418"/>
      <c r="M90" s="13">
        <f t="shared" si="3"/>
        <v>0</v>
      </c>
      <c r="N90" s="2"/>
      <c r="O90" s="61"/>
      <c r="P90" s="61"/>
      <c r="Q90" s="61"/>
      <c r="R90" s="143"/>
      <c r="S90" s="238"/>
      <c r="T90" s="238"/>
      <c r="U90" s="238"/>
      <c r="V90" s="238"/>
      <c r="W90" s="143"/>
      <c r="X90" s="61"/>
      <c r="Y90" s="91"/>
      <c r="Z90" s="91"/>
      <c r="AA90" s="127">
        <f t="shared" si="4"/>
        <v>0</v>
      </c>
      <c r="AB90" s="2"/>
      <c r="AC90" s="91"/>
      <c r="AD90" s="91"/>
      <c r="AE90" s="91"/>
      <c r="AF90" s="127">
        <f t="shared" si="5"/>
        <v>0</v>
      </c>
      <c r="AG90" s="3"/>
      <c r="AH90" s="172"/>
      <c r="AI90" s="91"/>
      <c r="AJ90" s="309"/>
      <c r="AK90" s="61"/>
      <c r="AL90" s="113"/>
      <c r="AM90" s="233"/>
      <c r="AN90" s="233"/>
      <c r="AO90" s="23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c r="A91"/>
      <c r="B91" s="16"/>
      <c r="D91" s="196">
        <v>78</v>
      </c>
      <c r="E91" s="408" t="s">
        <v>2800</v>
      </c>
      <c r="F91" s="416"/>
      <c r="G91" s="309" t="s">
        <v>2770</v>
      </c>
      <c r="H91" s="160"/>
      <c r="I91" s="411" t="s">
        <v>2400</v>
      </c>
      <c r="J91" s="159"/>
      <c r="K91" s="418"/>
      <c r="L91" s="418"/>
      <c r="M91" s="13">
        <f t="shared" si="3"/>
        <v>0</v>
      </c>
      <c r="N91" s="2"/>
      <c r="O91" s="62"/>
      <c r="P91" s="62"/>
      <c r="Q91" s="62"/>
      <c r="R91" s="143"/>
      <c r="S91" s="238"/>
      <c r="T91" s="238"/>
      <c r="U91" s="238"/>
      <c r="V91" s="238"/>
      <c r="W91" s="143"/>
      <c r="X91" s="62"/>
      <c r="Y91" s="62"/>
      <c r="Z91" s="62"/>
      <c r="AA91" s="127">
        <f t="shared" si="4"/>
        <v>0</v>
      </c>
      <c r="AB91" s="2"/>
      <c r="AC91" s="421"/>
      <c r="AD91" s="421"/>
      <c r="AE91" s="421"/>
      <c r="AF91" s="127">
        <f t="shared" si="5"/>
        <v>0</v>
      </c>
      <c r="AG91" s="3"/>
      <c r="AH91" s="172"/>
      <c r="AI91" s="430"/>
      <c r="AJ91" s="309"/>
      <c r="AK91" s="431"/>
      <c r="AL91" s="113"/>
      <c r="AM91" s="235"/>
      <c r="AN91" s="235"/>
      <c r="AO91" s="235"/>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c r="A92"/>
      <c r="B92" s="16"/>
      <c r="D92" s="196">
        <v>79</v>
      </c>
      <c r="E92" s="408" t="s">
        <v>2801</v>
      </c>
      <c r="F92" s="416"/>
      <c r="G92" s="309" t="s">
        <v>2770</v>
      </c>
      <c r="H92" s="160"/>
      <c r="I92" s="411" t="s">
        <v>2400</v>
      </c>
      <c r="J92" s="159"/>
      <c r="K92" s="418"/>
      <c r="L92" s="418"/>
      <c r="M92" s="13">
        <f t="shared" si="3"/>
        <v>0</v>
      </c>
      <c r="N92" s="2"/>
      <c r="O92" s="61"/>
      <c r="P92" s="61"/>
      <c r="Q92" s="61"/>
      <c r="R92" s="143"/>
      <c r="S92" s="238"/>
      <c r="T92" s="238"/>
      <c r="U92" s="238"/>
      <c r="V92" s="238"/>
      <c r="W92" s="143"/>
      <c r="X92" s="61"/>
      <c r="Y92" s="91"/>
      <c r="Z92" s="91"/>
      <c r="AA92" s="127">
        <f t="shared" si="4"/>
        <v>0</v>
      </c>
      <c r="AB92" s="2"/>
      <c r="AC92" s="91"/>
      <c r="AD92" s="91"/>
      <c r="AE92" s="91"/>
      <c r="AF92" s="127">
        <f t="shared" si="5"/>
        <v>0</v>
      </c>
      <c r="AG92" s="3"/>
      <c r="AH92" s="172"/>
      <c r="AI92" s="91"/>
      <c r="AJ92" s="309"/>
      <c r="AK92" s="61"/>
      <c r="AL92" s="113"/>
      <c r="AM92" s="233"/>
      <c r="AN92" s="233"/>
      <c r="AO92" s="23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c r="A93"/>
      <c r="B93" s="16"/>
      <c r="D93" s="196">
        <v>80</v>
      </c>
      <c r="E93" s="408" t="s">
        <v>2802</v>
      </c>
      <c r="F93" s="416"/>
      <c r="G93" s="309" t="s">
        <v>2770</v>
      </c>
      <c r="H93" s="160"/>
      <c r="I93" s="411" t="s">
        <v>2400</v>
      </c>
      <c r="J93" s="159"/>
      <c r="K93" s="418"/>
      <c r="L93" s="418"/>
      <c r="M93" s="13">
        <f t="shared" si="3"/>
        <v>0</v>
      </c>
      <c r="N93" s="2"/>
      <c r="O93" s="62"/>
      <c r="P93" s="62"/>
      <c r="Q93" s="62"/>
      <c r="R93" s="143"/>
      <c r="S93" s="238"/>
      <c r="T93" s="238"/>
      <c r="U93" s="238"/>
      <c r="V93" s="238"/>
      <c r="W93" s="143"/>
      <c r="X93" s="62"/>
      <c r="Y93" s="62"/>
      <c r="Z93" s="62"/>
      <c r="AA93" s="127">
        <f t="shared" si="4"/>
        <v>0</v>
      </c>
      <c r="AB93" s="2"/>
      <c r="AC93" s="421"/>
      <c r="AD93" s="421"/>
      <c r="AE93" s="421"/>
      <c r="AF93" s="127">
        <f t="shared" si="5"/>
        <v>0</v>
      </c>
      <c r="AG93" s="3"/>
      <c r="AH93" s="172"/>
      <c r="AI93" s="430"/>
      <c r="AJ93" s="309"/>
      <c r="AK93" s="431"/>
      <c r="AL93" s="113"/>
      <c r="AM93" s="235"/>
      <c r="AN93" s="235"/>
      <c r="AO93" s="235"/>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c r="A94"/>
      <c r="B94" s="16"/>
      <c r="D94" s="196">
        <v>81</v>
      </c>
      <c r="E94" s="408" t="s">
        <v>2804</v>
      </c>
      <c r="F94" s="416"/>
      <c r="G94" s="309" t="s">
        <v>2771</v>
      </c>
      <c r="H94" s="160"/>
      <c r="I94" s="411" t="s">
        <v>2781</v>
      </c>
      <c r="J94" s="159"/>
      <c r="K94" s="418"/>
      <c r="L94" s="418">
        <v>7</v>
      </c>
      <c r="M94" s="13">
        <f t="shared" si="3"/>
        <v>7</v>
      </c>
      <c r="N94" s="2"/>
      <c r="O94" s="61"/>
      <c r="P94" s="61" t="s">
        <v>2763</v>
      </c>
      <c r="Q94" s="61"/>
      <c r="R94" s="143"/>
      <c r="S94" s="238"/>
      <c r="T94" s="238"/>
      <c r="U94" s="238"/>
      <c r="V94" s="238"/>
      <c r="W94" s="143"/>
      <c r="X94" s="61"/>
      <c r="Y94" s="91">
        <v>22</v>
      </c>
      <c r="Z94" s="91"/>
      <c r="AA94" s="127">
        <f t="shared" si="4"/>
        <v>22</v>
      </c>
      <c r="AB94" s="2"/>
      <c r="AC94" s="91"/>
      <c r="AD94" s="91">
        <v>22</v>
      </c>
      <c r="AE94" s="91"/>
      <c r="AF94" s="127">
        <f t="shared" si="5"/>
        <v>22</v>
      </c>
      <c r="AG94" s="3"/>
      <c r="AH94" s="172"/>
      <c r="AI94" s="91">
        <v>1</v>
      </c>
      <c r="AJ94" s="309"/>
      <c r="AK94" s="61">
        <v>1</v>
      </c>
      <c r="AL94" s="113"/>
      <c r="AM94" s="235">
        <v>1</v>
      </c>
      <c r="AN94" s="235">
        <v>1</v>
      </c>
      <c r="AO94" s="235">
        <v>1</v>
      </c>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c r="A95"/>
      <c r="B95" s="16"/>
      <c r="D95" s="196">
        <v>82</v>
      </c>
      <c r="E95" s="408" t="s">
        <v>2790</v>
      </c>
      <c r="F95" s="416"/>
      <c r="G95" s="309" t="s">
        <v>2771</v>
      </c>
      <c r="H95" s="160"/>
      <c r="I95" s="411" t="s">
        <v>2781</v>
      </c>
      <c r="J95" s="159"/>
      <c r="K95" s="418"/>
      <c r="L95" s="418"/>
      <c r="M95" s="13">
        <f t="shared" si="3"/>
        <v>0</v>
      </c>
      <c r="N95" s="2"/>
      <c r="O95" s="62"/>
      <c r="P95" s="62"/>
      <c r="Q95" s="62"/>
      <c r="R95" s="143"/>
      <c r="S95" s="238"/>
      <c r="T95" s="238"/>
      <c r="U95" s="238"/>
      <c r="V95" s="238"/>
      <c r="W95" s="143"/>
      <c r="X95" s="62"/>
      <c r="Y95" s="62"/>
      <c r="Z95" s="62"/>
      <c r="AA95" s="127">
        <f t="shared" si="4"/>
        <v>0</v>
      </c>
      <c r="AB95" s="2"/>
      <c r="AC95" s="421"/>
      <c r="AD95" s="421"/>
      <c r="AE95" s="421"/>
      <c r="AF95" s="127">
        <f t="shared" si="5"/>
        <v>0</v>
      </c>
      <c r="AG95" s="3"/>
      <c r="AH95" s="172"/>
      <c r="AI95" s="430"/>
      <c r="AJ95" s="309"/>
      <c r="AK95" s="431"/>
      <c r="AL95" s="113"/>
      <c r="AM95" s="235"/>
      <c r="AN95" s="235"/>
      <c r="AO95" s="235"/>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c r="A96"/>
      <c r="B96" s="16"/>
      <c r="D96" s="196">
        <v>83</v>
      </c>
      <c r="E96" s="408" t="s">
        <v>2805</v>
      </c>
      <c r="F96" s="416"/>
      <c r="G96" s="309" t="s">
        <v>2771</v>
      </c>
      <c r="H96" s="160"/>
      <c r="I96" s="411" t="s">
        <v>2781</v>
      </c>
      <c r="J96" s="159"/>
      <c r="K96" s="418"/>
      <c r="L96" s="418">
        <v>10</v>
      </c>
      <c r="M96" s="13">
        <f t="shared" si="3"/>
        <v>10</v>
      </c>
      <c r="N96" s="2"/>
      <c r="O96" s="61"/>
      <c r="P96" s="61" t="s">
        <v>2763</v>
      </c>
      <c r="Q96" s="61"/>
      <c r="R96" s="143"/>
      <c r="S96" s="238"/>
      <c r="T96" s="238"/>
      <c r="U96" s="238"/>
      <c r="V96" s="238"/>
      <c r="W96" s="143"/>
      <c r="X96" s="61"/>
      <c r="Y96" s="91">
        <v>4</v>
      </c>
      <c r="Z96" s="91"/>
      <c r="AA96" s="127">
        <f t="shared" si="4"/>
        <v>4</v>
      </c>
      <c r="AB96" s="2"/>
      <c r="AC96" s="91"/>
      <c r="AD96" s="91">
        <v>4</v>
      </c>
      <c r="AE96" s="91"/>
      <c r="AF96" s="127">
        <f t="shared" si="5"/>
        <v>4</v>
      </c>
      <c r="AG96" s="3"/>
      <c r="AH96" s="172"/>
      <c r="AI96" s="91">
        <v>1</v>
      </c>
      <c r="AJ96" s="309"/>
      <c r="AK96" s="61">
        <v>1</v>
      </c>
      <c r="AL96" s="113"/>
      <c r="AM96" s="235">
        <v>1</v>
      </c>
      <c r="AN96" s="235">
        <v>1</v>
      </c>
      <c r="AO96" s="235">
        <v>1</v>
      </c>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c r="A97"/>
      <c r="B97" s="16"/>
      <c r="D97" s="196">
        <v>84</v>
      </c>
      <c r="E97" s="408" t="s">
        <v>2791</v>
      </c>
      <c r="F97" s="416"/>
      <c r="G97" s="309" t="s">
        <v>2771</v>
      </c>
      <c r="H97" s="160"/>
      <c r="I97" s="411" t="s">
        <v>2781</v>
      </c>
      <c r="J97" s="159"/>
      <c r="K97" s="418"/>
      <c r="L97" s="418">
        <v>15</v>
      </c>
      <c r="M97" s="13">
        <f t="shared" si="3"/>
        <v>15</v>
      </c>
      <c r="N97" s="2"/>
      <c r="O97" s="62" t="s">
        <v>2763</v>
      </c>
      <c r="P97" s="62"/>
      <c r="Q97" s="62"/>
      <c r="R97" s="143"/>
      <c r="S97" s="238"/>
      <c r="T97" s="238"/>
      <c r="U97" s="238"/>
      <c r="V97" s="238"/>
      <c r="W97" s="143"/>
      <c r="X97" s="62">
        <v>10</v>
      </c>
      <c r="Y97" s="62"/>
      <c r="Z97" s="62"/>
      <c r="AA97" s="127">
        <f t="shared" si="4"/>
        <v>10</v>
      </c>
      <c r="AB97" s="2"/>
      <c r="AC97" s="421">
        <v>10</v>
      </c>
      <c r="AD97" s="421"/>
      <c r="AE97" s="421"/>
      <c r="AF97" s="127">
        <f t="shared" si="5"/>
        <v>10</v>
      </c>
      <c r="AG97" s="3"/>
      <c r="AH97" s="172"/>
      <c r="AI97" s="430">
        <v>1</v>
      </c>
      <c r="AJ97" s="309"/>
      <c r="AK97" s="431">
        <v>1</v>
      </c>
      <c r="AL97" s="113"/>
      <c r="AM97" s="235">
        <v>1</v>
      </c>
      <c r="AN97" s="235">
        <v>1</v>
      </c>
      <c r="AO97" s="235">
        <v>1</v>
      </c>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c r="A98"/>
      <c r="B98" s="16"/>
      <c r="D98" s="196">
        <v>85</v>
      </c>
      <c r="E98" s="408" t="s">
        <v>2806</v>
      </c>
      <c r="F98" s="416"/>
      <c r="G98" s="309" t="s">
        <v>2771</v>
      </c>
      <c r="H98" s="160"/>
      <c r="I98" s="411" t="s">
        <v>2781</v>
      </c>
      <c r="J98" s="159"/>
      <c r="K98" s="418"/>
      <c r="L98" s="418">
        <v>17</v>
      </c>
      <c r="M98" s="13">
        <f t="shared" si="3"/>
        <v>17</v>
      </c>
      <c r="N98" s="2"/>
      <c r="O98" s="61" t="s">
        <v>2763</v>
      </c>
      <c r="P98" s="61"/>
      <c r="Q98" s="61"/>
      <c r="R98" s="143"/>
      <c r="S98" s="238"/>
      <c r="T98" s="238"/>
      <c r="U98" s="238"/>
      <c r="V98" s="238"/>
      <c r="W98" s="143"/>
      <c r="X98" s="61">
        <v>18</v>
      </c>
      <c r="Y98" s="91"/>
      <c r="Z98" s="91"/>
      <c r="AA98" s="127">
        <f t="shared" si="4"/>
        <v>18</v>
      </c>
      <c r="AB98" s="2"/>
      <c r="AC98" s="91">
        <v>18</v>
      </c>
      <c r="AD98" s="91"/>
      <c r="AE98" s="91"/>
      <c r="AF98" s="127">
        <f t="shared" si="5"/>
        <v>18</v>
      </c>
      <c r="AG98" s="3"/>
      <c r="AH98" s="172"/>
      <c r="AI98" s="91">
        <v>1</v>
      </c>
      <c r="AJ98" s="309"/>
      <c r="AK98" s="61">
        <v>1</v>
      </c>
      <c r="AL98" s="113"/>
      <c r="AM98" s="235">
        <v>1</v>
      </c>
      <c r="AN98" s="235">
        <v>1</v>
      </c>
      <c r="AO98" s="235">
        <v>1</v>
      </c>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c r="A99"/>
      <c r="B99" s="16"/>
      <c r="D99" s="196">
        <v>86</v>
      </c>
      <c r="E99" s="408" t="s">
        <v>2792</v>
      </c>
      <c r="F99" s="416"/>
      <c r="G99" s="309" t="s">
        <v>2771</v>
      </c>
      <c r="H99" s="160"/>
      <c r="I99" s="411" t="s">
        <v>2781</v>
      </c>
      <c r="J99" s="159"/>
      <c r="K99" s="418"/>
      <c r="L99" s="418"/>
      <c r="M99" s="13">
        <f t="shared" si="3"/>
        <v>0</v>
      </c>
      <c r="N99" s="2"/>
      <c r="O99" s="62"/>
      <c r="P99" s="62"/>
      <c r="Q99" s="62"/>
      <c r="R99" s="143"/>
      <c r="S99" s="238"/>
      <c r="T99" s="238"/>
      <c r="U99" s="238"/>
      <c r="V99" s="238"/>
      <c r="W99" s="143"/>
      <c r="X99" s="62"/>
      <c r="Y99" s="62"/>
      <c r="Z99" s="62"/>
      <c r="AA99" s="127">
        <f t="shared" ref="AA99:AA166" si="6">SUM(X99:Z99)</f>
        <v>0</v>
      </c>
      <c r="AB99" s="2"/>
      <c r="AC99" s="421"/>
      <c r="AD99" s="421"/>
      <c r="AE99" s="421"/>
      <c r="AF99" s="127">
        <f t="shared" ref="AF99:AF166" si="7">SUM(AC99:AE99)</f>
        <v>0</v>
      </c>
      <c r="AG99" s="3"/>
      <c r="AH99" s="172"/>
      <c r="AI99" s="430"/>
      <c r="AJ99" s="309"/>
      <c r="AK99" s="431"/>
      <c r="AL99" s="113"/>
      <c r="AM99" s="235"/>
      <c r="AN99" s="235"/>
      <c r="AO99" s="235"/>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c r="A100"/>
      <c r="B100" s="16"/>
      <c r="D100" s="196">
        <v>87</v>
      </c>
      <c r="E100" s="408" t="s">
        <v>2807</v>
      </c>
      <c r="F100" s="416"/>
      <c r="G100" s="309" t="s">
        <v>2771</v>
      </c>
      <c r="H100" s="160"/>
      <c r="I100" s="411" t="s">
        <v>2781</v>
      </c>
      <c r="J100" s="159"/>
      <c r="K100" s="418"/>
      <c r="L100" s="418"/>
      <c r="M100" s="13">
        <f t="shared" si="3"/>
        <v>0</v>
      </c>
      <c r="N100" s="2"/>
      <c r="O100" s="61"/>
      <c r="P100" s="61"/>
      <c r="Q100" s="61"/>
      <c r="R100" s="143"/>
      <c r="S100" s="238"/>
      <c r="T100" s="238"/>
      <c r="U100" s="238"/>
      <c r="V100" s="238"/>
      <c r="W100" s="143"/>
      <c r="X100" s="61"/>
      <c r="Y100" s="91"/>
      <c r="Z100" s="91"/>
      <c r="AA100" s="127">
        <f t="shared" si="6"/>
        <v>0</v>
      </c>
      <c r="AB100" s="2"/>
      <c r="AC100" s="91"/>
      <c r="AD100" s="91"/>
      <c r="AE100" s="91"/>
      <c r="AF100" s="127">
        <f t="shared" si="7"/>
        <v>0</v>
      </c>
      <c r="AG100" s="3"/>
      <c r="AH100" s="172"/>
      <c r="AI100" s="91"/>
      <c r="AJ100" s="309"/>
      <c r="AK100" s="61"/>
      <c r="AL100" s="113"/>
      <c r="AM100" s="233"/>
      <c r="AN100" s="233"/>
      <c r="AO100" s="23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c r="A101"/>
      <c r="B101" s="16"/>
      <c r="D101" s="196">
        <v>88</v>
      </c>
      <c r="E101" s="408" t="s">
        <v>2793</v>
      </c>
      <c r="F101" s="416"/>
      <c r="G101" s="309" t="s">
        <v>2771</v>
      </c>
      <c r="H101" s="160"/>
      <c r="I101" s="411" t="s">
        <v>2781</v>
      </c>
      <c r="J101" s="159"/>
      <c r="K101" s="418"/>
      <c r="L101" s="418">
        <v>20</v>
      </c>
      <c r="M101" s="13">
        <f t="shared" si="3"/>
        <v>20</v>
      </c>
      <c r="N101" s="2"/>
      <c r="O101" s="62"/>
      <c r="P101" s="62"/>
      <c r="Q101" s="62" t="s">
        <v>2763</v>
      </c>
      <c r="R101" s="143"/>
      <c r="S101" s="238"/>
      <c r="T101" s="238"/>
      <c r="U101" s="238"/>
      <c r="V101" s="238"/>
      <c r="W101" s="143"/>
      <c r="X101" s="62"/>
      <c r="Y101" s="62"/>
      <c r="Z101" s="62">
        <v>18</v>
      </c>
      <c r="AA101" s="127">
        <f t="shared" si="6"/>
        <v>18</v>
      </c>
      <c r="AB101" s="2"/>
      <c r="AC101" s="421"/>
      <c r="AD101" s="421"/>
      <c r="AE101" s="421">
        <v>18</v>
      </c>
      <c r="AF101" s="127">
        <f t="shared" si="7"/>
        <v>18</v>
      </c>
      <c r="AG101" s="3"/>
      <c r="AH101" s="172"/>
      <c r="AI101" s="430">
        <v>1</v>
      </c>
      <c r="AJ101" s="309"/>
      <c r="AK101" s="431">
        <v>0</v>
      </c>
      <c r="AL101" s="113"/>
      <c r="AM101" s="235">
        <v>1</v>
      </c>
      <c r="AN101" s="235">
        <v>1</v>
      </c>
      <c r="AO101" s="235">
        <v>1</v>
      </c>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c r="A102"/>
      <c r="B102" s="16"/>
      <c r="D102" s="196">
        <v>89</v>
      </c>
      <c r="E102" s="408" t="s">
        <v>2794</v>
      </c>
      <c r="F102" s="416"/>
      <c r="G102" s="309" t="s">
        <v>2771</v>
      </c>
      <c r="H102" s="160"/>
      <c r="I102" s="411" t="s">
        <v>2781</v>
      </c>
      <c r="J102" s="159"/>
      <c r="K102" s="418"/>
      <c r="L102" s="418">
        <v>4</v>
      </c>
      <c r="M102" s="13">
        <f t="shared" si="3"/>
        <v>4</v>
      </c>
      <c r="N102" s="2"/>
      <c r="O102" s="61"/>
      <c r="P102" s="61" t="s">
        <v>2763</v>
      </c>
      <c r="Q102" s="61"/>
      <c r="R102" s="143"/>
      <c r="S102" s="238"/>
      <c r="T102" s="238"/>
      <c r="U102" s="238"/>
      <c r="V102" s="238"/>
      <c r="W102" s="143"/>
      <c r="X102" s="61"/>
      <c r="Y102" s="91">
        <v>10</v>
      </c>
      <c r="Z102" s="91"/>
      <c r="AA102" s="127">
        <f t="shared" si="6"/>
        <v>10</v>
      </c>
      <c r="AB102" s="2"/>
      <c r="AC102" s="91"/>
      <c r="AD102" s="91">
        <v>10</v>
      </c>
      <c r="AE102" s="91"/>
      <c r="AF102" s="127">
        <f t="shared" si="7"/>
        <v>10</v>
      </c>
      <c r="AG102" s="3"/>
      <c r="AH102" s="172"/>
      <c r="AI102" s="91">
        <v>1</v>
      </c>
      <c r="AJ102" s="309"/>
      <c r="AK102" s="61">
        <v>1</v>
      </c>
      <c r="AL102" s="113"/>
      <c r="AM102" s="235">
        <v>1</v>
      </c>
      <c r="AN102" s="235">
        <v>1</v>
      </c>
      <c r="AO102" s="235">
        <v>1</v>
      </c>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c r="A103"/>
      <c r="B103" s="16"/>
      <c r="D103" s="196">
        <v>90</v>
      </c>
      <c r="E103" s="408" t="s">
        <v>2795</v>
      </c>
      <c r="F103" s="416"/>
      <c r="G103" s="309" t="s">
        <v>2771</v>
      </c>
      <c r="H103" s="160"/>
      <c r="I103" s="411" t="s">
        <v>2781</v>
      </c>
      <c r="J103" s="159"/>
      <c r="K103" s="418"/>
      <c r="L103" s="418">
        <v>22</v>
      </c>
      <c r="M103" s="13">
        <f t="shared" si="3"/>
        <v>22</v>
      </c>
      <c r="N103" s="2"/>
      <c r="O103" s="62" t="s">
        <v>2763</v>
      </c>
      <c r="P103" s="62"/>
      <c r="Q103" s="62"/>
      <c r="R103" s="143"/>
      <c r="S103" s="238"/>
      <c r="T103" s="238"/>
      <c r="U103" s="238"/>
      <c r="V103" s="238"/>
      <c r="W103" s="143"/>
      <c r="X103" s="62">
        <v>18</v>
      </c>
      <c r="Y103" s="62"/>
      <c r="Z103" s="62"/>
      <c r="AA103" s="127">
        <f t="shared" si="6"/>
        <v>18</v>
      </c>
      <c r="AB103" s="2"/>
      <c r="AC103" s="421">
        <v>18</v>
      </c>
      <c r="AD103" s="421"/>
      <c r="AE103" s="421"/>
      <c r="AF103" s="127">
        <f t="shared" si="7"/>
        <v>18</v>
      </c>
      <c r="AG103" s="3"/>
      <c r="AH103" s="172"/>
      <c r="AI103" s="430">
        <v>1</v>
      </c>
      <c r="AJ103" s="309"/>
      <c r="AK103" s="431">
        <v>1</v>
      </c>
      <c r="AL103" s="113"/>
      <c r="AM103" s="235">
        <v>1</v>
      </c>
      <c r="AN103" s="235">
        <v>1</v>
      </c>
      <c r="AO103" s="235">
        <v>1</v>
      </c>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c r="A104"/>
      <c r="B104" s="16"/>
      <c r="D104" s="196">
        <v>91</v>
      </c>
      <c r="E104" s="408" t="s">
        <v>2808</v>
      </c>
      <c r="F104" s="416"/>
      <c r="G104" s="309" t="s">
        <v>2771</v>
      </c>
      <c r="H104" s="160"/>
      <c r="I104" s="411" t="s">
        <v>2781</v>
      </c>
      <c r="J104" s="159"/>
      <c r="K104" s="418"/>
      <c r="L104" s="418">
        <v>15</v>
      </c>
      <c r="M104" s="13">
        <f t="shared" si="3"/>
        <v>15</v>
      </c>
      <c r="N104" s="2"/>
      <c r="O104" s="61"/>
      <c r="P104" s="61"/>
      <c r="Q104" s="61" t="s">
        <v>2763</v>
      </c>
      <c r="R104" s="143"/>
      <c r="S104" s="238"/>
      <c r="T104" s="238"/>
      <c r="U104" s="238"/>
      <c r="V104" s="238"/>
      <c r="W104" s="143"/>
      <c r="X104" s="61"/>
      <c r="Y104" s="91"/>
      <c r="Z104" s="91">
        <v>20</v>
      </c>
      <c r="AA104" s="127">
        <f t="shared" si="6"/>
        <v>20</v>
      </c>
      <c r="AB104" s="2"/>
      <c r="AC104" s="91"/>
      <c r="AD104" s="91"/>
      <c r="AE104" s="91">
        <v>20</v>
      </c>
      <c r="AF104" s="127">
        <f t="shared" si="7"/>
        <v>20</v>
      </c>
      <c r="AG104" s="3"/>
      <c r="AH104" s="172"/>
      <c r="AI104" s="91">
        <v>1</v>
      </c>
      <c r="AJ104" s="309"/>
      <c r="AK104" s="61">
        <v>1</v>
      </c>
      <c r="AL104" s="113"/>
      <c r="AM104" s="235">
        <v>1</v>
      </c>
      <c r="AN104" s="235">
        <v>1</v>
      </c>
      <c r="AO104" s="235">
        <v>1</v>
      </c>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c r="A105"/>
      <c r="B105" s="16"/>
      <c r="D105" s="196">
        <v>92</v>
      </c>
      <c r="E105" s="408" t="s">
        <v>2796</v>
      </c>
      <c r="F105" s="416"/>
      <c r="G105" s="309" t="s">
        <v>2771</v>
      </c>
      <c r="H105" s="160"/>
      <c r="I105" s="411" t="s">
        <v>2781</v>
      </c>
      <c r="J105" s="159"/>
      <c r="K105" s="418"/>
      <c r="L105" s="418">
        <v>21</v>
      </c>
      <c r="M105" s="13">
        <f t="shared" si="3"/>
        <v>21</v>
      </c>
      <c r="N105" s="2"/>
      <c r="O105" s="62"/>
      <c r="P105" s="62" t="s">
        <v>2763</v>
      </c>
      <c r="Q105" s="62"/>
      <c r="R105" s="143"/>
      <c r="S105" s="238"/>
      <c r="T105" s="238"/>
      <c r="U105" s="238"/>
      <c r="V105" s="238"/>
      <c r="W105" s="143"/>
      <c r="X105" s="62"/>
      <c r="Y105" s="62">
        <v>13</v>
      </c>
      <c r="Z105" s="62"/>
      <c r="AA105" s="127">
        <f t="shared" si="6"/>
        <v>13</v>
      </c>
      <c r="AB105" s="2"/>
      <c r="AC105" s="421"/>
      <c r="AD105" s="421">
        <v>13</v>
      </c>
      <c r="AE105" s="421"/>
      <c r="AF105" s="127">
        <f t="shared" si="7"/>
        <v>13</v>
      </c>
      <c r="AG105" s="3"/>
      <c r="AH105" s="172"/>
      <c r="AI105" s="430">
        <v>1</v>
      </c>
      <c r="AJ105" s="309"/>
      <c r="AK105" s="431">
        <v>2</v>
      </c>
      <c r="AL105" s="113"/>
      <c r="AM105" s="235">
        <v>1</v>
      </c>
      <c r="AN105" s="235">
        <v>1</v>
      </c>
      <c r="AO105" s="235">
        <v>1</v>
      </c>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c r="A106"/>
      <c r="B106" s="16"/>
      <c r="D106" s="196">
        <v>93</v>
      </c>
      <c r="E106" s="408" t="s">
        <v>2797</v>
      </c>
      <c r="F106" s="416"/>
      <c r="G106" s="309" t="s">
        <v>2771</v>
      </c>
      <c r="H106" s="160"/>
      <c r="I106" s="411" t="s">
        <v>2781</v>
      </c>
      <c r="J106" s="159"/>
      <c r="K106" s="418"/>
      <c r="L106" s="418">
        <v>15</v>
      </c>
      <c r="M106" s="13">
        <f t="shared" si="3"/>
        <v>15</v>
      </c>
      <c r="N106" s="2"/>
      <c r="O106" s="61" t="s">
        <v>2763</v>
      </c>
      <c r="P106" s="61"/>
      <c r="Q106" s="61"/>
      <c r="R106" s="143"/>
      <c r="S106" s="238"/>
      <c r="T106" s="238"/>
      <c r="U106" s="238"/>
      <c r="V106" s="238"/>
      <c r="W106" s="143"/>
      <c r="X106" s="61"/>
      <c r="Y106" s="91"/>
      <c r="Z106" s="91"/>
      <c r="AA106" s="127">
        <f t="shared" si="6"/>
        <v>0</v>
      </c>
      <c r="AB106" s="2"/>
      <c r="AC106" s="91"/>
      <c r="AD106" s="91"/>
      <c r="AE106" s="91"/>
      <c r="AF106" s="127">
        <f t="shared" si="7"/>
        <v>0</v>
      </c>
      <c r="AG106" s="3"/>
      <c r="AH106" s="172"/>
      <c r="AI106" s="91">
        <v>1</v>
      </c>
      <c r="AJ106" s="309"/>
      <c r="AK106" s="61">
        <v>0</v>
      </c>
      <c r="AL106" s="113"/>
      <c r="AM106" s="235">
        <v>1</v>
      </c>
      <c r="AN106" s="235">
        <v>1</v>
      </c>
      <c r="AO106" s="235">
        <v>1</v>
      </c>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c r="A107"/>
      <c r="B107" s="16"/>
      <c r="D107" s="196">
        <v>94</v>
      </c>
      <c r="E107" s="408" t="s">
        <v>2798</v>
      </c>
      <c r="F107" s="416"/>
      <c r="G107" s="309" t="s">
        <v>2771</v>
      </c>
      <c r="H107" s="160"/>
      <c r="I107" s="411" t="s">
        <v>2781</v>
      </c>
      <c r="J107" s="159"/>
      <c r="K107" s="418"/>
      <c r="L107" s="418">
        <v>30</v>
      </c>
      <c r="M107" s="13">
        <f t="shared" si="3"/>
        <v>30</v>
      </c>
      <c r="N107" s="2"/>
      <c r="O107" s="62"/>
      <c r="P107" s="62" t="s">
        <v>2763</v>
      </c>
      <c r="Q107" s="62"/>
      <c r="R107" s="143"/>
      <c r="S107" s="238"/>
      <c r="T107" s="238"/>
      <c r="U107" s="238"/>
      <c r="V107" s="238"/>
      <c r="W107" s="143"/>
      <c r="X107" s="62"/>
      <c r="Y107" s="62">
        <v>8</v>
      </c>
      <c r="Z107" s="62"/>
      <c r="AA107" s="127">
        <f t="shared" si="6"/>
        <v>8</v>
      </c>
      <c r="AB107" s="2"/>
      <c r="AC107" s="421"/>
      <c r="AD107" s="421">
        <v>8</v>
      </c>
      <c r="AE107" s="421"/>
      <c r="AF107" s="127">
        <f t="shared" si="7"/>
        <v>8</v>
      </c>
      <c r="AG107" s="3"/>
      <c r="AH107" s="172"/>
      <c r="AI107" s="430">
        <v>1</v>
      </c>
      <c r="AJ107" s="309"/>
      <c r="AK107" s="431">
        <v>1</v>
      </c>
      <c r="AL107" s="113"/>
      <c r="AM107" s="235">
        <v>1</v>
      </c>
      <c r="AN107" s="235">
        <v>1</v>
      </c>
      <c r="AO107" s="235">
        <v>1</v>
      </c>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c r="A108"/>
      <c r="B108" s="16"/>
      <c r="D108" s="196">
        <v>95</v>
      </c>
      <c r="E108" s="408" t="s">
        <v>2799</v>
      </c>
      <c r="F108" s="416"/>
      <c r="G108" s="309" t="s">
        <v>2771</v>
      </c>
      <c r="H108" s="160"/>
      <c r="I108" s="411" t="s">
        <v>2781</v>
      </c>
      <c r="J108" s="159"/>
      <c r="K108" s="418"/>
      <c r="L108" s="418">
        <v>47</v>
      </c>
      <c r="M108" s="13">
        <f t="shared" si="3"/>
        <v>47</v>
      </c>
      <c r="N108" s="2"/>
      <c r="O108" s="61"/>
      <c r="P108" s="61"/>
      <c r="Q108" s="61" t="s">
        <v>2763</v>
      </c>
      <c r="R108" s="143"/>
      <c r="S108" s="238"/>
      <c r="T108" s="238"/>
      <c r="U108" s="238"/>
      <c r="V108" s="238"/>
      <c r="W108" s="143"/>
      <c r="X108" s="61"/>
      <c r="Y108" s="91"/>
      <c r="Z108" s="91">
        <v>13</v>
      </c>
      <c r="AA108" s="127">
        <f t="shared" si="6"/>
        <v>13</v>
      </c>
      <c r="AB108" s="2"/>
      <c r="AC108" s="91"/>
      <c r="AD108" s="91"/>
      <c r="AE108" s="91">
        <v>13</v>
      </c>
      <c r="AF108" s="127">
        <f t="shared" si="7"/>
        <v>13</v>
      </c>
      <c r="AG108" s="3"/>
      <c r="AH108" s="172"/>
      <c r="AI108" s="91">
        <v>1</v>
      </c>
      <c r="AJ108" s="309"/>
      <c r="AK108" s="61">
        <v>3</v>
      </c>
      <c r="AL108" s="113"/>
      <c r="AM108" s="235">
        <v>1</v>
      </c>
      <c r="AN108" s="235">
        <v>1</v>
      </c>
      <c r="AO108" s="235">
        <v>1</v>
      </c>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c r="A109"/>
      <c r="B109" s="16"/>
      <c r="D109" s="196">
        <v>96</v>
      </c>
      <c r="E109" s="408" t="s">
        <v>2800</v>
      </c>
      <c r="F109" s="416"/>
      <c r="G109" s="309" t="s">
        <v>2771</v>
      </c>
      <c r="H109" s="160"/>
      <c r="I109" s="411" t="s">
        <v>2781</v>
      </c>
      <c r="J109" s="159"/>
      <c r="K109" s="418"/>
      <c r="L109" s="418">
        <v>13</v>
      </c>
      <c r="M109" s="13">
        <f t="shared" si="3"/>
        <v>13</v>
      </c>
      <c r="N109" s="2"/>
      <c r="O109" s="62" t="s">
        <v>2763</v>
      </c>
      <c r="P109" s="62"/>
      <c r="Q109" s="62"/>
      <c r="R109" s="143"/>
      <c r="S109" s="238"/>
      <c r="T109" s="238"/>
      <c r="U109" s="238"/>
      <c r="V109" s="238"/>
      <c r="W109" s="143"/>
      <c r="X109" s="62">
        <v>22</v>
      </c>
      <c r="Y109" s="62"/>
      <c r="Z109" s="62"/>
      <c r="AA109" s="127">
        <f t="shared" si="6"/>
        <v>22</v>
      </c>
      <c r="AB109" s="2"/>
      <c r="AC109" s="421">
        <v>22</v>
      </c>
      <c r="AD109" s="421"/>
      <c r="AE109" s="421"/>
      <c r="AF109" s="127">
        <f t="shared" si="7"/>
        <v>22</v>
      </c>
      <c r="AG109" s="3"/>
      <c r="AH109" s="172"/>
      <c r="AI109" s="430">
        <v>1</v>
      </c>
      <c r="AJ109" s="309"/>
      <c r="AK109" s="431">
        <v>0</v>
      </c>
      <c r="AL109" s="113"/>
      <c r="AM109" s="235">
        <v>1</v>
      </c>
      <c r="AN109" s="235">
        <v>1</v>
      </c>
      <c r="AO109" s="235">
        <v>1</v>
      </c>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c r="A110"/>
      <c r="B110" s="16"/>
      <c r="D110" s="196">
        <v>97</v>
      </c>
      <c r="E110" s="408" t="s">
        <v>2801</v>
      </c>
      <c r="F110" s="416"/>
      <c r="G110" s="309" t="s">
        <v>2771</v>
      </c>
      <c r="H110" s="160"/>
      <c r="I110" s="411" t="s">
        <v>2781</v>
      </c>
      <c r="J110" s="159"/>
      <c r="K110" s="418"/>
      <c r="L110" s="418"/>
      <c r="M110" s="13">
        <f t="shared" si="3"/>
        <v>0</v>
      </c>
      <c r="N110" s="2"/>
      <c r="O110" s="61"/>
      <c r="P110" s="61"/>
      <c r="Q110" s="61"/>
      <c r="R110" s="143"/>
      <c r="S110" s="238"/>
      <c r="T110" s="238"/>
      <c r="U110" s="238"/>
      <c r="V110" s="238"/>
      <c r="W110" s="143"/>
      <c r="X110" s="61"/>
      <c r="Y110" s="91"/>
      <c r="Z110" s="91"/>
      <c r="AA110" s="127">
        <f t="shared" si="6"/>
        <v>0</v>
      </c>
      <c r="AB110" s="2"/>
      <c r="AC110" s="91"/>
      <c r="AD110" s="91"/>
      <c r="AE110" s="91"/>
      <c r="AF110" s="127">
        <f t="shared" si="7"/>
        <v>0</v>
      </c>
      <c r="AG110" s="3"/>
      <c r="AH110" s="172"/>
      <c r="AI110" s="91"/>
      <c r="AJ110" s="309"/>
      <c r="AK110" s="61"/>
      <c r="AL110" s="113"/>
      <c r="AM110" s="233"/>
      <c r="AN110" s="233"/>
      <c r="AO110" s="23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c r="A111"/>
      <c r="B111" s="16"/>
      <c r="D111" s="196"/>
      <c r="E111" s="408" t="s">
        <v>2802</v>
      </c>
      <c r="F111" s="416"/>
      <c r="G111" s="309" t="s">
        <v>2771</v>
      </c>
      <c r="H111" s="160"/>
      <c r="I111" s="411" t="s">
        <v>2781</v>
      </c>
      <c r="J111" s="159"/>
      <c r="K111" s="418"/>
      <c r="L111" s="418">
        <v>11</v>
      </c>
      <c r="M111" s="13">
        <f t="shared" ref="M111" si="8">SUM(K111:L111)</f>
        <v>11</v>
      </c>
      <c r="N111" s="2"/>
      <c r="O111" s="62"/>
      <c r="P111" s="62" t="s">
        <v>2763</v>
      </c>
      <c r="Q111" s="62"/>
      <c r="R111" s="143"/>
      <c r="S111" s="238"/>
      <c r="T111" s="238"/>
      <c r="U111" s="238"/>
      <c r="V111" s="238"/>
      <c r="W111" s="143"/>
      <c r="X111" s="62"/>
      <c r="Y111" s="62">
        <v>22</v>
      </c>
      <c r="Z111" s="62"/>
      <c r="AA111" s="127">
        <f t="shared" ref="AA111" si="9">SUM(X111:Z111)</f>
        <v>22</v>
      </c>
      <c r="AB111" s="2"/>
      <c r="AC111" s="421"/>
      <c r="AD111" s="421">
        <v>22</v>
      </c>
      <c r="AE111" s="421"/>
      <c r="AF111" s="127">
        <f t="shared" ref="AF111" si="10">SUM(AC111:AE111)</f>
        <v>22</v>
      </c>
      <c r="AG111" s="3"/>
      <c r="AH111" s="172"/>
      <c r="AI111" s="430">
        <v>1</v>
      </c>
      <c r="AJ111" s="309"/>
      <c r="AK111" s="431">
        <v>0</v>
      </c>
      <c r="AL111" s="113"/>
      <c r="AM111" s="235">
        <v>1</v>
      </c>
      <c r="AN111" s="235">
        <v>1</v>
      </c>
      <c r="AO111" s="235">
        <v>1</v>
      </c>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c r="A112"/>
      <c r="B112" s="16"/>
      <c r="D112" s="196">
        <v>98</v>
      </c>
      <c r="E112" s="408" t="s">
        <v>2804</v>
      </c>
      <c r="F112" s="416"/>
      <c r="G112" s="309" t="s">
        <v>2771</v>
      </c>
      <c r="H112" s="160"/>
      <c r="I112" s="411" t="s">
        <v>2782</v>
      </c>
      <c r="J112" s="159"/>
      <c r="K112" s="418"/>
      <c r="L112" s="418">
        <v>7</v>
      </c>
      <c r="M112" s="13">
        <f t="shared" si="3"/>
        <v>7</v>
      </c>
      <c r="N112" s="2"/>
      <c r="O112" s="61"/>
      <c r="P112" s="61" t="s">
        <v>2763</v>
      </c>
      <c r="Q112" s="61"/>
      <c r="R112" s="143"/>
      <c r="S112" s="238"/>
      <c r="T112" s="238"/>
      <c r="U112" s="238"/>
      <c r="V112" s="238"/>
      <c r="W112" s="143"/>
      <c r="X112" s="61"/>
      <c r="Y112" s="91">
        <v>16</v>
      </c>
      <c r="Z112" s="91"/>
      <c r="AA112" s="127">
        <f t="shared" si="6"/>
        <v>16</v>
      </c>
      <c r="AB112" s="2"/>
      <c r="AC112" s="91"/>
      <c r="AD112" s="91">
        <v>16</v>
      </c>
      <c r="AE112" s="91"/>
      <c r="AF112" s="127">
        <f t="shared" si="7"/>
        <v>16</v>
      </c>
      <c r="AG112" s="3"/>
      <c r="AH112" s="172"/>
      <c r="AI112" s="91">
        <v>1</v>
      </c>
      <c r="AJ112" s="309"/>
      <c r="AK112" s="61">
        <v>0</v>
      </c>
      <c r="AL112" s="113"/>
      <c r="AM112" s="233">
        <v>1</v>
      </c>
      <c r="AN112" s="233">
        <v>1</v>
      </c>
      <c r="AO112" s="233">
        <v>1</v>
      </c>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c r="A113"/>
      <c r="B113" s="16"/>
      <c r="D113" s="196">
        <v>99</v>
      </c>
      <c r="E113" s="408" t="s">
        <v>2790</v>
      </c>
      <c r="F113" s="416"/>
      <c r="G113" s="309" t="s">
        <v>2771</v>
      </c>
      <c r="H113" s="160"/>
      <c r="I113" s="411" t="s">
        <v>2782</v>
      </c>
      <c r="J113" s="159"/>
      <c r="K113" s="418"/>
      <c r="L113" s="418"/>
      <c r="M113" s="13">
        <f t="shared" si="3"/>
        <v>0</v>
      </c>
      <c r="N113" s="2"/>
      <c r="O113" s="62"/>
      <c r="P113" s="62"/>
      <c r="Q113" s="62"/>
      <c r="R113" s="143"/>
      <c r="S113" s="238"/>
      <c r="T113" s="238"/>
      <c r="U113" s="238"/>
      <c r="V113" s="238"/>
      <c r="W113" s="143"/>
      <c r="X113" s="62"/>
      <c r="Y113" s="62"/>
      <c r="Z113" s="62"/>
      <c r="AA113" s="127">
        <f t="shared" si="6"/>
        <v>0</v>
      </c>
      <c r="AB113" s="2"/>
      <c r="AC113" s="421"/>
      <c r="AD113" s="421"/>
      <c r="AE113" s="421"/>
      <c r="AF113" s="127">
        <f t="shared" si="7"/>
        <v>0</v>
      </c>
      <c r="AG113" s="3"/>
      <c r="AH113" s="172"/>
      <c r="AI113" s="430"/>
      <c r="AJ113" s="309"/>
      <c r="AK113" s="431"/>
      <c r="AL113" s="113"/>
      <c r="AM113" s="235"/>
      <c r="AN113" s="235"/>
      <c r="AO113" s="235"/>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c r="A114"/>
      <c r="B114" s="16"/>
      <c r="D114" s="196">
        <v>100</v>
      </c>
      <c r="E114" s="408" t="s">
        <v>2805</v>
      </c>
      <c r="F114" s="416"/>
      <c r="G114" s="309" t="s">
        <v>2771</v>
      </c>
      <c r="H114" s="160"/>
      <c r="I114" s="411" t="s">
        <v>2782</v>
      </c>
      <c r="J114" s="159"/>
      <c r="K114" s="418"/>
      <c r="L114" s="418"/>
      <c r="M114" s="13">
        <f t="shared" si="3"/>
        <v>0</v>
      </c>
      <c r="N114" s="2"/>
      <c r="O114" s="61"/>
      <c r="P114" s="61"/>
      <c r="Q114" s="61"/>
      <c r="R114" s="143"/>
      <c r="S114" s="238"/>
      <c r="T114" s="238"/>
      <c r="U114" s="238"/>
      <c r="V114" s="238"/>
      <c r="W114" s="143"/>
      <c r="X114" s="61"/>
      <c r="Y114" s="91"/>
      <c r="Z114" s="91"/>
      <c r="AA114" s="127">
        <f t="shared" si="6"/>
        <v>0</v>
      </c>
      <c r="AB114" s="2"/>
      <c r="AC114" s="91"/>
      <c r="AD114" s="91"/>
      <c r="AE114" s="91"/>
      <c r="AF114" s="127">
        <f t="shared" si="7"/>
        <v>0</v>
      </c>
      <c r="AG114" s="3"/>
      <c r="AH114" s="172"/>
      <c r="AI114" s="91"/>
      <c r="AJ114" s="309"/>
      <c r="AK114" s="61"/>
      <c r="AL114" s="113"/>
      <c r="AM114" s="233"/>
      <c r="AN114" s="233"/>
      <c r="AO114" s="23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c r="A115"/>
      <c r="B115" s="16"/>
      <c r="D115" s="196">
        <v>101</v>
      </c>
      <c r="E115" s="408" t="s">
        <v>2791</v>
      </c>
      <c r="F115" s="416"/>
      <c r="G115" s="309" t="s">
        <v>2771</v>
      </c>
      <c r="H115" s="160"/>
      <c r="I115" s="411" t="s">
        <v>2782</v>
      </c>
      <c r="J115" s="159"/>
      <c r="K115" s="418"/>
      <c r="L115" s="418"/>
      <c r="M115" s="13">
        <f t="shared" si="3"/>
        <v>0</v>
      </c>
      <c r="N115" s="2"/>
      <c r="O115" s="62"/>
      <c r="P115" s="62"/>
      <c r="Q115" s="62"/>
      <c r="R115" s="143"/>
      <c r="S115" s="238"/>
      <c r="T115" s="238"/>
      <c r="U115" s="238"/>
      <c r="V115" s="238"/>
      <c r="W115" s="143"/>
      <c r="X115" s="62"/>
      <c r="Y115" s="62"/>
      <c r="Z115" s="62"/>
      <c r="AA115" s="127">
        <f t="shared" si="6"/>
        <v>0</v>
      </c>
      <c r="AB115" s="2"/>
      <c r="AC115" s="421"/>
      <c r="AD115" s="421"/>
      <c r="AE115" s="421"/>
      <c r="AF115" s="127">
        <f t="shared" si="7"/>
        <v>0</v>
      </c>
      <c r="AG115" s="3"/>
      <c r="AH115" s="172"/>
      <c r="AI115" s="430"/>
      <c r="AJ115" s="309"/>
      <c r="AK115" s="431"/>
      <c r="AL115" s="113"/>
      <c r="AM115" s="233"/>
      <c r="AN115" s="233"/>
      <c r="AO115" s="23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c r="A116"/>
      <c r="B116" s="16"/>
      <c r="D116" s="196">
        <v>102</v>
      </c>
      <c r="E116" s="408" t="s">
        <v>2806</v>
      </c>
      <c r="F116" s="416"/>
      <c r="G116" s="309" t="s">
        <v>2771</v>
      </c>
      <c r="H116" s="160"/>
      <c r="I116" s="411" t="s">
        <v>2782</v>
      </c>
      <c r="J116" s="159"/>
      <c r="K116" s="418"/>
      <c r="L116" s="418">
        <v>13</v>
      </c>
      <c r="M116" s="13">
        <f t="shared" si="3"/>
        <v>13</v>
      </c>
      <c r="N116" s="2"/>
      <c r="O116" s="61" t="s">
        <v>2763</v>
      </c>
      <c r="P116" s="61"/>
      <c r="Q116" s="61"/>
      <c r="R116" s="143" t="s">
        <v>17240</v>
      </c>
      <c r="S116" s="238"/>
      <c r="T116" s="238"/>
      <c r="U116" s="238"/>
      <c r="V116" s="238"/>
      <c r="W116" s="143"/>
      <c r="X116" s="61">
        <v>13</v>
      </c>
      <c r="Y116" s="91"/>
      <c r="Z116" s="91"/>
      <c r="AA116" s="127">
        <f t="shared" si="6"/>
        <v>13</v>
      </c>
      <c r="AB116" s="2"/>
      <c r="AC116" s="91">
        <v>13</v>
      </c>
      <c r="AD116" s="91"/>
      <c r="AE116" s="91"/>
      <c r="AF116" s="127">
        <f t="shared" si="7"/>
        <v>13</v>
      </c>
      <c r="AG116" s="3"/>
      <c r="AH116" s="172"/>
      <c r="AI116" s="91">
        <v>1</v>
      </c>
      <c r="AJ116" s="309"/>
      <c r="AK116" s="61">
        <v>0</v>
      </c>
      <c r="AL116" s="113"/>
      <c r="AM116" s="235">
        <v>1</v>
      </c>
      <c r="AN116" s="235">
        <v>1</v>
      </c>
      <c r="AO116" s="235">
        <v>1</v>
      </c>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c r="A117"/>
      <c r="B117" s="16"/>
      <c r="D117" s="196">
        <v>103</v>
      </c>
      <c r="E117" s="408" t="s">
        <v>2792</v>
      </c>
      <c r="F117" s="416"/>
      <c r="G117" s="309" t="s">
        <v>2771</v>
      </c>
      <c r="H117" s="160"/>
      <c r="I117" s="411" t="s">
        <v>2782</v>
      </c>
      <c r="J117" s="159"/>
      <c r="K117" s="418"/>
      <c r="L117" s="418"/>
      <c r="M117" s="13">
        <f t="shared" si="3"/>
        <v>0</v>
      </c>
      <c r="N117" s="2"/>
      <c r="O117" s="62"/>
      <c r="P117" s="62"/>
      <c r="Q117" s="62"/>
      <c r="R117" s="143"/>
      <c r="S117" s="238"/>
      <c r="T117" s="238"/>
      <c r="U117" s="238"/>
      <c r="V117" s="238"/>
      <c r="W117" s="143"/>
      <c r="X117" s="62"/>
      <c r="Y117" s="62"/>
      <c r="Z117" s="62"/>
      <c r="AA117" s="127">
        <f t="shared" si="6"/>
        <v>0</v>
      </c>
      <c r="AB117" s="2"/>
      <c r="AC117" s="421"/>
      <c r="AD117" s="421"/>
      <c r="AE117" s="421"/>
      <c r="AF117" s="127">
        <f t="shared" si="7"/>
        <v>0</v>
      </c>
      <c r="AG117" s="3"/>
      <c r="AH117" s="172"/>
      <c r="AI117" s="430"/>
      <c r="AJ117" s="309"/>
      <c r="AK117" s="431"/>
      <c r="AL117" s="113"/>
      <c r="AM117" s="235"/>
      <c r="AN117" s="235"/>
      <c r="AO117" s="235"/>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c r="A118"/>
      <c r="B118" s="16"/>
      <c r="D118" s="196">
        <v>104</v>
      </c>
      <c r="E118" s="408" t="s">
        <v>2807</v>
      </c>
      <c r="F118" s="416"/>
      <c r="G118" s="309" t="s">
        <v>2771</v>
      </c>
      <c r="H118" s="160"/>
      <c r="I118" s="411" t="s">
        <v>2782</v>
      </c>
      <c r="J118" s="159"/>
      <c r="K118" s="418"/>
      <c r="L118" s="418"/>
      <c r="M118" s="13">
        <f t="shared" si="3"/>
        <v>0</v>
      </c>
      <c r="N118" s="2"/>
      <c r="O118" s="61"/>
      <c r="P118" s="61"/>
      <c r="Q118" s="61"/>
      <c r="R118" s="143"/>
      <c r="S118" s="238"/>
      <c r="T118" s="238"/>
      <c r="U118" s="238"/>
      <c r="V118" s="238"/>
      <c r="W118" s="143"/>
      <c r="X118" s="61"/>
      <c r="Y118" s="91"/>
      <c r="Z118" s="91"/>
      <c r="AA118" s="127">
        <f t="shared" si="6"/>
        <v>0</v>
      </c>
      <c r="AB118" s="2"/>
      <c r="AC118" s="91"/>
      <c r="AD118" s="91"/>
      <c r="AE118" s="91"/>
      <c r="AF118" s="127">
        <f t="shared" si="7"/>
        <v>0</v>
      </c>
      <c r="AG118" s="3"/>
      <c r="AH118" s="172"/>
      <c r="AI118" s="91"/>
      <c r="AJ118" s="309"/>
      <c r="AK118" s="61"/>
      <c r="AL118" s="113"/>
      <c r="AM118" s="233"/>
      <c r="AN118" s="233"/>
      <c r="AO118" s="23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c r="A119"/>
      <c r="B119" s="16"/>
      <c r="D119" s="196">
        <v>105</v>
      </c>
      <c r="E119" s="408" t="s">
        <v>2793</v>
      </c>
      <c r="F119" s="416"/>
      <c r="G119" s="309" t="s">
        <v>2771</v>
      </c>
      <c r="H119" s="160"/>
      <c r="I119" s="411" t="s">
        <v>2782</v>
      </c>
      <c r="J119" s="159"/>
      <c r="K119" s="418"/>
      <c r="L119" s="418">
        <v>17</v>
      </c>
      <c r="M119" s="13">
        <f t="shared" si="3"/>
        <v>17</v>
      </c>
      <c r="N119" s="2"/>
      <c r="O119" s="62"/>
      <c r="P119" s="62"/>
      <c r="Q119" s="62" t="s">
        <v>2763</v>
      </c>
      <c r="R119" s="143"/>
      <c r="S119" s="238"/>
      <c r="T119" s="238"/>
      <c r="U119" s="238"/>
      <c r="V119" s="238"/>
      <c r="W119" s="143"/>
      <c r="X119" s="62"/>
      <c r="Y119" s="62"/>
      <c r="Z119" s="62">
        <v>17</v>
      </c>
      <c r="AA119" s="127">
        <f t="shared" si="6"/>
        <v>17</v>
      </c>
      <c r="AB119" s="2"/>
      <c r="AC119" s="421"/>
      <c r="AD119" s="421"/>
      <c r="AE119" s="421">
        <v>17</v>
      </c>
      <c r="AF119" s="127">
        <f t="shared" si="7"/>
        <v>17</v>
      </c>
      <c r="AG119" s="3"/>
      <c r="AH119" s="172"/>
      <c r="AI119" s="430">
        <v>1</v>
      </c>
      <c r="AJ119" s="309"/>
      <c r="AK119" s="431">
        <v>0</v>
      </c>
      <c r="AL119" s="113"/>
      <c r="AM119" s="235">
        <v>1</v>
      </c>
      <c r="AN119" s="235">
        <v>1</v>
      </c>
      <c r="AO119" s="235">
        <v>1</v>
      </c>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c r="A120"/>
      <c r="B120" s="16"/>
      <c r="D120" s="196">
        <v>106</v>
      </c>
      <c r="E120" s="408" t="s">
        <v>2794</v>
      </c>
      <c r="F120" s="416"/>
      <c r="G120" s="309" t="s">
        <v>2771</v>
      </c>
      <c r="H120" s="160"/>
      <c r="I120" s="411" t="s">
        <v>2782</v>
      </c>
      <c r="J120" s="159"/>
      <c r="K120" s="418"/>
      <c r="L120" s="418"/>
      <c r="M120" s="13">
        <f t="shared" si="3"/>
        <v>0</v>
      </c>
      <c r="N120" s="2"/>
      <c r="O120" s="61"/>
      <c r="P120" s="61"/>
      <c r="Q120" s="61"/>
      <c r="R120" s="143"/>
      <c r="S120" s="238"/>
      <c r="T120" s="238"/>
      <c r="U120" s="238"/>
      <c r="V120" s="238"/>
      <c r="W120" s="143"/>
      <c r="X120" s="61"/>
      <c r="Y120" s="91"/>
      <c r="Z120" s="91"/>
      <c r="AA120" s="127">
        <f t="shared" si="6"/>
        <v>0</v>
      </c>
      <c r="AB120" s="2"/>
      <c r="AC120" s="91"/>
      <c r="AD120" s="91"/>
      <c r="AE120" s="91"/>
      <c r="AF120" s="127">
        <f t="shared" si="7"/>
        <v>0</v>
      </c>
      <c r="AG120" s="3"/>
      <c r="AH120" s="172"/>
      <c r="AI120" s="91"/>
      <c r="AJ120" s="309"/>
      <c r="AK120" s="61"/>
      <c r="AL120" s="113"/>
      <c r="AM120" s="233"/>
      <c r="AN120" s="233"/>
      <c r="AO120" s="23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c r="A121"/>
      <c r="B121" s="16"/>
      <c r="D121" s="196">
        <v>107</v>
      </c>
      <c r="E121" s="408" t="s">
        <v>2795</v>
      </c>
      <c r="F121" s="416"/>
      <c r="G121" s="309" t="s">
        <v>2771</v>
      </c>
      <c r="H121" s="160"/>
      <c r="I121" s="411" t="s">
        <v>2782</v>
      </c>
      <c r="J121" s="159"/>
      <c r="K121" s="418"/>
      <c r="L121" s="418">
        <v>12</v>
      </c>
      <c r="M121" s="13">
        <f t="shared" si="3"/>
        <v>12</v>
      </c>
      <c r="N121" s="2"/>
      <c r="O121" s="62" t="s">
        <v>2763</v>
      </c>
      <c r="P121" s="62"/>
      <c r="Q121" s="62"/>
      <c r="R121" s="143"/>
      <c r="S121" s="238"/>
      <c r="T121" s="238"/>
      <c r="U121" s="238"/>
      <c r="V121" s="238"/>
      <c r="W121" s="143"/>
      <c r="X121" s="62">
        <v>10</v>
      </c>
      <c r="Y121" s="62"/>
      <c r="Z121" s="62"/>
      <c r="AA121" s="127">
        <f t="shared" si="6"/>
        <v>10</v>
      </c>
      <c r="AB121" s="2"/>
      <c r="AC121" s="421">
        <v>10</v>
      </c>
      <c r="AD121" s="421"/>
      <c r="AE121" s="421"/>
      <c r="AF121" s="127">
        <f t="shared" si="7"/>
        <v>10</v>
      </c>
      <c r="AG121" s="3"/>
      <c r="AH121" s="172"/>
      <c r="AI121" s="430">
        <v>1</v>
      </c>
      <c r="AJ121" s="309"/>
      <c r="AK121" s="431">
        <v>0</v>
      </c>
      <c r="AL121" s="113"/>
      <c r="AM121" s="235">
        <v>1</v>
      </c>
      <c r="AN121" s="235">
        <v>1</v>
      </c>
      <c r="AO121" s="235">
        <v>1</v>
      </c>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c r="A122"/>
      <c r="B122" s="16"/>
      <c r="D122" s="196">
        <v>108</v>
      </c>
      <c r="E122" s="408" t="s">
        <v>2808</v>
      </c>
      <c r="F122" s="416"/>
      <c r="G122" s="309" t="s">
        <v>2771</v>
      </c>
      <c r="H122" s="160"/>
      <c r="I122" s="411" t="s">
        <v>2782</v>
      </c>
      <c r="J122" s="159"/>
      <c r="K122" s="418"/>
      <c r="L122" s="418"/>
      <c r="M122" s="13">
        <f t="shared" si="3"/>
        <v>0</v>
      </c>
      <c r="N122" s="2"/>
      <c r="O122" s="61"/>
      <c r="P122" s="61"/>
      <c r="Q122" s="61"/>
      <c r="R122" s="143"/>
      <c r="S122" s="238"/>
      <c r="T122" s="238"/>
      <c r="U122" s="238"/>
      <c r="V122" s="238"/>
      <c r="W122" s="143"/>
      <c r="X122" s="61"/>
      <c r="Y122" s="91"/>
      <c r="Z122" s="91"/>
      <c r="AA122" s="127">
        <f t="shared" si="6"/>
        <v>0</v>
      </c>
      <c r="AB122" s="2"/>
      <c r="AC122" s="91"/>
      <c r="AD122" s="91"/>
      <c r="AE122" s="91"/>
      <c r="AF122" s="127">
        <f t="shared" si="7"/>
        <v>0</v>
      </c>
      <c r="AG122" s="3"/>
      <c r="AH122" s="172"/>
      <c r="AI122" s="91"/>
      <c r="AJ122" s="309"/>
      <c r="AK122" s="61"/>
      <c r="AL122" s="113"/>
      <c r="AM122" s="233"/>
      <c r="AN122" s="233"/>
      <c r="AO122" s="23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c r="A123"/>
      <c r="B123" s="16"/>
      <c r="D123" s="196">
        <v>109</v>
      </c>
      <c r="E123" s="408" t="s">
        <v>2796</v>
      </c>
      <c r="F123" s="416"/>
      <c r="G123" s="309" t="s">
        <v>2771</v>
      </c>
      <c r="H123" s="160"/>
      <c r="I123" s="411" t="s">
        <v>2782</v>
      </c>
      <c r="J123" s="159"/>
      <c r="K123" s="418"/>
      <c r="L123" s="418"/>
      <c r="M123" s="13">
        <f t="shared" si="3"/>
        <v>0</v>
      </c>
      <c r="N123" s="2"/>
      <c r="O123" s="62"/>
      <c r="P123" s="62"/>
      <c r="Q123" s="62"/>
      <c r="R123" s="143"/>
      <c r="S123" s="238"/>
      <c r="T123" s="238"/>
      <c r="U123" s="238"/>
      <c r="V123" s="238"/>
      <c r="W123" s="143"/>
      <c r="X123" s="62"/>
      <c r="Y123" s="62"/>
      <c r="Z123" s="62"/>
      <c r="AA123" s="127">
        <f t="shared" si="6"/>
        <v>0</v>
      </c>
      <c r="AB123" s="2"/>
      <c r="AC123" s="421"/>
      <c r="AD123" s="421"/>
      <c r="AE123" s="421"/>
      <c r="AF123" s="127">
        <f t="shared" si="7"/>
        <v>0</v>
      </c>
      <c r="AG123" s="3"/>
      <c r="AH123" s="172"/>
      <c r="AI123" s="430"/>
      <c r="AJ123" s="309"/>
      <c r="AK123" s="431"/>
      <c r="AL123" s="113"/>
      <c r="AM123" s="235"/>
      <c r="AN123" s="235"/>
      <c r="AO123" s="235"/>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c r="A124"/>
      <c r="B124" s="16"/>
      <c r="D124" s="196">
        <v>110</v>
      </c>
      <c r="E124" s="408" t="s">
        <v>2797</v>
      </c>
      <c r="F124" s="416"/>
      <c r="G124" s="309" t="s">
        <v>2771</v>
      </c>
      <c r="H124" s="160"/>
      <c r="I124" s="411" t="s">
        <v>2782</v>
      </c>
      <c r="J124" s="159"/>
      <c r="K124" s="418"/>
      <c r="L124" s="418"/>
      <c r="M124" s="13">
        <f t="shared" si="3"/>
        <v>0</v>
      </c>
      <c r="N124" s="2"/>
      <c r="O124" s="61"/>
      <c r="P124" s="61"/>
      <c r="Q124" s="61"/>
      <c r="R124" s="143"/>
      <c r="S124" s="238"/>
      <c r="T124" s="238"/>
      <c r="U124" s="238"/>
      <c r="V124" s="238"/>
      <c r="W124" s="143"/>
      <c r="X124" s="61"/>
      <c r="Y124" s="91"/>
      <c r="Z124" s="91"/>
      <c r="AA124" s="127">
        <f t="shared" si="6"/>
        <v>0</v>
      </c>
      <c r="AB124" s="2"/>
      <c r="AC124" s="91"/>
      <c r="AD124" s="91"/>
      <c r="AE124" s="91"/>
      <c r="AF124" s="127">
        <f t="shared" si="7"/>
        <v>0</v>
      </c>
      <c r="AG124" s="3"/>
      <c r="AH124" s="172"/>
      <c r="AI124" s="91"/>
      <c r="AJ124" s="309"/>
      <c r="AK124" s="61"/>
      <c r="AL124" s="113"/>
      <c r="AM124" s="233"/>
      <c r="AN124" s="233"/>
      <c r="AO124" s="23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c r="A125"/>
      <c r="B125" s="16"/>
      <c r="D125" s="196">
        <v>111</v>
      </c>
      <c r="E125" s="408" t="s">
        <v>2798</v>
      </c>
      <c r="F125" s="416"/>
      <c r="G125" s="309" t="s">
        <v>2771</v>
      </c>
      <c r="H125" s="160"/>
      <c r="I125" s="411" t="s">
        <v>2782</v>
      </c>
      <c r="J125" s="159"/>
      <c r="K125" s="418"/>
      <c r="L125" s="418"/>
      <c r="M125" s="13">
        <f t="shared" si="3"/>
        <v>0</v>
      </c>
      <c r="N125" s="2"/>
      <c r="O125" s="62"/>
      <c r="P125" s="62"/>
      <c r="Q125" s="62"/>
      <c r="R125" s="143"/>
      <c r="S125" s="238"/>
      <c r="T125" s="238"/>
      <c r="U125" s="238"/>
      <c r="V125" s="238"/>
      <c r="W125" s="143"/>
      <c r="X125" s="62"/>
      <c r="Y125" s="62"/>
      <c r="Z125" s="62"/>
      <c r="AA125" s="127">
        <f t="shared" si="6"/>
        <v>0</v>
      </c>
      <c r="AB125" s="2"/>
      <c r="AC125" s="421"/>
      <c r="AD125" s="421"/>
      <c r="AE125" s="421"/>
      <c r="AF125" s="127">
        <f t="shared" si="7"/>
        <v>0</v>
      </c>
      <c r="AG125" s="3"/>
      <c r="AH125" s="172"/>
      <c r="AI125" s="430"/>
      <c r="AJ125" s="309"/>
      <c r="AK125" s="431"/>
      <c r="AL125" s="113"/>
      <c r="AM125" s="235"/>
      <c r="AN125" s="235"/>
      <c r="AO125" s="235"/>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c r="A126"/>
      <c r="B126" s="16"/>
      <c r="D126" s="196">
        <v>112</v>
      </c>
      <c r="E126" s="408" t="s">
        <v>2799</v>
      </c>
      <c r="F126" s="416"/>
      <c r="G126" s="309" t="s">
        <v>2771</v>
      </c>
      <c r="H126" s="160"/>
      <c r="I126" s="411" t="s">
        <v>2782</v>
      </c>
      <c r="J126" s="159"/>
      <c r="K126" s="418"/>
      <c r="L126" s="418"/>
      <c r="M126" s="13">
        <f t="shared" si="3"/>
        <v>0</v>
      </c>
      <c r="N126" s="2"/>
      <c r="O126" s="61"/>
      <c r="P126" s="61"/>
      <c r="Q126" s="61"/>
      <c r="R126" s="143"/>
      <c r="S126" s="238"/>
      <c r="T126" s="238"/>
      <c r="U126" s="238"/>
      <c r="V126" s="238"/>
      <c r="W126" s="143"/>
      <c r="X126" s="61"/>
      <c r="Y126" s="91"/>
      <c r="Z126" s="91"/>
      <c r="AA126" s="127">
        <f t="shared" si="6"/>
        <v>0</v>
      </c>
      <c r="AB126" s="2"/>
      <c r="AC126" s="91"/>
      <c r="AD126" s="91"/>
      <c r="AE126" s="91"/>
      <c r="AF126" s="127">
        <f t="shared" si="7"/>
        <v>0</v>
      </c>
      <c r="AG126" s="3"/>
      <c r="AH126" s="172"/>
      <c r="AI126" s="91"/>
      <c r="AJ126" s="309"/>
      <c r="AK126" s="61"/>
      <c r="AL126" s="113"/>
      <c r="AM126" s="233"/>
      <c r="AN126" s="233"/>
      <c r="AO126" s="23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c r="A127"/>
      <c r="B127" s="16"/>
      <c r="D127" s="196">
        <v>113</v>
      </c>
      <c r="E127" s="408" t="s">
        <v>2800</v>
      </c>
      <c r="F127" s="416"/>
      <c r="G127" s="309" t="s">
        <v>2771</v>
      </c>
      <c r="H127" s="160"/>
      <c r="I127" s="411" t="s">
        <v>2782</v>
      </c>
      <c r="J127" s="159"/>
      <c r="K127" s="418"/>
      <c r="L127" s="418">
        <v>10</v>
      </c>
      <c r="M127" s="13">
        <f t="shared" si="3"/>
        <v>10</v>
      </c>
      <c r="N127" s="2"/>
      <c r="O127" s="62" t="s">
        <v>2763</v>
      </c>
      <c r="P127" s="62"/>
      <c r="Q127" s="62"/>
      <c r="R127" s="143"/>
      <c r="S127" s="238"/>
      <c r="T127" s="238"/>
      <c r="U127" s="238"/>
      <c r="V127" s="238"/>
      <c r="W127" s="143"/>
      <c r="X127" s="62">
        <v>19</v>
      </c>
      <c r="Y127" s="62"/>
      <c r="Z127" s="62"/>
      <c r="AA127" s="127">
        <f t="shared" si="6"/>
        <v>19</v>
      </c>
      <c r="AB127" s="2"/>
      <c r="AC127" s="421">
        <v>19</v>
      </c>
      <c r="AD127" s="421"/>
      <c r="AE127" s="421"/>
      <c r="AF127" s="127">
        <f t="shared" si="7"/>
        <v>19</v>
      </c>
      <c r="AG127" s="3"/>
      <c r="AH127" s="172"/>
      <c r="AI127" s="430">
        <v>1</v>
      </c>
      <c r="AJ127" s="309"/>
      <c r="AK127" s="431">
        <v>0</v>
      </c>
      <c r="AL127" s="113"/>
      <c r="AM127" s="235">
        <v>1</v>
      </c>
      <c r="AN127" s="235">
        <v>1</v>
      </c>
      <c r="AO127" s="235">
        <v>1</v>
      </c>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c r="A128"/>
      <c r="B128" s="16"/>
      <c r="D128" s="196">
        <v>114</v>
      </c>
      <c r="E128" s="408" t="s">
        <v>2801</v>
      </c>
      <c r="F128" s="416"/>
      <c r="G128" s="309" t="s">
        <v>2771</v>
      </c>
      <c r="H128" s="160"/>
      <c r="I128" s="411" t="s">
        <v>2782</v>
      </c>
      <c r="J128" s="159"/>
      <c r="K128" s="418"/>
      <c r="L128" s="418"/>
      <c r="M128" s="13">
        <f t="shared" si="3"/>
        <v>0</v>
      </c>
      <c r="N128" s="2"/>
      <c r="O128" s="61"/>
      <c r="P128" s="61"/>
      <c r="Q128" s="61"/>
      <c r="R128" s="143"/>
      <c r="S128" s="238"/>
      <c r="T128" s="238"/>
      <c r="U128" s="238"/>
      <c r="V128" s="238"/>
      <c r="W128" s="143"/>
      <c r="X128" s="61"/>
      <c r="Y128" s="91"/>
      <c r="Z128" s="91"/>
      <c r="AA128" s="127">
        <f t="shared" si="6"/>
        <v>0</v>
      </c>
      <c r="AB128" s="2"/>
      <c r="AC128" s="91"/>
      <c r="AD128" s="91"/>
      <c r="AE128" s="91"/>
      <c r="AF128" s="127">
        <f t="shared" si="7"/>
        <v>0</v>
      </c>
      <c r="AG128" s="3"/>
      <c r="AH128" s="172"/>
      <c r="AI128" s="91"/>
      <c r="AJ128" s="309"/>
      <c r="AK128" s="61"/>
      <c r="AL128" s="113"/>
      <c r="AM128" s="235"/>
      <c r="AN128" s="235"/>
      <c r="AO128" s="235"/>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c r="A129"/>
      <c r="B129" s="16"/>
      <c r="D129" s="196"/>
      <c r="E129" s="408" t="s">
        <v>2802</v>
      </c>
      <c r="F129" s="416"/>
      <c r="G129" s="309" t="s">
        <v>2771</v>
      </c>
      <c r="H129" s="160"/>
      <c r="I129" s="411" t="s">
        <v>2782</v>
      </c>
      <c r="J129" s="159"/>
      <c r="K129" s="418"/>
      <c r="L129" s="418"/>
      <c r="M129" s="13">
        <f t="shared" ref="M129" si="11">SUM(K129:L129)</f>
        <v>0</v>
      </c>
      <c r="N129" s="2"/>
      <c r="O129" s="62"/>
      <c r="P129" s="62"/>
      <c r="Q129" s="62"/>
      <c r="R129" s="143"/>
      <c r="S129" s="238"/>
      <c r="T129" s="238"/>
      <c r="U129" s="238"/>
      <c r="V129" s="238"/>
      <c r="W129" s="143"/>
      <c r="X129" s="62"/>
      <c r="Y129" s="62"/>
      <c r="Z129" s="62"/>
      <c r="AA129" s="127">
        <f t="shared" ref="AA129" si="12">SUM(X129:Z129)</f>
        <v>0</v>
      </c>
      <c r="AB129" s="2"/>
      <c r="AC129" s="421"/>
      <c r="AD129" s="421"/>
      <c r="AE129" s="421"/>
      <c r="AF129" s="127">
        <f t="shared" ref="AF129" si="13">SUM(AC129:AE129)</f>
        <v>0</v>
      </c>
      <c r="AG129" s="3"/>
      <c r="AH129" s="172"/>
      <c r="AI129" s="430"/>
      <c r="AJ129" s="309"/>
      <c r="AK129" s="431"/>
      <c r="AL129" s="113"/>
      <c r="AM129" s="235"/>
      <c r="AN129" s="235"/>
      <c r="AO129" s="235"/>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c r="A130"/>
      <c r="B130" s="16"/>
      <c r="D130" s="196">
        <v>115</v>
      </c>
      <c r="E130" s="408" t="s">
        <v>2804</v>
      </c>
      <c r="F130" s="416"/>
      <c r="G130" s="309" t="s">
        <v>2771</v>
      </c>
      <c r="H130" s="160"/>
      <c r="I130" s="411" t="s">
        <v>2783</v>
      </c>
      <c r="J130" s="159"/>
      <c r="K130" s="418"/>
      <c r="L130" s="418"/>
      <c r="M130" s="13">
        <f t="shared" si="3"/>
        <v>0</v>
      </c>
      <c r="N130" s="2"/>
      <c r="O130" s="61"/>
      <c r="P130" s="61"/>
      <c r="Q130" s="61"/>
      <c r="R130" s="143"/>
      <c r="S130" s="238"/>
      <c r="T130" s="238"/>
      <c r="U130" s="238"/>
      <c r="V130" s="238"/>
      <c r="W130" s="143"/>
      <c r="X130" s="61"/>
      <c r="Y130" s="91"/>
      <c r="Z130" s="91"/>
      <c r="AA130" s="127">
        <f t="shared" si="6"/>
        <v>0</v>
      </c>
      <c r="AB130" s="2"/>
      <c r="AC130" s="91"/>
      <c r="AD130" s="91"/>
      <c r="AE130" s="91"/>
      <c r="AF130" s="127">
        <f t="shared" si="7"/>
        <v>0</v>
      </c>
      <c r="AG130" s="3"/>
      <c r="AH130" s="172"/>
      <c r="AI130" s="91">
        <v>1</v>
      </c>
      <c r="AJ130" s="309"/>
      <c r="AK130" s="61">
        <v>1</v>
      </c>
      <c r="AL130" s="113"/>
      <c r="AM130" s="233"/>
      <c r="AN130" s="233"/>
      <c r="AO130" s="23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c r="A131"/>
      <c r="B131" s="16"/>
      <c r="D131" s="196">
        <v>116</v>
      </c>
      <c r="E131" s="408" t="s">
        <v>2790</v>
      </c>
      <c r="F131" s="416"/>
      <c r="G131" s="309" t="s">
        <v>2771</v>
      </c>
      <c r="H131" s="160"/>
      <c r="I131" s="411" t="s">
        <v>2783</v>
      </c>
      <c r="J131" s="159"/>
      <c r="K131" s="418"/>
      <c r="L131" s="418"/>
      <c r="M131" s="13">
        <f t="shared" si="3"/>
        <v>0</v>
      </c>
      <c r="N131" s="2"/>
      <c r="O131" s="62"/>
      <c r="P131" s="62"/>
      <c r="Q131" s="62"/>
      <c r="R131" s="143"/>
      <c r="S131" s="238"/>
      <c r="T131" s="238"/>
      <c r="U131" s="238"/>
      <c r="V131" s="238"/>
      <c r="W131" s="143"/>
      <c r="X131" s="62"/>
      <c r="Y131" s="62"/>
      <c r="Z131" s="62"/>
      <c r="AA131" s="127">
        <f t="shared" si="6"/>
        <v>0</v>
      </c>
      <c r="AB131" s="2"/>
      <c r="AC131" s="421"/>
      <c r="AD131" s="421"/>
      <c r="AE131" s="421"/>
      <c r="AF131" s="127">
        <f t="shared" si="7"/>
        <v>0</v>
      </c>
      <c r="AG131" s="3"/>
      <c r="AH131" s="172"/>
      <c r="AI131" s="430"/>
      <c r="AJ131" s="309"/>
      <c r="AK131" s="431"/>
      <c r="AL131" s="113"/>
      <c r="AM131" s="235"/>
      <c r="AN131" s="235"/>
      <c r="AO131" s="235"/>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c r="A132"/>
      <c r="B132" s="16"/>
      <c r="D132" s="196">
        <v>117</v>
      </c>
      <c r="E132" s="408" t="s">
        <v>2805</v>
      </c>
      <c r="F132" s="416"/>
      <c r="G132" s="309" t="s">
        <v>2771</v>
      </c>
      <c r="H132" s="160"/>
      <c r="I132" s="411" t="s">
        <v>2783</v>
      </c>
      <c r="J132" s="159"/>
      <c r="K132" s="418"/>
      <c r="L132" s="418"/>
      <c r="M132" s="13">
        <f t="shared" si="3"/>
        <v>0</v>
      </c>
      <c r="N132" s="2"/>
      <c r="O132" s="61"/>
      <c r="P132" s="61"/>
      <c r="Q132" s="61"/>
      <c r="R132" s="143"/>
      <c r="S132" s="238"/>
      <c r="T132" s="238"/>
      <c r="U132" s="238"/>
      <c r="V132" s="238"/>
      <c r="W132" s="143"/>
      <c r="X132" s="61"/>
      <c r="Y132" s="91"/>
      <c r="Z132" s="91"/>
      <c r="AA132" s="127">
        <f t="shared" si="6"/>
        <v>0</v>
      </c>
      <c r="AB132" s="2"/>
      <c r="AC132" s="91"/>
      <c r="AD132" s="91"/>
      <c r="AE132" s="91"/>
      <c r="AF132" s="127">
        <f t="shared" si="7"/>
        <v>0</v>
      </c>
      <c r="AG132" s="3"/>
      <c r="AH132" s="172"/>
      <c r="AI132" s="91"/>
      <c r="AJ132" s="309"/>
      <c r="AK132" s="61"/>
      <c r="AL132" s="113"/>
      <c r="AM132" s="233"/>
      <c r="AN132" s="233"/>
      <c r="AO132" s="23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c r="A133"/>
      <c r="B133" s="16"/>
      <c r="D133" s="196">
        <v>118</v>
      </c>
      <c r="E133" s="408" t="s">
        <v>2791</v>
      </c>
      <c r="F133" s="416"/>
      <c r="G133" s="309" t="s">
        <v>2771</v>
      </c>
      <c r="H133" s="160"/>
      <c r="I133" s="411" t="s">
        <v>2783</v>
      </c>
      <c r="J133" s="159"/>
      <c r="K133" s="418"/>
      <c r="L133" s="418"/>
      <c r="M133" s="13">
        <f t="shared" si="3"/>
        <v>0</v>
      </c>
      <c r="N133" s="2"/>
      <c r="O133" s="62"/>
      <c r="P133" s="62"/>
      <c r="Q133" s="62"/>
      <c r="R133" s="143"/>
      <c r="S133" s="238"/>
      <c r="T133" s="238"/>
      <c r="U133" s="238"/>
      <c r="V133" s="238"/>
      <c r="W133" s="143"/>
      <c r="X133" s="62"/>
      <c r="Y133" s="62"/>
      <c r="Z133" s="62"/>
      <c r="AA133" s="127">
        <f t="shared" si="6"/>
        <v>0</v>
      </c>
      <c r="AB133" s="2"/>
      <c r="AC133" s="421"/>
      <c r="AD133" s="421"/>
      <c r="AE133" s="421"/>
      <c r="AF133" s="127">
        <f t="shared" si="7"/>
        <v>0</v>
      </c>
      <c r="AG133" s="3"/>
      <c r="AH133" s="172"/>
      <c r="AI133" s="430"/>
      <c r="AJ133" s="309"/>
      <c r="AK133" s="431"/>
      <c r="AL133" s="113"/>
      <c r="AM133" s="235"/>
      <c r="AN133" s="235"/>
      <c r="AO133" s="235"/>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c r="A134"/>
      <c r="B134" s="16"/>
      <c r="D134" s="196">
        <v>119</v>
      </c>
      <c r="E134" s="408" t="s">
        <v>2806</v>
      </c>
      <c r="F134" s="416"/>
      <c r="G134" s="309" t="s">
        <v>2771</v>
      </c>
      <c r="H134" s="160"/>
      <c r="I134" s="411" t="s">
        <v>2783</v>
      </c>
      <c r="J134" s="159"/>
      <c r="K134" s="418"/>
      <c r="L134" s="418">
        <v>14</v>
      </c>
      <c r="M134" s="13">
        <f t="shared" si="3"/>
        <v>14</v>
      </c>
      <c r="N134" s="2"/>
      <c r="O134" s="61" t="s">
        <v>2763</v>
      </c>
      <c r="P134" s="61"/>
      <c r="Q134" s="61"/>
      <c r="R134" s="143"/>
      <c r="S134" s="238"/>
      <c r="T134" s="238"/>
      <c r="U134" s="238"/>
      <c r="V134" s="238"/>
      <c r="W134" s="143"/>
      <c r="X134" s="61">
        <v>15</v>
      </c>
      <c r="Y134" s="91"/>
      <c r="Z134" s="91"/>
      <c r="AA134" s="127">
        <f t="shared" si="6"/>
        <v>15</v>
      </c>
      <c r="AB134" s="2"/>
      <c r="AC134" s="91">
        <v>15</v>
      </c>
      <c r="AD134" s="91"/>
      <c r="AE134" s="91"/>
      <c r="AF134" s="127">
        <f t="shared" si="7"/>
        <v>15</v>
      </c>
      <c r="AG134" s="3"/>
      <c r="AH134" s="172"/>
      <c r="AI134" s="91">
        <v>1</v>
      </c>
      <c r="AJ134" s="309"/>
      <c r="AK134" s="61">
        <v>1</v>
      </c>
      <c r="AL134" s="113"/>
      <c r="AM134" s="233">
        <v>1</v>
      </c>
      <c r="AN134" s="233">
        <v>1</v>
      </c>
      <c r="AO134" s="233">
        <v>1</v>
      </c>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c r="A135"/>
      <c r="B135" s="16"/>
      <c r="D135" s="196">
        <v>120</v>
      </c>
      <c r="E135" s="408" t="s">
        <v>2792</v>
      </c>
      <c r="F135" s="416"/>
      <c r="G135" s="309" t="s">
        <v>2771</v>
      </c>
      <c r="H135" s="160"/>
      <c r="I135" s="411" t="s">
        <v>2783</v>
      </c>
      <c r="J135" s="159"/>
      <c r="K135" s="418"/>
      <c r="L135" s="418"/>
      <c r="M135" s="13">
        <f t="shared" si="3"/>
        <v>0</v>
      </c>
      <c r="N135" s="2"/>
      <c r="O135" s="62"/>
      <c r="P135" s="62"/>
      <c r="Q135" s="62"/>
      <c r="R135" s="143"/>
      <c r="S135" s="238"/>
      <c r="T135" s="238"/>
      <c r="U135" s="238"/>
      <c r="V135" s="238"/>
      <c r="W135" s="143"/>
      <c r="X135" s="62"/>
      <c r="Y135" s="62"/>
      <c r="Z135" s="62"/>
      <c r="AA135" s="127">
        <f t="shared" si="6"/>
        <v>0</v>
      </c>
      <c r="AB135" s="2"/>
      <c r="AC135" s="421"/>
      <c r="AD135" s="421"/>
      <c r="AE135" s="421"/>
      <c r="AF135" s="127">
        <f t="shared" si="7"/>
        <v>0</v>
      </c>
      <c r="AG135" s="3"/>
      <c r="AH135" s="172"/>
      <c r="AI135" s="430"/>
      <c r="AJ135" s="309"/>
      <c r="AK135" s="431"/>
      <c r="AL135" s="113"/>
      <c r="AM135" s="235"/>
      <c r="AN135" s="235"/>
      <c r="AO135" s="235"/>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c r="A136"/>
      <c r="B136" s="16"/>
      <c r="D136" s="196">
        <v>121</v>
      </c>
      <c r="E136" s="408" t="s">
        <v>2807</v>
      </c>
      <c r="F136" s="416"/>
      <c r="G136" s="309" t="s">
        <v>2771</v>
      </c>
      <c r="H136" s="160"/>
      <c r="I136" s="411" t="s">
        <v>2783</v>
      </c>
      <c r="J136" s="159"/>
      <c r="K136" s="418"/>
      <c r="L136" s="418"/>
      <c r="M136" s="13">
        <f t="shared" si="3"/>
        <v>0</v>
      </c>
      <c r="N136" s="2"/>
      <c r="O136" s="61"/>
      <c r="P136" s="61"/>
      <c r="Q136" s="61"/>
      <c r="R136" s="143"/>
      <c r="S136" s="238"/>
      <c r="T136" s="238"/>
      <c r="U136" s="238"/>
      <c r="V136" s="238"/>
      <c r="W136" s="143"/>
      <c r="X136" s="61"/>
      <c r="Y136" s="91"/>
      <c r="Z136" s="91"/>
      <c r="AA136" s="127">
        <f t="shared" si="6"/>
        <v>0</v>
      </c>
      <c r="AB136" s="2"/>
      <c r="AC136" s="91"/>
      <c r="AD136" s="91"/>
      <c r="AE136" s="91"/>
      <c r="AF136" s="127">
        <f t="shared" si="7"/>
        <v>0</v>
      </c>
      <c r="AG136" s="3"/>
      <c r="AH136" s="172"/>
      <c r="AI136" s="91"/>
      <c r="AJ136" s="309"/>
      <c r="AK136" s="61"/>
      <c r="AL136" s="113"/>
      <c r="AM136" s="233"/>
      <c r="AN136" s="233"/>
      <c r="AO136" s="23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c r="A137"/>
      <c r="B137" s="16"/>
      <c r="D137" s="196">
        <v>122</v>
      </c>
      <c r="E137" s="408" t="s">
        <v>2793</v>
      </c>
      <c r="F137" s="416"/>
      <c r="G137" s="309" t="s">
        <v>2771</v>
      </c>
      <c r="H137" s="160"/>
      <c r="I137" s="411" t="s">
        <v>2783</v>
      </c>
      <c r="J137" s="159"/>
      <c r="K137" s="418"/>
      <c r="L137" s="418"/>
      <c r="M137" s="13">
        <f t="shared" si="3"/>
        <v>0</v>
      </c>
      <c r="N137" s="2"/>
      <c r="O137" s="62"/>
      <c r="P137" s="62"/>
      <c r="Q137" s="62"/>
      <c r="R137" s="143"/>
      <c r="S137" s="238"/>
      <c r="T137" s="238"/>
      <c r="U137" s="238"/>
      <c r="V137" s="238"/>
      <c r="W137" s="143"/>
      <c r="X137" s="62"/>
      <c r="Y137" s="62"/>
      <c r="Z137" s="62"/>
      <c r="AA137" s="127">
        <f t="shared" si="6"/>
        <v>0</v>
      </c>
      <c r="AB137" s="2"/>
      <c r="AC137" s="421"/>
      <c r="AD137" s="421"/>
      <c r="AE137" s="421"/>
      <c r="AF137" s="127">
        <f t="shared" si="7"/>
        <v>0</v>
      </c>
      <c r="AG137" s="3"/>
      <c r="AH137" s="172"/>
      <c r="AI137" s="430"/>
      <c r="AJ137" s="309"/>
      <c r="AK137" s="431"/>
      <c r="AL137" s="113"/>
      <c r="AM137" s="235"/>
      <c r="AN137" s="235"/>
      <c r="AO137" s="235"/>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c r="A138"/>
      <c r="B138" s="16"/>
      <c r="D138" s="196">
        <v>123</v>
      </c>
      <c r="E138" s="408" t="s">
        <v>2794</v>
      </c>
      <c r="F138" s="416"/>
      <c r="G138" s="309" t="s">
        <v>2771</v>
      </c>
      <c r="H138" s="160"/>
      <c r="I138" s="411" t="s">
        <v>2783</v>
      </c>
      <c r="J138" s="159"/>
      <c r="K138" s="418"/>
      <c r="L138" s="418"/>
      <c r="M138" s="13">
        <f t="shared" si="3"/>
        <v>0</v>
      </c>
      <c r="N138" s="2"/>
      <c r="O138" s="61"/>
      <c r="P138" s="61"/>
      <c r="Q138" s="61"/>
      <c r="R138" s="143"/>
      <c r="S138" s="238"/>
      <c r="T138" s="238"/>
      <c r="U138" s="238"/>
      <c r="V138" s="238"/>
      <c r="W138" s="143"/>
      <c r="X138" s="61"/>
      <c r="Y138" s="91"/>
      <c r="Z138" s="91"/>
      <c r="AA138" s="127">
        <f t="shared" si="6"/>
        <v>0</v>
      </c>
      <c r="AB138" s="2"/>
      <c r="AC138" s="91"/>
      <c r="AD138" s="91"/>
      <c r="AE138" s="91"/>
      <c r="AF138" s="127">
        <f t="shared" si="7"/>
        <v>0</v>
      </c>
      <c r="AG138" s="3"/>
      <c r="AH138" s="172"/>
      <c r="AI138" s="91"/>
      <c r="AJ138" s="309"/>
      <c r="AK138" s="61"/>
      <c r="AL138" s="113"/>
      <c r="AM138" s="233"/>
      <c r="AN138" s="233"/>
      <c r="AO138" s="23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c r="A139"/>
      <c r="B139" s="16"/>
      <c r="D139" s="196">
        <v>124</v>
      </c>
      <c r="E139" s="408" t="s">
        <v>2795</v>
      </c>
      <c r="F139" s="416"/>
      <c r="G139" s="309" t="s">
        <v>2771</v>
      </c>
      <c r="H139" s="160"/>
      <c r="I139" s="411" t="s">
        <v>2783</v>
      </c>
      <c r="J139" s="159"/>
      <c r="K139" s="418"/>
      <c r="L139" s="418"/>
      <c r="M139" s="13">
        <f t="shared" si="3"/>
        <v>0</v>
      </c>
      <c r="N139" s="2"/>
      <c r="O139" s="62"/>
      <c r="P139" s="62"/>
      <c r="Q139" s="62"/>
      <c r="R139" s="143"/>
      <c r="S139" s="238"/>
      <c r="T139" s="238"/>
      <c r="U139" s="238"/>
      <c r="V139" s="238"/>
      <c r="W139" s="143"/>
      <c r="X139" s="62"/>
      <c r="Y139" s="62"/>
      <c r="Z139" s="62"/>
      <c r="AA139" s="127">
        <f t="shared" si="6"/>
        <v>0</v>
      </c>
      <c r="AB139" s="2"/>
      <c r="AC139" s="421"/>
      <c r="AD139" s="421"/>
      <c r="AE139" s="421"/>
      <c r="AF139" s="127">
        <f t="shared" si="7"/>
        <v>0</v>
      </c>
      <c r="AG139" s="3"/>
      <c r="AH139" s="172"/>
      <c r="AI139" s="430"/>
      <c r="AJ139" s="309"/>
      <c r="AK139" s="431"/>
      <c r="AL139" s="113"/>
      <c r="AM139" s="235"/>
      <c r="AN139" s="235"/>
      <c r="AO139" s="235"/>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c r="A140"/>
      <c r="B140" s="16"/>
      <c r="D140" s="196">
        <v>125</v>
      </c>
      <c r="E140" s="408" t="s">
        <v>2808</v>
      </c>
      <c r="F140" s="416"/>
      <c r="G140" s="309" t="s">
        <v>2771</v>
      </c>
      <c r="H140" s="160"/>
      <c r="I140" s="411" t="s">
        <v>2783</v>
      </c>
      <c r="J140" s="159"/>
      <c r="K140" s="418"/>
      <c r="L140" s="418">
        <v>15</v>
      </c>
      <c r="M140" s="13">
        <f t="shared" si="3"/>
        <v>15</v>
      </c>
      <c r="N140" s="2"/>
      <c r="O140" s="61"/>
      <c r="P140" s="61"/>
      <c r="Q140" s="61" t="s">
        <v>2763</v>
      </c>
      <c r="R140" s="143"/>
      <c r="S140" s="238"/>
      <c r="T140" s="238"/>
      <c r="U140" s="238"/>
      <c r="V140" s="238"/>
      <c r="W140" s="143"/>
      <c r="X140" s="61"/>
      <c r="Y140" s="91"/>
      <c r="Z140" s="91">
        <v>15</v>
      </c>
      <c r="AA140" s="127">
        <f t="shared" si="6"/>
        <v>15</v>
      </c>
      <c r="AB140" s="2"/>
      <c r="AC140" s="91"/>
      <c r="AD140" s="91"/>
      <c r="AE140" s="91">
        <v>15</v>
      </c>
      <c r="AF140" s="127">
        <f t="shared" si="7"/>
        <v>15</v>
      </c>
      <c r="AG140" s="3"/>
      <c r="AH140" s="172"/>
      <c r="AI140" s="91">
        <v>1</v>
      </c>
      <c r="AJ140" s="309"/>
      <c r="AK140" s="61">
        <v>0</v>
      </c>
      <c r="AL140" s="113"/>
      <c r="AM140" s="235">
        <v>1</v>
      </c>
      <c r="AN140" s="235">
        <v>1</v>
      </c>
      <c r="AO140" s="235">
        <v>1</v>
      </c>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c r="A141"/>
      <c r="B141" s="16"/>
      <c r="D141" s="196">
        <v>126</v>
      </c>
      <c r="E141" s="408" t="s">
        <v>2796</v>
      </c>
      <c r="F141" s="416"/>
      <c r="G141" s="309" t="s">
        <v>2771</v>
      </c>
      <c r="H141" s="160"/>
      <c r="I141" s="411" t="s">
        <v>2783</v>
      </c>
      <c r="J141" s="159"/>
      <c r="K141" s="418"/>
      <c r="L141" s="418"/>
      <c r="M141" s="13">
        <f t="shared" si="3"/>
        <v>0</v>
      </c>
      <c r="N141" s="2"/>
      <c r="O141" s="62"/>
      <c r="P141" s="62"/>
      <c r="Q141" s="62"/>
      <c r="R141" s="143"/>
      <c r="S141" s="238"/>
      <c r="T141" s="238"/>
      <c r="U141" s="238"/>
      <c r="V141" s="238"/>
      <c r="W141" s="143"/>
      <c r="X141" s="62"/>
      <c r="Y141" s="62"/>
      <c r="Z141" s="62"/>
      <c r="AA141" s="127">
        <f t="shared" si="6"/>
        <v>0</v>
      </c>
      <c r="AB141" s="2"/>
      <c r="AC141" s="421"/>
      <c r="AD141" s="421"/>
      <c r="AE141" s="421"/>
      <c r="AF141" s="127">
        <f t="shared" si="7"/>
        <v>0</v>
      </c>
      <c r="AG141" s="3"/>
      <c r="AH141" s="172"/>
      <c r="AI141" s="430"/>
      <c r="AJ141" s="309"/>
      <c r="AK141" s="431"/>
      <c r="AL141" s="113"/>
      <c r="AM141" s="235"/>
      <c r="AN141" s="235"/>
      <c r="AO141" s="235"/>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c r="A142"/>
      <c r="B142" s="16"/>
      <c r="D142" s="196">
        <v>127</v>
      </c>
      <c r="E142" s="408" t="s">
        <v>2797</v>
      </c>
      <c r="F142" s="416"/>
      <c r="G142" s="309" t="s">
        <v>2771</v>
      </c>
      <c r="H142" s="160"/>
      <c r="I142" s="411" t="s">
        <v>2783</v>
      </c>
      <c r="J142" s="159"/>
      <c r="K142" s="418"/>
      <c r="L142" s="418"/>
      <c r="M142" s="13">
        <f t="shared" si="3"/>
        <v>0</v>
      </c>
      <c r="N142" s="2"/>
      <c r="O142" s="61"/>
      <c r="P142" s="61"/>
      <c r="Q142" s="61"/>
      <c r="R142" s="143"/>
      <c r="S142" s="238"/>
      <c r="T142" s="238"/>
      <c r="U142" s="238"/>
      <c r="V142" s="238"/>
      <c r="W142" s="143"/>
      <c r="X142" s="61"/>
      <c r="Y142" s="91"/>
      <c r="Z142" s="91"/>
      <c r="AA142" s="127">
        <f t="shared" si="6"/>
        <v>0</v>
      </c>
      <c r="AB142" s="2"/>
      <c r="AC142" s="91"/>
      <c r="AD142" s="91"/>
      <c r="AE142" s="91"/>
      <c r="AF142" s="127">
        <f t="shared" si="7"/>
        <v>0</v>
      </c>
      <c r="AG142" s="3"/>
      <c r="AH142" s="172"/>
      <c r="AI142" s="91"/>
      <c r="AJ142" s="309"/>
      <c r="AK142" s="61"/>
      <c r="AL142" s="113"/>
      <c r="AM142" s="233"/>
      <c r="AN142" s="233"/>
      <c r="AO142" s="23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c r="A143"/>
      <c r="B143" s="16"/>
      <c r="D143" s="196">
        <v>128</v>
      </c>
      <c r="E143" s="408" t="s">
        <v>2798</v>
      </c>
      <c r="F143" s="416"/>
      <c r="G143" s="309" t="s">
        <v>2771</v>
      </c>
      <c r="H143" s="160"/>
      <c r="I143" s="411" t="s">
        <v>2783</v>
      </c>
      <c r="J143" s="159"/>
      <c r="K143" s="418"/>
      <c r="L143" s="418"/>
      <c r="M143" s="13">
        <f t="shared" si="3"/>
        <v>0</v>
      </c>
      <c r="N143" s="2"/>
      <c r="O143" s="62"/>
      <c r="P143" s="62"/>
      <c r="Q143" s="62"/>
      <c r="R143" s="143"/>
      <c r="S143" s="238"/>
      <c r="T143" s="238"/>
      <c r="U143" s="238"/>
      <c r="V143" s="238"/>
      <c r="W143" s="143"/>
      <c r="X143" s="62"/>
      <c r="Y143" s="62"/>
      <c r="Z143" s="62"/>
      <c r="AA143" s="127">
        <f t="shared" si="6"/>
        <v>0</v>
      </c>
      <c r="AB143" s="2"/>
      <c r="AC143" s="421"/>
      <c r="AD143" s="421"/>
      <c r="AE143" s="421"/>
      <c r="AF143" s="127">
        <f t="shared" si="7"/>
        <v>0</v>
      </c>
      <c r="AG143" s="3"/>
      <c r="AH143" s="172"/>
      <c r="AI143" s="430"/>
      <c r="AJ143" s="309"/>
      <c r="AK143" s="431"/>
      <c r="AL143" s="113"/>
      <c r="AM143" s="235"/>
      <c r="AN143" s="235"/>
      <c r="AO143" s="235"/>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c r="A144"/>
      <c r="B144" s="16"/>
      <c r="D144" s="196">
        <v>129</v>
      </c>
      <c r="E144" s="408" t="s">
        <v>2799</v>
      </c>
      <c r="F144" s="416"/>
      <c r="G144" s="309" t="s">
        <v>2771</v>
      </c>
      <c r="H144" s="160"/>
      <c r="I144" s="411" t="s">
        <v>2783</v>
      </c>
      <c r="J144" s="159"/>
      <c r="K144" s="418"/>
      <c r="L144" s="418"/>
      <c r="M144" s="13">
        <f t="shared" si="3"/>
        <v>0</v>
      </c>
      <c r="N144" s="2"/>
      <c r="O144" s="61"/>
      <c r="P144" s="61"/>
      <c r="Q144" s="61"/>
      <c r="R144" s="143"/>
      <c r="S144" s="238"/>
      <c r="T144" s="238"/>
      <c r="U144" s="238"/>
      <c r="V144" s="238"/>
      <c r="W144" s="143"/>
      <c r="X144" s="61"/>
      <c r="Y144" s="91"/>
      <c r="Z144" s="91"/>
      <c r="AA144" s="127">
        <f t="shared" si="6"/>
        <v>0</v>
      </c>
      <c r="AB144" s="2"/>
      <c r="AC144" s="91"/>
      <c r="AD144" s="91"/>
      <c r="AE144" s="91"/>
      <c r="AF144" s="127">
        <f t="shared" si="7"/>
        <v>0</v>
      </c>
      <c r="AG144" s="3"/>
      <c r="AH144" s="172"/>
      <c r="AI144" s="91"/>
      <c r="AJ144" s="309"/>
      <c r="AK144" s="61"/>
      <c r="AL144" s="113"/>
      <c r="AM144" s="233"/>
      <c r="AN144" s="233"/>
      <c r="AO144" s="23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c r="A145"/>
      <c r="B145" s="16"/>
      <c r="D145" s="196">
        <v>130</v>
      </c>
      <c r="E145" s="408" t="s">
        <v>2800</v>
      </c>
      <c r="F145" s="416"/>
      <c r="G145" s="309" t="s">
        <v>2771</v>
      </c>
      <c r="H145" s="160"/>
      <c r="I145" s="411" t="s">
        <v>2783</v>
      </c>
      <c r="J145" s="159"/>
      <c r="K145" s="418"/>
      <c r="L145" s="418"/>
      <c r="M145" s="13">
        <f t="shared" ref="M145:M181" si="14">SUM(K145:L145)</f>
        <v>0</v>
      </c>
      <c r="N145" s="2"/>
      <c r="O145" s="62"/>
      <c r="P145" s="62"/>
      <c r="Q145" s="62"/>
      <c r="R145" s="143"/>
      <c r="S145" s="238"/>
      <c r="T145" s="238"/>
      <c r="U145" s="238"/>
      <c r="V145" s="238"/>
      <c r="W145" s="143"/>
      <c r="X145" s="62"/>
      <c r="Y145" s="62"/>
      <c r="Z145" s="62"/>
      <c r="AA145" s="127">
        <f t="shared" si="6"/>
        <v>0</v>
      </c>
      <c r="AB145" s="2"/>
      <c r="AC145" s="421"/>
      <c r="AD145" s="421"/>
      <c r="AE145" s="421"/>
      <c r="AF145" s="127">
        <f t="shared" si="7"/>
        <v>0</v>
      </c>
      <c r="AG145" s="3"/>
      <c r="AH145" s="172"/>
      <c r="AI145" s="430"/>
      <c r="AJ145" s="309"/>
      <c r="AK145" s="431"/>
      <c r="AL145" s="113"/>
      <c r="AM145" s="235"/>
      <c r="AN145" s="235"/>
      <c r="AO145" s="235"/>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c r="A146"/>
      <c r="B146" s="16"/>
      <c r="D146" s="196">
        <v>131</v>
      </c>
      <c r="E146" s="408" t="s">
        <v>2801</v>
      </c>
      <c r="F146" s="416"/>
      <c r="G146" s="309" t="s">
        <v>2771</v>
      </c>
      <c r="H146" s="160"/>
      <c r="I146" s="411" t="s">
        <v>2783</v>
      </c>
      <c r="J146" s="159"/>
      <c r="K146" s="418"/>
      <c r="L146" s="418"/>
      <c r="M146" s="13">
        <f t="shared" si="14"/>
        <v>0</v>
      </c>
      <c r="N146" s="2"/>
      <c r="O146" s="61"/>
      <c r="P146" s="61"/>
      <c r="Q146" s="61"/>
      <c r="R146" s="143"/>
      <c r="S146" s="238"/>
      <c r="T146" s="238"/>
      <c r="U146" s="238"/>
      <c r="V146" s="238"/>
      <c r="W146" s="143"/>
      <c r="X146" s="61"/>
      <c r="Y146" s="91"/>
      <c r="Z146" s="91"/>
      <c r="AA146" s="127">
        <f t="shared" si="6"/>
        <v>0</v>
      </c>
      <c r="AB146" s="2"/>
      <c r="AC146" s="91"/>
      <c r="AD146" s="91"/>
      <c r="AE146" s="91"/>
      <c r="AF146" s="127">
        <f t="shared" si="7"/>
        <v>0</v>
      </c>
      <c r="AG146" s="3"/>
      <c r="AH146" s="172"/>
      <c r="AI146" s="91"/>
      <c r="AJ146" s="309"/>
      <c r="AK146" s="61"/>
      <c r="AL146" s="113"/>
      <c r="AM146" s="233"/>
      <c r="AN146" s="233"/>
      <c r="AO146" s="23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c r="A147"/>
      <c r="B147" s="16"/>
      <c r="D147" s="196"/>
      <c r="E147" s="408" t="s">
        <v>2802</v>
      </c>
      <c r="F147" s="416"/>
      <c r="G147" s="309" t="s">
        <v>2771</v>
      </c>
      <c r="H147" s="160"/>
      <c r="I147" s="411" t="s">
        <v>2783</v>
      </c>
      <c r="J147" s="159"/>
      <c r="K147" s="418"/>
      <c r="L147" s="418">
        <v>11</v>
      </c>
      <c r="M147" s="13">
        <f t="shared" ref="M147" si="15">SUM(K147:L147)</f>
        <v>11</v>
      </c>
      <c r="N147" s="2"/>
      <c r="O147" s="62"/>
      <c r="P147" s="62" t="s">
        <v>2763</v>
      </c>
      <c r="Q147" s="62"/>
      <c r="R147" s="143"/>
      <c r="S147" s="238"/>
      <c r="T147" s="238"/>
      <c r="U147" s="238"/>
      <c r="V147" s="238"/>
      <c r="W147" s="143"/>
      <c r="X147" s="62"/>
      <c r="Y147" s="62">
        <v>22</v>
      </c>
      <c r="Z147" s="62"/>
      <c r="AA147" s="127">
        <f t="shared" ref="AA147" si="16">SUM(X147:Z147)</f>
        <v>22</v>
      </c>
      <c r="AB147" s="2"/>
      <c r="AC147" s="421"/>
      <c r="AD147" s="421">
        <v>16</v>
      </c>
      <c r="AE147" s="421"/>
      <c r="AF147" s="127">
        <f t="shared" ref="AF147" si="17">SUM(AC147:AE147)</f>
        <v>16</v>
      </c>
      <c r="AG147" s="3"/>
      <c r="AH147" s="172"/>
      <c r="AI147" s="430">
        <v>1</v>
      </c>
      <c r="AJ147" s="309"/>
      <c r="AK147" s="431">
        <v>0</v>
      </c>
      <c r="AL147" s="113"/>
      <c r="AM147" s="235">
        <v>1</v>
      </c>
      <c r="AN147" s="235">
        <v>1</v>
      </c>
      <c r="AO147" s="235">
        <v>1</v>
      </c>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c r="A148"/>
      <c r="B148" s="16"/>
      <c r="D148" s="196">
        <v>132</v>
      </c>
      <c r="E148" s="408" t="s">
        <v>2804</v>
      </c>
      <c r="F148" s="416"/>
      <c r="G148" s="309" t="s">
        <v>2771</v>
      </c>
      <c r="H148" s="160"/>
      <c r="I148" s="411" t="s">
        <v>2401</v>
      </c>
      <c r="J148" s="159"/>
      <c r="K148" s="418"/>
      <c r="L148" s="418"/>
      <c r="M148" s="13">
        <f t="shared" si="14"/>
        <v>0</v>
      </c>
      <c r="N148" s="2"/>
      <c r="O148" s="61"/>
      <c r="P148" s="61"/>
      <c r="Q148" s="61"/>
      <c r="R148" s="143"/>
      <c r="S148" s="238"/>
      <c r="T148" s="238"/>
      <c r="U148" s="238"/>
      <c r="V148" s="238"/>
      <c r="W148" s="143"/>
      <c r="X148" s="61"/>
      <c r="Y148" s="91"/>
      <c r="Z148" s="91"/>
      <c r="AA148" s="127">
        <f t="shared" si="6"/>
        <v>0</v>
      </c>
      <c r="AB148" s="2"/>
      <c r="AC148" s="91"/>
      <c r="AD148" s="91"/>
      <c r="AE148" s="91"/>
      <c r="AF148" s="127">
        <f t="shared" si="7"/>
        <v>0</v>
      </c>
      <c r="AG148" s="3"/>
      <c r="AH148" s="172"/>
      <c r="AI148" s="91"/>
      <c r="AJ148" s="309"/>
      <c r="AK148" s="61"/>
      <c r="AL148" s="113"/>
      <c r="AM148" s="233"/>
      <c r="AN148" s="233"/>
      <c r="AO148" s="23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c r="A149"/>
      <c r="B149" s="16"/>
      <c r="D149" s="196">
        <v>133</v>
      </c>
      <c r="E149" s="408" t="s">
        <v>2790</v>
      </c>
      <c r="F149" s="416"/>
      <c r="G149" s="309" t="s">
        <v>2771</v>
      </c>
      <c r="H149" s="160"/>
      <c r="I149" s="411" t="s">
        <v>2401</v>
      </c>
      <c r="J149" s="159"/>
      <c r="K149" s="418"/>
      <c r="L149" s="418"/>
      <c r="M149" s="13">
        <f t="shared" si="14"/>
        <v>0</v>
      </c>
      <c r="N149" s="2"/>
      <c r="O149" s="62"/>
      <c r="P149" s="62"/>
      <c r="Q149" s="62"/>
      <c r="R149" s="143"/>
      <c r="S149" s="238"/>
      <c r="T149" s="238"/>
      <c r="U149" s="238"/>
      <c r="V149" s="238"/>
      <c r="W149" s="143"/>
      <c r="X149" s="62"/>
      <c r="Y149" s="62"/>
      <c r="Z149" s="62"/>
      <c r="AA149" s="127">
        <f t="shared" si="6"/>
        <v>0</v>
      </c>
      <c r="AB149" s="2"/>
      <c r="AC149" s="421"/>
      <c r="AD149" s="421"/>
      <c r="AE149" s="421"/>
      <c r="AF149" s="127">
        <f t="shared" si="7"/>
        <v>0</v>
      </c>
      <c r="AG149" s="3"/>
      <c r="AH149" s="172"/>
      <c r="AI149" s="430"/>
      <c r="AJ149" s="309"/>
      <c r="AK149" s="431"/>
      <c r="AL149" s="113"/>
      <c r="AM149" s="235"/>
      <c r="AN149" s="235"/>
      <c r="AO149" s="235"/>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c r="A150"/>
      <c r="B150" s="16"/>
      <c r="D150" s="196">
        <v>134</v>
      </c>
      <c r="E150" s="408" t="s">
        <v>2805</v>
      </c>
      <c r="F150" s="416"/>
      <c r="G150" s="309" t="s">
        <v>2771</v>
      </c>
      <c r="H150" s="160"/>
      <c r="I150" s="411" t="s">
        <v>2401</v>
      </c>
      <c r="J150" s="159"/>
      <c r="K150" s="418"/>
      <c r="L150" s="418"/>
      <c r="M150" s="13">
        <f t="shared" si="14"/>
        <v>0</v>
      </c>
      <c r="N150" s="2"/>
      <c r="O150" s="61"/>
      <c r="P150" s="61"/>
      <c r="Q150" s="61"/>
      <c r="R150" s="143"/>
      <c r="S150" s="238"/>
      <c r="T150" s="238"/>
      <c r="U150" s="238"/>
      <c r="V150" s="238"/>
      <c r="W150" s="143"/>
      <c r="X150" s="61"/>
      <c r="Y150" s="91"/>
      <c r="Z150" s="91"/>
      <c r="AA150" s="127">
        <f t="shared" si="6"/>
        <v>0</v>
      </c>
      <c r="AB150" s="2"/>
      <c r="AC150" s="91"/>
      <c r="AD150" s="91"/>
      <c r="AE150" s="91"/>
      <c r="AF150" s="127">
        <f t="shared" si="7"/>
        <v>0</v>
      </c>
      <c r="AG150" s="3"/>
      <c r="AH150" s="172"/>
      <c r="AI150" s="91"/>
      <c r="AJ150" s="309"/>
      <c r="AK150" s="61"/>
      <c r="AL150" s="113"/>
      <c r="AM150" s="233"/>
      <c r="AN150" s="233"/>
      <c r="AO150" s="23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c r="A151"/>
      <c r="B151" s="16"/>
      <c r="D151" s="196">
        <v>135</v>
      </c>
      <c r="E151" s="408" t="s">
        <v>2791</v>
      </c>
      <c r="F151" s="416"/>
      <c r="G151" s="309" t="s">
        <v>2771</v>
      </c>
      <c r="H151" s="160"/>
      <c r="I151" s="411" t="s">
        <v>2401</v>
      </c>
      <c r="J151" s="159"/>
      <c r="K151" s="418"/>
      <c r="L151" s="418"/>
      <c r="M151" s="13">
        <f t="shared" si="14"/>
        <v>0</v>
      </c>
      <c r="N151" s="2"/>
      <c r="O151" s="62"/>
      <c r="P151" s="62"/>
      <c r="Q151" s="62"/>
      <c r="R151" s="143"/>
      <c r="S151" s="238"/>
      <c r="T151" s="238"/>
      <c r="U151" s="238"/>
      <c r="V151" s="238"/>
      <c r="W151" s="143"/>
      <c r="X151" s="62"/>
      <c r="Y151" s="62"/>
      <c r="Z151" s="62"/>
      <c r="AA151" s="127">
        <f t="shared" si="6"/>
        <v>0</v>
      </c>
      <c r="AB151" s="2"/>
      <c r="AC151" s="421"/>
      <c r="AD151" s="421"/>
      <c r="AE151" s="421"/>
      <c r="AF151" s="127">
        <f t="shared" si="7"/>
        <v>0</v>
      </c>
      <c r="AG151" s="3"/>
      <c r="AH151" s="172"/>
      <c r="AI151" s="430"/>
      <c r="AJ151" s="309"/>
      <c r="AK151" s="431"/>
      <c r="AL151" s="113"/>
      <c r="AM151" s="235"/>
      <c r="AN151" s="235"/>
      <c r="AO151" s="235"/>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c r="A152"/>
      <c r="B152" s="16"/>
      <c r="D152" s="196">
        <v>136</v>
      </c>
      <c r="E152" s="408" t="s">
        <v>2806</v>
      </c>
      <c r="F152" s="416"/>
      <c r="G152" s="309" t="s">
        <v>2771</v>
      </c>
      <c r="H152" s="160"/>
      <c r="I152" s="411" t="s">
        <v>2401</v>
      </c>
      <c r="J152" s="159"/>
      <c r="K152" s="418"/>
      <c r="L152" s="418"/>
      <c r="M152" s="13">
        <f t="shared" si="14"/>
        <v>0</v>
      </c>
      <c r="N152" s="2"/>
      <c r="O152" s="61"/>
      <c r="P152" s="61"/>
      <c r="Q152" s="61"/>
      <c r="R152" s="143"/>
      <c r="S152" s="238"/>
      <c r="T152" s="238"/>
      <c r="U152" s="238"/>
      <c r="V152" s="238"/>
      <c r="W152" s="143"/>
      <c r="X152" s="61"/>
      <c r="Y152" s="91"/>
      <c r="Z152" s="91"/>
      <c r="AA152" s="127">
        <f t="shared" si="6"/>
        <v>0</v>
      </c>
      <c r="AB152" s="2"/>
      <c r="AC152" s="91"/>
      <c r="AD152" s="91"/>
      <c r="AE152" s="91"/>
      <c r="AF152" s="127">
        <f t="shared" si="7"/>
        <v>0</v>
      </c>
      <c r="AG152" s="3"/>
      <c r="AH152" s="172"/>
      <c r="AI152" s="91"/>
      <c r="AJ152" s="309"/>
      <c r="AK152" s="61"/>
      <c r="AL152" s="113"/>
      <c r="AM152" s="233"/>
      <c r="AN152" s="233"/>
      <c r="AO152" s="23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c r="A153"/>
      <c r="B153" s="16"/>
      <c r="D153" s="196">
        <v>137</v>
      </c>
      <c r="E153" s="408" t="s">
        <v>2792</v>
      </c>
      <c r="F153" s="416"/>
      <c r="G153" s="309" t="s">
        <v>2771</v>
      </c>
      <c r="H153" s="160"/>
      <c r="I153" s="411" t="s">
        <v>2401</v>
      </c>
      <c r="J153" s="159"/>
      <c r="K153" s="418"/>
      <c r="L153" s="418"/>
      <c r="M153" s="13">
        <f t="shared" si="14"/>
        <v>0</v>
      </c>
      <c r="N153" s="2"/>
      <c r="O153" s="62"/>
      <c r="P153" s="62"/>
      <c r="Q153" s="62"/>
      <c r="R153" s="143"/>
      <c r="S153" s="238"/>
      <c r="T153" s="238"/>
      <c r="U153" s="238"/>
      <c r="V153" s="238"/>
      <c r="W153" s="143"/>
      <c r="X153" s="62"/>
      <c r="Y153" s="62"/>
      <c r="Z153" s="62"/>
      <c r="AA153" s="127">
        <f t="shared" si="6"/>
        <v>0</v>
      </c>
      <c r="AB153" s="2"/>
      <c r="AC153" s="421"/>
      <c r="AD153" s="421"/>
      <c r="AE153" s="421"/>
      <c r="AF153" s="127">
        <f t="shared" si="7"/>
        <v>0</v>
      </c>
      <c r="AG153" s="3"/>
      <c r="AH153" s="172"/>
      <c r="AI153" s="430"/>
      <c r="AJ153" s="309"/>
      <c r="AK153" s="431"/>
      <c r="AL153" s="113"/>
      <c r="AM153" s="235"/>
      <c r="AN153" s="235"/>
      <c r="AO153" s="235"/>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c r="A154"/>
      <c r="B154" s="16"/>
      <c r="D154" s="196">
        <v>138</v>
      </c>
      <c r="E154" s="408" t="s">
        <v>2807</v>
      </c>
      <c r="F154" s="416"/>
      <c r="G154" s="309" t="s">
        <v>2771</v>
      </c>
      <c r="H154" s="160"/>
      <c r="I154" s="411" t="s">
        <v>2401</v>
      </c>
      <c r="J154" s="159"/>
      <c r="K154" s="418"/>
      <c r="L154" s="418"/>
      <c r="M154" s="13">
        <f t="shared" si="14"/>
        <v>0</v>
      </c>
      <c r="N154" s="2"/>
      <c r="O154" s="61"/>
      <c r="P154" s="61"/>
      <c r="Q154" s="61"/>
      <c r="R154" s="143"/>
      <c r="S154" s="238"/>
      <c r="T154" s="238"/>
      <c r="U154" s="238"/>
      <c r="V154" s="238"/>
      <c r="W154" s="143"/>
      <c r="X154" s="61"/>
      <c r="Y154" s="91"/>
      <c r="Z154" s="91"/>
      <c r="AA154" s="127">
        <f t="shared" si="6"/>
        <v>0</v>
      </c>
      <c r="AB154" s="2"/>
      <c r="AC154" s="91"/>
      <c r="AD154" s="91"/>
      <c r="AE154" s="91"/>
      <c r="AF154" s="127">
        <f t="shared" si="7"/>
        <v>0</v>
      </c>
      <c r="AG154" s="3"/>
      <c r="AH154" s="172"/>
      <c r="AI154" s="91"/>
      <c r="AJ154" s="309"/>
      <c r="AK154" s="61"/>
      <c r="AL154" s="113"/>
      <c r="AM154" s="233"/>
      <c r="AN154" s="233"/>
      <c r="AO154" s="23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c r="A155"/>
      <c r="B155" s="16"/>
      <c r="D155" s="196">
        <v>139</v>
      </c>
      <c r="E155" s="408" t="s">
        <v>2793</v>
      </c>
      <c r="F155" s="416"/>
      <c r="G155" s="309" t="s">
        <v>2771</v>
      </c>
      <c r="H155" s="160"/>
      <c r="I155" s="411" t="s">
        <v>2401</v>
      </c>
      <c r="J155" s="159"/>
      <c r="K155" s="418"/>
      <c r="L155" s="418"/>
      <c r="M155" s="13">
        <f t="shared" si="14"/>
        <v>0</v>
      </c>
      <c r="N155" s="2"/>
      <c r="O155" s="62"/>
      <c r="P155" s="62"/>
      <c r="Q155" s="62"/>
      <c r="R155" s="143"/>
      <c r="S155" s="238"/>
      <c r="T155" s="238"/>
      <c r="U155" s="238"/>
      <c r="V155" s="238"/>
      <c r="W155" s="143"/>
      <c r="X155" s="62"/>
      <c r="Y155" s="62"/>
      <c r="Z155" s="62"/>
      <c r="AA155" s="127">
        <f t="shared" si="6"/>
        <v>0</v>
      </c>
      <c r="AB155" s="2"/>
      <c r="AC155" s="421"/>
      <c r="AD155" s="421"/>
      <c r="AE155" s="421"/>
      <c r="AF155" s="127">
        <f t="shared" si="7"/>
        <v>0</v>
      </c>
      <c r="AG155" s="3"/>
      <c r="AH155" s="172"/>
      <c r="AI155" s="430"/>
      <c r="AJ155" s="309"/>
      <c r="AK155" s="431"/>
      <c r="AL155" s="113"/>
      <c r="AM155" s="235"/>
      <c r="AN155" s="235"/>
      <c r="AO155" s="235"/>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c r="A156"/>
      <c r="B156" s="16"/>
      <c r="D156" s="196">
        <v>140</v>
      </c>
      <c r="E156" s="408" t="s">
        <v>2794</v>
      </c>
      <c r="F156" s="416"/>
      <c r="G156" s="309" t="s">
        <v>2771</v>
      </c>
      <c r="H156" s="160"/>
      <c r="I156" s="411" t="s">
        <v>2401</v>
      </c>
      <c r="J156" s="159"/>
      <c r="K156" s="418"/>
      <c r="L156" s="418"/>
      <c r="M156" s="13">
        <f t="shared" si="14"/>
        <v>0</v>
      </c>
      <c r="N156" s="2"/>
      <c r="O156" s="61"/>
      <c r="P156" s="61"/>
      <c r="Q156" s="61"/>
      <c r="R156" s="143"/>
      <c r="S156" s="238"/>
      <c r="T156" s="238"/>
      <c r="U156" s="238"/>
      <c r="V156" s="238"/>
      <c r="W156" s="143"/>
      <c r="X156" s="61"/>
      <c r="Y156" s="91"/>
      <c r="Z156" s="91"/>
      <c r="AA156" s="127">
        <f t="shared" si="6"/>
        <v>0</v>
      </c>
      <c r="AB156" s="2"/>
      <c r="AC156" s="91"/>
      <c r="AD156" s="91"/>
      <c r="AE156" s="91"/>
      <c r="AF156" s="127">
        <f t="shared" si="7"/>
        <v>0</v>
      </c>
      <c r="AG156" s="3"/>
      <c r="AH156" s="172"/>
      <c r="AI156" s="91"/>
      <c r="AJ156" s="309"/>
      <c r="AK156" s="61"/>
      <c r="AL156" s="113"/>
      <c r="AM156" s="233"/>
      <c r="AN156" s="233"/>
      <c r="AO156" s="23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c r="A157"/>
      <c r="B157" s="16"/>
      <c r="D157" s="196">
        <v>141</v>
      </c>
      <c r="E157" s="408" t="s">
        <v>2795</v>
      </c>
      <c r="F157" s="416"/>
      <c r="G157" s="309" t="s">
        <v>2771</v>
      </c>
      <c r="H157" s="160"/>
      <c r="I157" s="411" t="s">
        <v>2401</v>
      </c>
      <c r="J157" s="159"/>
      <c r="K157" s="418"/>
      <c r="L157" s="418"/>
      <c r="M157" s="13">
        <f t="shared" si="14"/>
        <v>0</v>
      </c>
      <c r="N157" s="2"/>
      <c r="O157" s="62"/>
      <c r="P157" s="62"/>
      <c r="Q157" s="62"/>
      <c r="R157" s="143"/>
      <c r="S157" s="238"/>
      <c r="T157" s="238"/>
      <c r="U157" s="238"/>
      <c r="V157" s="238"/>
      <c r="W157" s="143"/>
      <c r="X157" s="62"/>
      <c r="Y157" s="62"/>
      <c r="Z157" s="62"/>
      <c r="AA157" s="127">
        <f t="shared" si="6"/>
        <v>0</v>
      </c>
      <c r="AB157" s="2"/>
      <c r="AC157" s="421"/>
      <c r="AD157" s="421"/>
      <c r="AE157" s="421"/>
      <c r="AF157" s="127">
        <f t="shared" si="7"/>
        <v>0</v>
      </c>
      <c r="AG157" s="3"/>
      <c r="AH157" s="172"/>
      <c r="AI157" s="430"/>
      <c r="AJ157" s="309"/>
      <c r="AK157" s="431"/>
      <c r="AL157" s="113"/>
      <c r="AM157" s="235"/>
      <c r="AN157" s="235"/>
      <c r="AO157" s="235"/>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c r="A158"/>
      <c r="B158" s="16"/>
      <c r="D158" s="196">
        <v>142</v>
      </c>
      <c r="E158" s="408" t="s">
        <v>2808</v>
      </c>
      <c r="F158" s="416"/>
      <c r="G158" s="309" t="s">
        <v>2771</v>
      </c>
      <c r="H158" s="160"/>
      <c r="I158" s="411" t="s">
        <v>2401</v>
      </c>
      <c r="J158" s="159"/>
      <c r="K158" s="418"/>
      <c r="L158" s="418"/>
      <c r="M158" s="13">
        <f t="shared" si="14"/>
        <v>0</v>
      </c>
      <c r="N158" s="2"/>
      <c r="O158" s="61"/>
      <c r="P158" s="61"/>
      <c r="Q158" s="61"/>
      <c r="R158" s="143"/>
      <c r="S158" s="238"/>
      <c r="T158" s="238"/>
      <c r="U158" s="238"/>
      <c r="V158" s="238"/>
      <c r="W158" s="143"/>
      <c r="X158" s="61"/>
      <c r="Y158" s="91"/>
      <c r="Z158" s="91"/>
      <c r="AA158" s="127">
        <f t="shared" si="6"/>
        <v>0</v>
      </c>
      <c r="AB158" s="2"/>
      <c r="AC158" s="91"/>
      <c r="AD158" s="91"/>
      <c r="AE158" s="91"/>
      <c r="AF158" s="127">
        <f t="shared" si="7"/>
        <v>0</v>
      </c>
      <c r="AG158" s="3"/>
      <c r="AH158" s="172"/>
      <c r="AI158" s="91"/>
      <c r="AJ158" s="309"/>
      <c r="AK158" s="61"/>
      <c r="AL158" s="113"/>
      <c r="AM158" s="233"/>
      <c r="AN158" s="233"/>
      <c r="AO158" s="23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c r="A159"/>
      <c r="B159" s="16"/>
      <c r="D159" s="196">
        <v>143</v>
      </c>
      <c r="E159" s="408" t="s">
        <v>2796</v>
      </c>
      <c r="F159" s="416"/>
      <c r="G159" s="309" t="s">
        <v>2771</v>
      </c>
      <c r="H159" s="160"/>
      <c r="I159" s="411" t="s">
        <v>2401</v>
      </c>
      <c r="J159" s="159"/>
      <c r="K159" s="418"/>
      <c r="L159" s="418"/>
      <c r="M159" s="13">
        <f t="shared" si="14"/>
        <v>0</v>
      </c>
      <c r="N159" s="2"/>
      <c r="O159" s="62"/>
      <c r="P159" s="62"/>
      <c r="Q159" s="62"/>
      <c r="R159" s="143"/>
      <c r="S159" s="238"/>
      <c r="T159" s="238"/>
      <c r="U159" s="238"/>
      <c r="V159" s="238"/>
      <c r="W159" s="143"/>
      <c r="X159" s="62"/>
      <c r="Y159" s="62"/>
      <c r="Z159" s="62"/>
      <c r="AA159" s="127">
        <f t="shared" si="6"/>
        <v>0</v>
      </c>
      <c r="AB159" s="2"/>
      <c r="AC159" s="421"/>
      <c r="AD159" s="421"/>
      <c r="AE159" s="421"/>
      <c r="AF159" s="127">
        <f t="shared" si="7"/>
        <v>0</v>
      </c>
      <c r="AG159" s="3"/>
      <c r="AH159" s="172"/>
      <c r="AI159" s="430"/>
      <c r="AJ159" s="309"/>
      <c r="AK159" s="431"/>
      <c r="AL159" s="113"/>
      <c r="AM159" s="235"/>
      <c r="AN159" s="235"/>
      <c r="AO159" s="235"/>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c r="A160"/>
      <c r="B160" s="16"/>
      <c r="D160" s="196">
        <v>144</v>
      </c>
      <c r="E160" s="408" t="s">
        <v>2797</v>
      </c>
      <c r="F160" s="416"/>
      <c r="G160" s="309" t="s">
        <v>2771</v>
      </c>
      <c r="H160" s="160"/>
      <c r="I160" s="411" t="s">
        <v>2401</v>
      </c>
      <c r="J160" s="159"/>
      <c r="K160" s="418"/>
      <c r="L160" s="418"/>
      <c r="M160" s="13">
        <f t="shared" si="14"/>
        <v>0</v>
      </c>
      <c r="N160" s="2"/>
      <c r="O160" s="61"/>
      <c r="P160" s="61"/>
      <c r="Q160" s="61"/>
      <c r="R160" s="143"/>
      <c r="S160" s="238"/>
      <c r="T160" s="238"/>
      <c r="U160" s="238"/>
      <c r="V160" s="238"/>
      <c r="W160" s="143"/>
      <c r="X160" s="61"/>
      <c r="Y160" s="91"/>
      <c r="Z160" s="91"/>
      <c r="AA160" s="127">
        <f t="shared" si="6"/>
        <v>0</v>
      </c>
      <c r="AB160" s="2"/>
      <c r="AC160" s="91"/>
      <c r="AD160" s="91"/>
      <c r="AE160" s="91"/>
      <c r="AF160" s="127">
        <f t="shared" si="7"/>
        <v>0</v>
      </c>
      <c r="AG160" s="3"/>
      <c r="AH160" s="172"/>
      <c r="AI160" s="91"/>
      <c r="AJ160" s="309"/>
      <c r="AK160" s="61"/>
      <c r="AL160" s="113"/>
      <c r="AM160" s="233"/>
      <c r="AN160" s="233"/>
      <c r="AO160" s="23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c r="A161"/>
      <c r="B161" s="16"/>
      <c r="D161" s="196">
        <v>145</v>
      </c>
      <c r="E161" s="408" t="s">
        <v>2798</v>
      </c>
      <c r="F161" s="416"/>
      <c r="G161" s="309" t="s">
        <v>2771</v>
      </c>
      <c r="H161" s="160"/>
      <c r="I161" s="411" t="s">
        <v>2401</v>
      </c>
      <c r="J161" s="159"/>
      <c r="K161" s="418"/>
      <c r="L161" s="418"/>
      <c r="M161" s="13">
        <f t="shared" si="14"/>
        <v>0</v>
      </c>
      <c r="N161" s="2"/>
      <c r="O161" s="62"/>
      <c r="P161" s="62"/>
      <c r="Q161" s="62"/>
      <c r="R161" s="143"/>
      <c r="S161" s="238"/>
      <c r="T161" s="238"/>
      <c r="U161" s="238"/>
      <c r="V161" s="238"/>
      <c r="W161" s="143"/>
      <c r="X161" s="62"/>
      <c r="Y161" s="62"/>
      <c r="Z161" s="62"/>
      <c r="AA161" s="127">
        <f t="shared" si="6"/>
        <v>0</v>
      </c>
      <c r="AB161" s="2"/>
      <c r="AC161" s="421"/>
      <c r="AD161" s="421"/>
      <c r="AE161" s="421"/>
      <c r="AF161" s="127">
        <f t="shared" si="7"/>
        <v>0</v>
      </c>
      <c r="AG161" s="3"/>
      <c r="AH161" s="172"/>
      <c r="AI161" s="430"/>
      <c r="AJ161" s="309"/>
      <c r="AK161" s="431"/>
      <c r="AL161" s="113"/>
      <c r="AM161" s="235"/>
      <c r="AN161" s="235"/>
      <c r="AO161" s="235"/>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c r="A162"/>
      <c r="B162" s="16"/>
      <c r="D162" s="196">
        <v>146</v>
      </c>
      <c r="E162" s="408" t="s">
        <v>2799</v>
      </c>
      <c r="F162" s="416"/>
      <c r="G162" s="309" t="s">
        <v>2771</v>
      </c>
      <c r="H162" s="160"/>
      <c r="I162" s="411" t="s">
        <v>2401</v>
      </c>
      <c r="J162" s="159"/>
      <c r="K162" s="418"/>
      <c r="L162" s="418"/>
      <c r="M162" s="13">
        <f t="shared" si="14"/>
        <v>0</v>
      </c>
      <c r="N162" s="2"/>
      <c r="O162" s="61"/>
      <c r="P162" s="61"/>
      <c r="Q162" s="61"/>
      <c r="R162" s="143"/>
      <c r="S162" s="238"/>
      <c r="T162" s="238"/>
      <c r="U162" s="238"/>
      <c r="V162" s="238"/>
      <c r="W162" s="143"/>
      <c r="X162" s="61"/>
      <c r="Y162" s="91"/>
      <c r="Z162" s="91"/>
      <c r="AA162" s="127">
        <f t="shared" si="6"/>
        <v>0</v>
      </c>
      <c r="AB162" s="2"/>
      <c r="AC162" s="91"/>
      <c r="AD162" s="91"/>
      <c r="AE162" s="91"/>
      <c r="AF162" s="127">
        <f t="shared" si="7"/>
        <v>0</v>
      </c>
      <c r="AG162" s="3"/>
      <c r="AH162" s="172"/>
      <c r="AI162" s="91"/>
      <c r="AJ162" s="309"/>
      <c r="AK162" s="61"/>
      <c r="AL162" s="113"/>
      <c r="AM162" s="233"/>
      <c r="AN162" s="233"/>
      <c r="AO162" s="23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c r="A163"/>
      <c r="B163" s="16"/>
      <c r="D163" s="196">
        <v>147</v>
      </c>
      <c r="E163" s="408" t="s">
        <v>2800</v>
      </c>
      <c r="F163" s="416"/>
      <c r="G163" s="309" t="s">
        <v>2771</v>
      </c>
      <c r="H163" s="160"/>
      <c r="I163" s="411" t="s">
        <v>2401</v>
      </c>
      <c r="J163" s="159"/>
      <c r="K163" s="418"/>
      <c r="L163" s="418"/>
      <c r="M163" s="13">
        <f t="shared" si="14"/>
        <v>0</v>
      </c>
      <c r="N163" s="2"/>
      <c r="O163" s="62"/>
      <c r="P163" s="62"/>
      <c r="Q163" s="62"/>
      <c r="R163" s="143"/>
      <c r="S163" s="238"/>
      <c r="T163" s="238"/>
      <c r="U163" s="238"/>
      <c r="V163" s="238"/>
      <c r="W163" s="143"/>
      <c r="X163" s="62"/>
      <c r="Y163" s="62"/>
      <c r="Z163" s="62"/>
      <c r="AA163" s="127">
        <f t="shared" si="6"/>
        <v>0</v>
      </c>
      <c r="AB163" s="2"/>
      <c r="AC163" s="421"/>
      <c r="AD163" s="421"/>
      <c r="AE163" s="421"/>
      <c r="AF163" s="127">
        <f t="shared" si="7"/>
        <v>0</v>
      </c>
      <c r="AG163" s="3"/>
      <c r="AH163" s="172"/>
      <c r="AI163" s="430"/>
      <c r="AJ163" s="309"/>
      <c r="AK163" s="431"/>
      <c r="AL163" s="113"/>
      <c r="AM163" s="235"/>
      <c r="AN163" s="235"/>
      <c r="AO163" s="235"/>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c r="A164"/>
      <c r="B164" s="16"/>
      <c r="D164" s="196">
        <v>148</v>
      </c>
      <c r="E164" s="408" t="s">
        <v>2801</v>
      </c>
      <c r="F164" s="416"/>
      <c r="G164" s="309" t="s">
        <v>2771</v>
      </c>
      <c r="H164" s="160"/>
      <c r="I164" s="411" t="s">
        <v>2401</v>
      </c>
      <c r="J164" s="159"/>
      <c r="K164" s="418"/>
      <c r="L164" s="418"/>
      <c r="M164" s="13">
        <f t="shared" si="14"/>
        <v>0</v>
      </c>
      <c r="N164" s="2"/>
      <c r="O164" s="61"/>
      <c r="P164" s="61"/>
      <c r="Q164" s="61"/>
      <c r="R164" s="143"/>
      <c r="S164" s="238"/>
      <c r="T164" s="238"/>
      <c r="U164" s="238"/>
      <c r="V164" s="238"/>
      <c r="W164" s="143"/>
      <c r="X164" s="61"/>
      <c r="Y164" s="91"/>
      <c r="Z164" s="91"/>
      <c r="AA164" s="127">
        <f t="shared" si="6"/>
        <v>0</v>
      </c>
      <c r="AB164" s="2"/>
      <c r="AC164" s="91"/>
      <c r="AD164" s="91"/>
      <c r="AE164" s="91"/>
      <c r="AF164" s="127">
        <f t="shared" si="7"/>
        <v>0</v>
      </c>
      <c r="AG164" s="3"/>
      <c r="AH164" s="172"/>
      <c r="AI164" s="91"/>
      <c r="AJ164" s="309"/>
      <c r="AK164" s="61"/>
      <c r="AL164" s="113"/>
      <c r="AM164" s="233"/>
      <c r="AN164" s="233"/>
      <c r="AO164" s="23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c r="A165"/>
      <c r="B165" s="16"/>
      <c r="D165" s="196"/>
      <c r="E165" s="408" t="s">
        <v>2802</v>
      </c>
      <c r="F165" s="416"/>
      <c r="G165" s="309" t="s">
        <v>2771</v>
      </c>
      <c r="H165" s="160"/>
      <c r="I165" s="411" t="s">
        <v>2401</v>
      </c>
      <c r="J165" s="159"/>
      <c r="K165" s="418"/>
      <c r="L165" s="418"/>
      <c r="M165" s="13">
        <f t="shared" ref="M165" si="18">SUM(K165:L165)</f>
        <v>0</v>
      </c>
      <c r="N165" s="2"/>
      <c r="O165" s="62"/>
      <c r="P165" s="62"/>
      <c r="Q165" s="62"/>
      <c r="R165" s="143"/>
      <c r="S165" s="238"/>
      <c r="T165" s="238"/>
      <c r="U165" s="238"/>
      <c r="V165" s="238"/>
      <c r="W165" s="143"/>
      <c r="X165" s="62"/>
      <c r="Y165" s="62"/>
      <c r="Z165" s="62"/>
      <c r="AA165" s="127">
        <f t="shared" ref="AA165" si="19">SUM(X165:Z165)</f>
        <v>0</v>
      </c>
      <c r="AB165" s="2"/>
      <c r="AC165" s="421"/>
      <c r="AD165" s="421"/>
      <c r="AE165" s="421"/>
      <c r="AF165" s="127">
        <f t="shared" ref="AF165" si="20">SUM(AC165:AE165)</f>
        <v>0</v>
      </c>
      <c r="AG165" s="3"/>
      <c r="AH165" s="172"/>
      <c r="AI165" s="430"/>
      <c r="AJ165" s="309"/>
      <c r="AK165" s="431"/>
      <c r="AL165" s="113"/>
      <c r="AM165" s="235"/>
      <c r="AN165" s="235"/>
      <c r="AO165" s="235"/>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c r="A166"/>
      <c r="B166" s="16"/>
      <c r="D166" s="196">
        <v>149</v>
      </c>
      <c r="E166" s="408" t="s">
        <v>2804</v>
      </c>
      <c r="F166" s="416"/>
      <c r="G166" s="309" t="s">
        <v>2771</v>
      </c>
      <c r="H166" s="160"/>
      <c r="I166" s="411" t="s">
        <v>2400</v>
      </c>
      <c r="J166" s="159"/>
      <c r="K166" s="418"/>
      <c r="L166" s="418"/>
      <c r="M166" s="13">
        <f t="shared" si="14"/>
        <v>0</v>
      </c>
      <c r="N166" s="2"/>
      <c r="O166" s="61"/>
      <c r="P166" s="61"/>
      <c r="Q166" s="61"/>
      <c r="R166" s="143"/>
      <c r="S166" s="238"/>
      <c r="T166" s="238"/>
      <c r="U166" s="238"/>
      <c r="V166" s="238"/>
      <c r="W166" s="143"/>
      <c r="X166" s="61"/>
      <c r="Y166" s="91"/>
      <c r="Z166" s="91"/>
      <c r="AA166" s="127">
        <f t="shared" si="6"/>
        <v>0</v>
      </c>
      <c r="AB166" s="2"/>
      <c r="AC166" s="91"/>
      <c r="AD166" s="91"/>
      <c r="AE166" s="91"/>
      <c r="AF166" s="127">
        <f t="shared" si="7"/>
        <v>0</v>
      </c>
      <c r="AG166" s="3"/>
      <c r="AH166" s="172"/>
      <c r="AI166" s="91"/>
      <c r="AJ166" s="309"/>
      <c r="AK166" s="61"/>
      <c r="AL166" s="113"/>
      <c r="AM166" s="233"/>
      <c r="AN166" s="233"/>
      <c r="AO166" s="23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c r="A167"/>
      <c r="B167" s="16"/>
      <c r="D167" s="196">
        <v>150</v>
      </c>
      <c r="E167" s="408" t="s">
        <v>2790</v>
      </c>
      <c r="F167" s="416"/>
      <c r="G167" s="309" t="s">
        <v>2771</v>
      </c>
      <c r="H167" s="160"/>
      <c r="I167" s="411" t="s">
        <v>2400</v>
      </c>
      <c r="J167" s="159"/>
      <c r="K167" s="418"/>
      <c r="L167" s="418"/>
      <c r="M167" s="13">
        <f t="shared" si="14"/>
        <v>0</v>
      </c>
      <c r="N167" s="2"/>
      <c r="O167" s="62"/>
      <c r="P167" s="62"/>
      <c r="Q167" s="62"/>
      <c r="R167" s="143"/>
      <c r="S167" s="238"/>
      <c r="T167" s="238"/>
      <c r="U167" s="238"/>
      <c r="V167" s="238"/>
      <c r="W167" s="143"/>
      <c r="X167" s="62"/>
      <c r="Y167" s="62"/>
      <c r="Z167" s="62"/>
      <c r="AA167" s="127">
        <f t="shared" ref="AA167:AA181" si="21">SUM(X167:Z167)</f>
        <v>0</v>
      </c>
      <c r="AB167" s="2"/>
      <c r="AC167" s="421"/>
      <c r="AD167" s="421"/>
      <c r="AE167" s="421"/>
      <c r="AF167" s="127">
        <f t="shared" ref="AF167:AF181" si="22">SUM(AC167:AE167)</f>
        <v>0</v>
      </c>
      <c r="AG167" s="3"/>
      <c r="AH167" s="172"/>
      <c r="AI167" s="430"/>
      <c r="AJ167" s="309"/>
      <c r="AK167" s="431"/>
      <c r="AL167" s="113"/>
      <c r="AM167" s="235"/>
      <c r="AN167" s="235"/>
      <c r="AO167" s="235"/>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c r="A168"/>
      <c r="B168" s="16"/>
      <c r="D168" s="196">
        <v>151</v>
      </c>
      <c r="E168" s="408" t="s">
        <v>2805</v>
      </c>
      <c r="F168" s="416"/>
      <c r="G168" s="309" t="s">
        <v>2771</v>
      </c>
      <c r="H168" s="160"/>
      <c r="I168" s="411" t="s">
        <v>2400</v>
      </c>
      <c r="J168" s="159"/>
      <c r="K168" s="418"/>
      <c r="L168" s="418"/>
      <c r="M168" s="13">
        <f t="shared" si="14"/>
        <v>0</v>
      </c>
      <c r="N168" s="2"/>
      <c r="O168" s="61"/>
      <c r="P168" s="61"/>
      <c r="Q168" s="61"/>
      <c r="R168" s="143"/>
      <c r="S168" s="238"/>
      <c r="T168" s="238"/>
      <c r="U168" s="238"/>
      <c r="V168" s="238"/>
      <c r="W168" s="143"/>
      <c r="X168" s="61"/>
      <c r="Y168" s="91"/>
      <c r="Z168" s="91"/>
      <c r="AA168" s="127">
        <f t="shared" si="21"/>
        <v>0</v>
      </c>
      <c r="AB168" s="2"/>
      <c r="AC168" s="91"/>
      <c r="AD168" s="91"/>
      <c r="AE168" s="91"/>
      <c r="AF168" s="127">
        <f t="shared" si="22"/>
        <v>0</v>
      </c>
      <c r="AG168" s="3"/>
      <c r="AH168" s="172"/>
      <c r="AI168" s="91"/>
      <c r="AJ168" s="309"/>
      <c r="AK168" s="61"/>
      <c r="AL168" s="113"/>
      <c r="AM168" s="233"/>
      <c r="AN168" s="233"/>
      <c r="AO168" s="23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c r="A169"/>
      <c r="B169" s="16"/>
      <c r="D169" s="196">
        <v>152</v>
      </c>
      <c r="E169" s="408" t="s">
        <v>2791</v>
      </c>
      <c r="F169" s="416"/>
      <c r="G169" s="309" t="s">
        <v>2771</v>
      </c>
      <c r="H169" s="160"/>
      <c r="I169" s="411" t="s">
        <v>2400</v>
      </c>
      <c r="J169" s="159"/>
      <c r="K169" s="418"/>
      <c r="L169" s="418"/>
      <c r="M169" s="13">
        <f t="shared" si="14"/>
        <v>0</v>
      </c>
      <c r="N169" s="2"/>
      <c r="O169" s="62"/>
      <c r="P169" s="62"/>
      <c r="Q169" s="62"/>
      <c r="R169" s="143"/>
      <c r="S169" s="238"/>
      <c r="T169" s="238"/>
      <c r="U169" s="238"/>
      <c r="V169" s="238"/>
      <c r="W169" s="143"/>
      <c r="X169" s="62"/>
      <c r="Y169" s="62"/>
      <c r="Z169" s="62"/>
      <c r="AA169" s="127">
        <f t="shared" si="21"/>
        <v>0</v>
      </c>
      <c r="AB169" s="2"/>
      <c r="AC169" s="421"/>
      <c r="AD169" s="421"/>
      <c r="AE169" s="421"/>
      <c r="AF169" s="127">
        <f t="shared" si="22"/>
        <v>0</v>
      </c>
      <c r="AG169" s="3"/>
      <c r="AH169" s="172"/>
      <c r="AI169" s="430"/>
      <c r="AJ169" s="309"/>
      <c r="AK169" s="431"/>
      <c r="AL169" s="113"/>
      <c r="AM169" s="235"/>
      <c r="AN169" s="235"/>
      <c r="AO169" s="235"/>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c r="A170"/>
      <c r="B170" s="16"/>
      <c r="D170" s="196">
        <v>153</v>
      </c>
      <c r="E170" s="408" t="s">
        <v>2806</v>
      </c>
      <c r="F170" s="416"/>
      <c r="G170" s="309" t="s">
        <v>2771</v>
      </c>
      <c r="H170" s="160"/>
      <c r="I170" s="411" t="s">
        <v>2400</v>
      </c>
      <c r="J170" s="159"/>
      <c r="K170" s="418"/>
      <c r="L170" s="418"/>
      <c r="M170" s="13">
        <f t="shared" si="14"/>
        <v>0</v>
      </c>
      <c r="N170" s="2"/>
      <c r="O170" s="61"/>
      <c r="P170" s="61"/>
      <c r="Q170" s="61"/>
      <c r="R170" s="143"/>
      <c r="S170" s="238"/>
      <c r="T170" s="238"/>
      <c r="U170" s="238"/>
      <c r="V170" s="238"/>
      <c r="W170" s="143"/>
      <c r="X170" s="61"/>
      <c r="Y170" s="91"/>
      <c r="Z170" s="91"/>
      <c r="AA170" s="127">
        <f t="shared" si="21"/>
        <v>0</v>
      </c>
      <c r="AB170" s="2"/>
      <c r="AC170" s="91"/>
      <c r="AD170" s="91"/>
      <c r="AE170" s="91"/>
      <c r="AF170" s="127">
        <f t="shared" si="22"/>
        <v>0</v>
      </c>
      <c r="AG170" s="3"/>
      <c r="AH170" s="172"/>
      <c r="AI170" s="91"/>
      <c r="AJ170" s="309"/>
      <c r="AK170" s="61"/>
      <c r="AL170" s="113"/>
      <c r="AM170" s="233"/>
      <c r="AN170" s="233"/>
      <c r="AO170" s="23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c r="A171"/>
      <c r="B171" s="16"/>
      <c r="D171" s="196">
        <v>154</v>
      </c>
      <c r="E171" s="408" t="s">
        <v>2792</v>
      </c>
      <c r="F171" s="416"/>
      <c r="G171" s="309" t="s">
        <v>2771</v>
      </c>
      <c r="H171" s="160"/>
      <c r="I171" s="411" t="s">
        <v>2400</v>
      </c>
      <c r="J171" s="159"/>
      <c r="K171" s="418"/>
      <c r="L171" s="418"/>
      <c r="M171" s="13">
        <f t="shared" si="14"/>
        <v>0</v>
      </c>
      <c r="N171" s="2"/>
      <c r="O171" s="62"/>
      <c r="P171" s="62"/>
      <c r="Q171" s="62"/>
      <c r="R171" s="143"/>
      <c r="S171" s="238"/>
      <c r="T171" s="238"/>
      <c r="U171" s="238"/>
      <c r="V171" s="238"/>
      <c r="W171" s="143"/>
      <c r="X171" s="62"/>
      <c r="Y171" s="62"/>
      <c r="Z171" s="62"/>
      <c r="AA171" s="127">
        <f t="shared" si="21"/>
        <v>0</v>
      </c>
      <c r="AB171" s="2"/>
      <c r="AC171" s="421"/>
      <c r="AD171" s="421"/>
      <c r="AE171" s="421"/>
      <c r="AF171" s="127">
        <f t="shared" si="22"/>
        <v>0</v>
      </c>
      <c r="AG171" s="3"/>
      <c r="AH171" s="172"/>
      <c r="AI171" s="430"/>
      <c r="AJ171" s="309"/>
      <c r="AK171" s="431"/>
      <c r="AL171" s="113"/>
      <c r="AM171" s="235"/>
      <c r="AN171" s="235"/>
      <c r="AO171" s="235"/>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c r="A172"/>
      <c r="B172" s="16"/>
      <c r="D172" s="196">
        <v>155</v>
      </c>
      <c r="E172" s="408" t="s">
        <v>2807</v>
      </c>
      <c r="F172" s="416"/>
      <c r="G172" s="309" t="s">
        <v>2771</v>
      </c>
      <c r="H172" s="160"/>
      <c r="I172" s="411" t="s">
        <v>2400</v>
      </c>
      <c r="J172" s="159"/>
      <c r="K172" s="418"/>
      <c r="L172" s="418"/>
      <c r="M172" s="13">
        <f t="shared" si="14"/>
        <v>0</v>
      </c>
      <c r="N172" s="2"/>
      <c r="O172" s="61"/>
      <c r="P172" s="61"/>
      <c r="Q172" s="61"/>
      <c r="R172" s="143"/>
      <c r="S172" s="238"/>
      <c r="T172" s="238"/>
      <c r="U172" s="238"/>
      <c r="V172" s="238"/>
      <c r="W172" s="143"/>
      <c r="X172" s="61"/>
      <c r="Y172" s="91"/>
      <c r="Z172" s="91"/>
      <c r="AA172" s="127">
        <f t="shared" si="21"/>
        <v>0</v>
      </c>
      <c r="AB172" s="2"/>
      <c r="AC172" s="91"/>
      <c r="AD172" s="91"/>
      <c r="AE172" s="91"/>
      <c r="AF172" s="127">
        <f t="shared" si="22"/>
        <v>0</v>
      </c>
      <c r="AG172" s="3"/>
      <c r="AH172" s="172"/>
      <c r="AI172" s="91"/>
      <c r="AJ172" s="309"/>
      <c r="AK172" s="61"/>
      <c r="AL172" s="113"/>
      <c r="AM172" s="233"/>
      <c r="AN172" s="233"/>
      <c r="AO172" s="23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c r="A173"/>
      <c r="B173" s="16"/>
      <c r="D173" s="196">
        <v>156</v>
      </c>
      <c r="E173" s="408" t="s">
        <v>2793</v>
      </c>
      <c r="F173" s="416"/>
      <c r="G173" s="309" t="s">
        <v>2771</v>
      </c>
      <c r="H173" s="160"/>
      <c r="I173" s="411" t="s">
        <v>2400</v>
      </c>
      <c r="J173" s="159"/>
      <c r="K173" s="418"/>
      <c r="L173" s="418"/>
      <c r="M173" s="13">
        <f t="shared" si="14"/>
        <v>0</v>
      </c>
      <c r="N173" s="2"/>
      <c r="O173" s="62"/>
      <c r="P173" s="62"/>
      <c r="Q173" s="62"/>
      <c r="R173" s="143"/>
      <c r="S173" s="238"/>
      <c r="T173" s="238"/>
      <c r="U173" s="238"/>
      <c r="V173" s="238"/>
      <c r="W173" s="143"/>
      <c r="X173" s="62"/>
      <c r="Y173" s="62"/>
      <c r="Z173" s="62"/>
      <c r="AA173" s="127">
        <f t="shared" si="21"/>
        <v>0</v>
      </c>
      <c r="AB173" s="2"/>
      <c r="AC173" s="421"/>
      <c r="AD173" s="421"/>
      <c r="AE173" s="421"/>
      <c r="AF173" s="127">
        <f t="shared" si="22"/>
        <v>0</v>
      </c>
      <c r="AG173" s="3"/>
      <c r="AH173" s="172"/>
      <c r="AI173" s="430"/>
      <c r="AJ173" s="309"/>
      <c r="AK173" s="431"/>
      <c r="AL173" s="113"/>
      <c r="AM173" s="423"/>
      <c r="AN173" s="423"/>
      <c r="AO173" s="42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c r="A174"/>
      <c r="B174" s="16"/>
      <c r="D174" s="196">
        <v>157</v>
      </c>
      <c r="E174" s="408" t="s">
        <v>2794</v>
      </c>
      <c r="F174" s="416"/>
      <c r="G174" s="309" t="s">
        <v>2771</v>
      </c>
      <c r="H174" s="160"/>
      <c r="I174" s="411" t="s">
        <v>2400</v>
      </c>
      <c r="J174" s="159"/>
      <c r="K174" s="418"/>
      <c r="L174" s="418"/>
      <c r="M174" s="13">
        <f t="shared" si="14"/>
        <v>0</v>
      </c>
      <c r="N174" s="2"/>
      <c r="O174" s="61"/>
      <c r="P174" s="61"/>
      <c r="Q174" s="61"/>
      <c r="R174" s="143"/>
      <c r="S174" s="238"/>
      <c r="T174" s="238"/>
      <c r="U174" s="238"/>
      <c r="V174" s="238"/>
      <c r="W174" s="143"/>
      <c r="X174" s="61"/>
      <c r="Y174" s="91"/>
      <c r="Z174" s="91"/>
      <c r="AA174" s="127">
        <f t="shared" si="21"/>
        <v>0</v>
      </c>
      <c r="AB174" s="2"/>
      <c r="AC174" s="91"/>
      <c r="AD174" s="91"/>
      <c r="AE174" s="91"/>
      <c r="AF174" s="127">
        <f t="shared" si="22"/>
        <v>0</v>
      </c>
      <c r="AG174" s="3"/>
      <c r="AH174" s="172"/>
      <c r="AI174" s="91"/>
      <c r="AJ174" s="309"/>
      <c r="AK174" s="61"/>
      <c r="AL174" s="113"/>
      <c r="AM174" s="233"/>
      <c r="AN174" s="233"/>
      <c r="AO174" s="23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c r="A175"/>
      <c r="B175" s="16"/>
      <c r="D175" s="196">
        <v>158</v>
      </c>
      <c r="E175" s="408" t="s">
        <v>2795</v>
      </c>
      <c r="F175" s="416"/>
      <c r="G175" s="309" t="s">
        <v>2771</v>
      </c>
      <c r="H175" s="160"/>
      <c r="I175" s="411" t="s">
        <v>2400</v>
      </c>
      <c r="J175" s="159"/>
      <c r="K175" s="418"/>
      <c r="L175" s="418"/>
      <c r="M175" s="13">
        <f t="shared" si="14"/>
        <v>0</v>
      </c>
      <c r="N175" s="2"/>
      <c r="O175" s="62"/>
      <c r="P175" s="62"/>
      <c r="Q175" s="62"/>
      <c r="R175" s="143"/>
      <c r="S175" s="238"/>
      <c r="T175" s="238"/>
      <c r="U175" s="238"/>
      <c r="V175" s="238"/>
      <c r="W175" s="143"/>
      <c r="X175" s="62"/>
      <c r="Y175" s="62"/>
      <c r="Z175" s="62"/>
      <c r="AA175" s="127">
        <f t="shared" si="21"/>
        <v>0</v>
      </c>
      <c r="AB175" s="2"/>
      <c r="AC175" s="421"/>
      <c r="AD175" s="421"/>
      <c r="AE175" s="421"/>
      <c r="AF175" s="127">
        <f t="shared" si="22"/>
        <v>0</v>
      </c>
      <c r="AG175" s="3"/>
      <c r="AH175" s="172"/>
      <c r="AI175" s="430"/>
      <c r="AJ175" s="309"/>
      <c r="AK175" s="431"/>
      <c r="AL175" s="113"/>
      <c r="AM175" s="423"/>
      <c r="AN175" s="423"/>
      <c r="AO175" s="42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c r="A176"/>
      <c r="B176" s="16"/>
      <c r="D176" s="196">
        <v>159</v>
      </c>
      <c r="E176" s="408" t="s">
        <v>2808</v>
      </c>
      <c r="F176" s="416"/>
      <c r="G176" s="309" t="s">
        <v>2771</v>
      </c>
      <c r="H176" s="160"/>
      <c r="I176" s="411" t="s">
        <v>2400</v>
      </c>
      <c r="J176" s="159"/>
      <c r="K176" s="418"/>
      <c r="L176" s="418"/>
      <c r="M176" s="13">
        <f t="shared" si="14"/>
        <v>0</v>
      </c>
      <c r="N176" s="2"/>
      <c r="O176" s="61"/>
      <c r="P176" s="61"/>
      <c r="Q176" s="61"/>
      <c r="R176" s="143"/>
      <c r="S176" s="238"/>
      <c r="T176" s="238"/>
      <c r="U176" s="238"/>
      <c r="V176" s="238"/>
      <c r="W176" s="143"/>
      <c r="X176" s="61"/>
      <c r="Y176" s="91"/>
      <c r="Z176" s="91"/>
      <c r="AA176" s="127">
        <f t="shared" si="21"/>
        <v>0</v>
      </c>
      <c r="AB176" s="2"/>
      <c r="AC176" s="91"/>
      <c r="AD176" s="91"/>
      <c r="AE176" s="91"/>
      <c r="AF176" s="127">
        <f t="shared" si="22"/>
        <v>0</v>
      </c>
      <c r="AG176" s="3"/>
      <c r="AH176" s="172"/>
      <c r="AI176" s="91"/>
      <c r="AJ176" s="309"/>
      <c r="AK176" s="61"/>
      <c r="AL176" s="113"/>
      <c r="AM176" s="233"/>
      <c r="AN176" s="233"/>
      <c r="AO176" s="23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c r="A177"/>
      <c r="B177" s="16"/>
      <c r="D177" s="196">
        <v>160</v>
      </c>
      <c r="E177" s="408" t="s">
        <v>2796</v>
      </c>
      <c r="F177" s="416"/>
      <c r="G177" s="309" t="s">
        <v>2771</v>
      </c>
      <c r="H177" s="160"/>
      <c r="I177" s="411" t="s">
        <v>2400</v>
      </c>
      <c r="J177" s="159"/>
      <c r="K177" s="418"/>
      <c r="L177" s="418"/>
      <c r="M177" s="13">
        <f t="shared" si="14"/>
        <v>0</v>
      </c>
      <c r="N177" s="2"/>
      <c r="O177" s="62"/>
      <c r="P177" s="62"/>
      <c r="Q177" s="62"/>
      <c r="R177" s="143"/>
      <c r="S177" s="238"/>
      <c r="T177" s="238"/>
      <c r="U177" s="238"/>
      <c r="V177" s="238"/>
      <c r="W177" s="143"/>
      <c r="X177" s="62"/>
      <c r="Y177" s="62"/>
      <c r="Z177" s="62"/>
      <c r="AA177" s="127">
        <f t="shared" si="21"/>
        <v>0</v>
      </c>
      <c r="AB177" s="2"/>
      <c r="AC177" s="421"/>
      <c r="AD177" s="421"/>
      <c r="AE177" s="421"/>
      <c r="AF177" s="127">
        <f t="shared" si="22"/>
        <v>0</v>
      </c>
      <c r="AG177" s="3"/>
      <c r="AH177" s="172"/>
      <c r="AI177" s="430"/>
      <c r="AJ177" s="309"/>
      <c r="AK177" s="431"/>
      <c r="AL177" s="113"/>
      <c r="AM177" s="233"/>
      <c r="AN177" s="233"/>
      <c r="AO177" s="23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61"/>
      <c r="Y178" s="91"/>
      <c r="Z178" s="91"/>
      <c r="AA178" s="127">
        <f t="shared" si="21"/>
        <v>0</v>
      </c>
      <c r="AB178" s="2"/>
      <c r="AC178" s="91"/>
      <c r="AD178" s="91"/>
      <c r="AE178" s="91"/>
      <c r="AF178" s="127">
        <f t="shared" si="22"/>
        <v>0</v>
      </c>
      <c r="AG178" s="3"/>
      <c r="AH178" s="172"/>
      <c r="AI178" s="91"/>
      <c r="AJ178" s="309"/>
      <c r="AK178" s="61"/>
      <c r="AL178" s="113"/>
      <c r="AM178" s="233"/>
      <c r="AN178" s="233"/>
      <c r="AO178" s="23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c r="A180"/>
      <c r="B180" s="16"/>
      <c r="D180" s="196">
        <v>163</v>
      </c>
      <c r="E180" s="408" t="s">
        <v>2799</v>
      </c>
      <c r="F180" s="416"/>
      <c r="G180" s="309" t="s">
        <v>2771</v>
      </c>
      <c r="H180" s="160"/>
      <c r="I180" s="411" t="s">
        <v>2400</v>
      </c>
      <c r="J180" s="159"/>
      <c r="K180" s="418"/>
      <c r="L180" s="418"/>
      <c r="M180" s="13">
        <f t="shared" si="14"/>
        <v>0</v>
      </c>
      <c r="N180" s="2"/>
      <c r="O180" s="238"/>
      <c r="P180" s="238"/>
      <c r="Q180" s="238"/>
      <c r="R180" s="143"/>
      <c r="S180" s="238"/>
      <c r="T180" s="238"/>
      <c r="U180" s="238"/>
      <c r="V180" s="238"/>
      <c r="W180" s="143"/>
      <c r="X180" s="238"/>
      <c r="Y180" s="421"/>
      <c r="Z180" s="421"/>
      <c r="AA180" s="127">
        <f t="shared" si="21"/>
        <v>0</v>
      </c>
      <c r="AB180" s="2"/>
      <c r="AC180" s="421"/>
      <c r="AD180" s="421"/>
      <c r="AE180" s="421"/>
      <c r="AF180" s="127">
        <f t="shared" si="22"/>
        <v>0</v>
      </c>
      <c r="AG180" s="3"/>
      <c r="AH180" s="172"/>
      <c r="AI180" s="421"/>
      <c r="AJ180" s="309"/>
      <c r="AK180" s="238"/>
      <c r="AL180" s="113"/>
      <c r="AM180" s="423"/>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c r="A181"/>
      <c r="B181" s="16"/>
      <c r="D181" s="196">
        <v>164</v>
      </c>
      <c r="E181" s="408" t="s">
        <v>2800</v>
      </c>
      <c r="F181" s="416"/>
      <c r="G181" s="309" t="s">
        <v>2771</v>
      </c>
      <c r="H181" s="160"/>
      <c r="I181" s="411" t="s">
        <v>2400</v>
      </c>
      <c r="J181" s="159"/>
      <c r="K181" s="418"/>
      <c r="L181" s="418"/>
      <c r="M181" s="13">
        <f t="shared" si="14"/>
        <v>0</v>
      </c>
      <c r="N181" s="2"/>
      <c r="O181" s="238"/>
      <c r="P181" s="238"/>
      <c r="Q181" s="238"/>
      <c r="R181" s="143"/>
      <c r="S181" s="238"/>
      <c r="T181" s="238"/>
      <c r="U181" s="238"/>
      <c r="V181" s="238"/>
      <c r="W181" s="143"/>
      <c r="X181" s="238"/>
      <c r="Y181" s="238"/>
      <c r="Z181" s="238"/>
      <c r="AA181" s="127">
        <f t="shared" si="21"/>
        <v>0</v>
      </c>
      <c r="AB181" s="2"/>
      <c r="AC181" s="421"/>
      <c r="AD181" s="421"/>
      <c r="AE181" s="421"/>
      <c r="AF181" s="127">
        <f t="shared" si="22"/>
        <v>0</v>
      </c>
      <c r="AG181" s="3"/>
      <c r="AH181" s="172"/>
      <c r="AI181" s="421"/>
      <c r="AJ181" s="309"/>
      <c r="AK181" s="238"/>
      <c r="AL181" s="113"/>
      <c r="AM181" s="423"/>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25" customHeight="1">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5" customHeight="1">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75" customHeight="1" thickBot="1">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6" thickTop="1">
      <c r="D193" s="20"/>
    </row>
    <row r="194" spans="4:4" customFormat="1">
      <c r="D194" s="20"/>
    </row>
    <row r="195" spans="4:4" customFormat="1">
      <c r="D195" s="20"/>
    </row>
    <row r="196" spans="4:4" customFormat="1">
      <c r="D196" s="20"/>
    </row>
    <row r="197" spans="4:4" customFormat="1">
      <c r="D197" s="20"/>
    </row>
    <row r="198" spans="4:4" customFormat="1">
      <c r="D198" s="20"/>
    </row>
    <row r="199" spans="4:4" customFormat="1">
      <c r="D199" s="20"/>
    </row>
    <row r="200" spans="4:4" customFormat="1">
      <c r="D200" s="20"/>
    </row>
    <row r="201" spans="4:4" customFormat="1">
      <c r="D201" s="20"/>
    </row>
    <row r="202" spans="4:4" customFormat="1">
      <c r="D202" s="20"/>
    </row>
    <row r="203" spans="4:4" customFormat="1">
      <c r="D203" s="20"/>
    </row>
    <row r="204" spans="4:4" customFormat="1">
      <c r="D204" s="20"/>
    </row>
    <row r="205" spans="4:4" customFormat="1">
      <c r="D205" s="20"/>
    </row>
    <row r="206" spans="4:4" customFormat="1">
      <c r="D206" s="20"/>
    </row>
    <row r="207" spans="4:4" customFormat="1">
      <c r="D207" s="20"/>
    </row>
    <row r="208" spans="4:4" customFormat="1">
      <c r="D208" s="20"/>
    </row>
    <row r="209" spans="4:4" customFormat="1">
      <c r="D209" s="20"/>
    </row>
    <row r="210" spans="4:4" customFormat="1">
      <c r="D210" s="20"/>
    </row>
    <row r="211" spans="4:4" customFormat="1">
      <c r="D211" s="20"/>
    </row>
    <row r="212" spans="4:4" customFormat="1">
      <c r="D212" s="20"/>
    </row>
    <row r="213" spans="4:4" customFormat="1">
      <c r="D213" s="20"/>
    </row>
    <row r="214" spans="4:4" customFormat="1">
      <c r="D214" s="20"/>
    </row>
    <row r="215" spans="4:4" customFormat="1">
      <c r="D215" s="20"/>
    </row>
    <row r="216" spans="4:4" customFormat="1">
      <c r="D216" s="20"/>
    </row>
    <row r="217" spans="4:4" customFormat="1">
      <c r="D217" s="20"/>
    </row>
    <row r="218" spans="4:4" customFormat="1">
      <c r="D218" s="20"/>
    </row>
    <row r="219" spans="4:4" customFormat="1">
      <c r="D219" s="20"/>
    </row>
    <row r="220" spans="4:4" customFormat="1">
      <c r="D220" s="20"/>
    </row>
    <row r="221" spans="4:4" customFormat="1">
      <c r="D221" s="20"/>
    </row>
    <row r="222" spans="4:4" customFormat="1">
      <c r="D222" s="20"/>
    </row>
    <row r="223" spans="4:4" customFormat="1">
      <c r="D223" s="20"/>
    </row>
    <row r="224" spans="4:4" customFormat="1">
      <c r="D224" s="20"/>
    </row>
    <row r="225" spans="4:4" customFormat="1">
      <c r="D225" s="20"/>
    </row>
    <row r="226" spans="4:4" customFormat="1">
      <c r="D226" s="20"/>
    </row>
    <row r="227" spans="4:4" customFormat="1">
      <c r="D227" s="20"/>
    </row>
    <row r="228" spans="4:4" customFormat="1">
      <c r="D228" s="20"/>
    </row>
    <row r="229" spans="4:4" customFormat="1">
      <c r="D229" s="20"/>
    </row>
    <row r="230" spans="4:4" customFormat="1">
      <c r="D230" s="20"/>
    </row>
    <row r="231" spans="4:4" customFormat="1">
      <c r="D231" s="20"/>
    </row>
    <row r="232" spans="4:4" customFormat="1">
      <c r="D232" s="20"/>
    </row>
    <row r="233" spans="4:4" customFormat="1">
      <c r="D233" s="20"/>
    </row>
    <row r="234" spans="4:4" customFormat="1">
      <c r="D234" s="20"/>
    </row>
    <row r="235" spans="4:4" customFormat="1">
      <c r="D235" s="20"/>
    </row>
    <row r="236" spans="4:4" customFormat="1">
      <c r="D236" s="20"/>
    </row>
    <row r="237" spans="4:4" customFormat="1">
      <c r="D237" s="20"/>
    </row>
    <row r="238" spans="4:4" customFormat="1">
      <c r="D238" s="20"/>
    </row>
    <row r="239" spans="4:4" customFormat="1">
      <c r="D239" s="20"/>
    </row>
    <row r="240" spans="4:4" customFormat="1">
      <c r="D240" s="20"/>
    </row>
    <row r="241" spans="4:4" customFormat="1">
      <c r="D241" s="20"/>
    </row>
    <row r="242" spans="4:4" customFormat="1">
      <c r="D242" s="20"/>
    </row>
    <row r="243" spans="4:4" customFormat="1">
      <c r="D243" s="20"/>
    </row>
    <row r="244" spans="4:4" customFormat="1">
      <c r="D244" s="20"/>
    </row>
    <row r="245" spans="4:4" customFormat="1">
      <c r="D245" s="20"/>
    </row>
    <row r="246" spans="4:4" customFormat="1">
      <c r="D246" s="20"/>
    </row>
    <row r="247" spans="4:4" customFormat="1">
      <c r="D247" s="20"/>
    </row>
    <row r="248" spans="4:4" customFormat="1">
      <c r="D248" s="20"/>
    </row>
    <row r="249" spans="4:4" customFormat="1">
      <c r="D249" s="20"/>
    </row>
    <row r="250" spans="4:4" customFormat="1">
      <c r="D250" s="20"/>
    </row>
    <row r="251" spans="4:4" customFormat="1">
      <c r="D251" s="20"/>
    </row>
    <row r="252" spans="4:4" customFormat="1">
      <c r="D252" s="20"/>
    </row>
    <row r="253" spans="4:4" customFormat="1">
      <c r="D253" s="20"/>
    </row>
    <row r="254" spans="4:4" customFormat="1">
      <c r="D254" s="20"/>
    </row>
    <row r="255" spans="4:4" customFormat="1">
      <c r="D255" s="20"/>
    </row>
    <row r="256" spans="4:4" customFormat="1">
      <c r="D256" s="20"/>
    </row>
    <row r="257" spans="4:4" customFormat="1">
      <c r="D257" s="20"/>
    </row>
    <row r="258" spans="4:4" customFormat="1">
      <c r="D258" s="20"/>
    </row>
    <row r="259" spans="4:4" customFormat="1">
      <c r="D259" s="20"/>
    </row>
    <row r="260" spans="4:4" customFormat="1">
      <c r="D260" s="20"/>
    </row>
    <row r="261" spans="4:4" customFormat="1">
      <c r="D261" s="20"/>
    </row>
    <row r="262" spans="4:4" customFormat="1">
      <c r="D262" s="20"/>
    </row>
    <row r="263" spans="4:4" customFormat="1">
      <c r="D263" s="20"/>
    </row>
    <row r="264" spans="4:4" customFormat="1">
      <c r="D264" s="20"/>
    </row>
    <row r="265" spans="4:4" customFormat="1">
      <c r="D265" s="20"/>
    </row>
    <row r="266" spans="4:4" customFormat="1">
      <c r="D266" s="20"/>
    </row>
    <row r="267" spans="4:4" customFormat="1">
      <c r="D267" s="20"/>
    </row>
    <row r="268" spans="4:4" customFormat="1">
      <c r="D268" s="20"/>
    </row>
    <row r="269" spans="4:4" customFormat="1">
      <c r="D269" s="20"/>
    </row>
    <row r="270" spans="4:4" customFormat="1">
      <c r="D270" s="20"/>
    </row>
    <row r="271" spans="4:4" customFormat="1">
      <c r="D271" s="20"/>
    </row>
    <row r="272" spans="4:4" customFormat="1">
      <c r="D272" s="20"/>
    </row>
    <row r="273" spans="4:4" customFormat="1">
      <c r="D273" s="20"/>
    </row>
    <row r="274" spans="4:4" customFormat="1">
      <c r="D274" s="20"/>
    </row>
    <row r="275" spans="4:4" customFormat="1">
      <c r="D275" s="20"/>
    </row>
    <row r="276" spans="4:4" customFormat="1">
      <c r="D276" s="20"/>
    </row>
    <row r="277" spans="4:4" customFormat="1">
      <c r="D277" s="20"/>
    </row>
    <row r="278" spans="4:4" customFormat="1">
      <c r="D278" s="20"/>
    </row>
    <row r="279" spans="4:4" customFormat="1">
      <c r="D279" s="20"/>
    </row>
    <row r="280" spans="4:4" customFormat="1">
      <c r="D280" s="20"/>
    </row>
    <row r="281" spans="4:4" customFormat="1">
      <c r="D281" s="20"/>
    </row>
    <row r="282" spans="4:4" customFormat="1">
      <c r="D282" s="20"/>
    </row>
    <row r="283" spans="4:4" customFormat="1">
      <c r="D283" s="20"/>
    </row>
    <row r="284" spans="4:4" customFormat="1">
      <c r="D284" s="20"/>
    </row>
    <row r="285" spans="4:4" customFormat="1">
      <c r="D285" s="20"/>
    </row>
    <row r="286" spans="4:4" customFormat="1">
      <c r="D286" s="20"/>
    </row>
    <row r="287" spans="4:4" customFormat="1">
      <c r="D287" s="20"/>
    </row>
    <row r="288" spans="4:4" customFormat="1">
      <c r="D288" s="20"/>
    </row>
    <row r="289" spans="4:4" customFormat="1">
      <c r="D289" s="20"/>
    </row>
    <row r="290" spans="4:4" customFormat="1">
      <c r="D290" s="20"/>
    </row>
    <row r="291" spans="4:4" customFormat="1">
      <c r="D291" s="20"/>
    </row>
    <row r="292" spans="4:4" customFormat="1">
      <c r="D292" s="20"/>
    </row>
    <row r="293" spans="4:4" customFormat="1">
      <c r="D293" s="20"/>
    </row>
    <row r="294" spans="4:4" customFormat="1">
      <c r="D294" s="20"/>
    </row>
    <row r="295" spans="4:4" customFormat="1">
      <c r="D295" s="20"/>
    </row>
    <row r="296" spans="4:4" customFormat="1">
      <c r="D296" s="20"/>
    </row>
    <row r="297" spans="4:4" customFormat="1">
      <c r="D297" s="20"/>
    </row>
    <row r="298" spans="4:4" customFormat="1">
      <c r="D298" s="20"/>
    </row>
    <row r="299" spans="4:4" customFormat="1">
      <c r="D299" s="20"/>
    </row>
    <row r="300" spans="4:4" customFormat="1">
      <c r="D300" s="20"/>
    </row>
    <row r="301" spans="4:4" customFormat="1">
      <c r="D301" s="20"/>
    </row>
    <row r="302" spans="4:4" customFormat="1">
      <c r="D302" s="20"/>
    </row>
    <row r="303" spans="4:4" customFormat="1">
      <c r="D303" s="20"/>
    </row>
    <row r="304" spans="4:4" customFormat="1">
      <c r="D304" s="20"/>
    </row>
    <row r="305" spans="4:4" customFormat="1">
      <c r="D305" s="20"/>
    </row>
    <row r="306" spans="4:4" customFormat="1">
      <c r="D306" s="20"/>
    </row>
    <row r="307" spans="4:4" customFormat="1">
      <c r="D307" s="20"/>
    </row>
    <row r="308" spans="4:4" customFormat="1">
      <c r="D308" s="20"/>
    </row>
    <row r="309" spans="4:4" customFormat="1">
      <c r="D309" s="20"/>
    </row>
    <row r="310" spans="4:4" customFormat="1">
      <c r="D310" s="20"/>
    </row>
    <row r="311" spans="4:4" customFormat="1">
      <c r="D311" s="20"/>
    </row>
    <row r="312" spans="4:4" customFormat="1">
      <c r="D312" s="20"/>
    </row>
    <row r="313" spans="4:4" customFormat="1">
      <c r="D313" s="20"/>
    </row>
    <row r="314" spans="4:4" customFormat="1">
      <c r="D314" s="20"/>
    </row>
    <row r="315" spans="4:4" customFormat="1">
      <c r="D315" s="20"/>
    </row>
    <row r="316" spans="4:4" customFormat="1">
      <c r="D316" s="20"/>
    </row>
    <row r="317" spans="4:4" customFormat="1">
      <c r="D317" s="20"/>
    </row>
    <row r="318" spans="4:4" customFormat="1">
      <c r="D318" s="20"/>
    </row>
    <row r="319" spans="4:4" customFormat="1">
      <c r="D319" s="20"/>
    </row>
    <row r="320" spans="4:4" customFormat="1">
      <c r="D320" s="20"/>
    </row>
    <row r="321" spans="4:4" customFormat="1">
      <c r="D321" s="20"/>
    </row>
    <row r="322" spans="4:4" customFormat="1">
      <c r="D322" s="20"/>
    </row>
    <row r="323" spans="4:4" customFormat="1">
      <c r="D323" s="20"/>
    </row>
    <row r="324" spans="4:4" customFormat="1">
      <c r="D324" s="20"/>
    </row>
    <row r="325" spans="4:4" customFormat="1">
      <c r="D325" s="20"/>
    </row>
    <row r="326" spans="4:4" customFormat="1">
      <c r="D326" s="20"/>
    </row>
    <row r="327" spans="4:4" customFormat="1">
      <c r="D327" s="20"/>
    </row>
    <row r="328" spans="4:4" customFormat="1">
      <c r="D328" s="20"/>
    </row>
    <row r="329" spans="4:4" customFormat="1">
      <c r="D329" s="20"/>
    </row>
    <row r="330" spans="4:4" customFormat="1">
      <c r="D330" s="20"/>
    </row>
    <row r="331" spans="4:4" customFormat="1">
      <c r="D331" s="20"/>
    </row>
    <row r="332" spans="4:4" customFormat="1">
      <c r="D332" s="20"/>
    </row>
    <row r="333" spans="4:4" customFormat="1">
      <c r="D333" s="20"/>
    </row>
    <row r="334" spans="4:4" customFormat="1">
      <c r="D334" s="20"/>
    </row>
    <row r="335" spans="4:4" customFormat="1">
      <c r="D335" s="20"/>
    </row>
    <row r="336" spans="4:4" customFormat="1">
      <c r="D336" s="20"/>
    </row>
    <row r="337" spans="4:4" customFormat="1">
      <c r="D337" s="20"/>
    </row>
    <row r="338" spans="4:4" customFormat="1">
      <c r="D338" s="20"/>
    </row>
    <row r="339" spans="4:4" customFormat="1">
      <c r="D339" s="20"/>
    </row>
    <row r="340" spans="4:4" customFormat="1">
      <c r="D340" s="20"/>
    </row>
    <row r="341" spans="4:4" customFormat="1">
      <c r="D341" s="20"/>
    </row>
    <row r="342" spans="4:4" customFormat="1">
      <c r="D342" s="20"/>
    </row>
    <row r="343" spans="4:4" customFormat="1">
      <c r="D343" s="20"/>
    </row>
    <row r="344" spans="4:4" customFormat="1">
      <c r="D344" s="20"/>
    </row>
    <row r="345" spans="4:4" customFormat="1">
      <c r="D345" s="20"/>
    </row>
    <row r="346" spans="4:4" customFormat="1">
      <c r="D346" s="20"/>
    </row>
    <row r="347" spans="4:4" customFormat="1">
      <c r="D347" s="20"/>
    </row>
    <row r="348" spans="4:4" customFormat="1">
      <c r="D348" s="20"/>
    </row>
    <row r="349" spans="4:4" customFormat="1">
      <c r="D349" s="20"/>
    </row>
    <row r="350" spans="4:4" customFormat="1">
      <c r="D350" s="20"/>
    </row>
    <row r="351" spans="4:4" customFormat="1">
      <c r="D351" s="20"/>
    </row>
    <row r="352" spans="4:4" customFormat="1">
      <c r="D352" s="20"/>
    </row>
    <row r="353" spans="4:4" customFormat="1">
      <c r="D353" s="20"/>
    </row>
    <row r="354" spans="4:4" customFormat="1">
      <c r="D354" s="20"/>
    </row>
    <row r="355" spans="4:4" customFormat="1">
      <c r="D355" s="20"/>
    </row>
    <row r="356" spans="4:4" customFormat="1">
      <c r="D356" s="20"/>
    </row>
    <row r="357" spans="4:4" customFormat="1">
      <c r="D357" s="20"/>
    </row>
    <row r="358" spans="4:4" customFormat="1">
      <c r="D358" s="20"/>
    </row>
    <row r="359" spans="4:4" customFormat="1">
      <c r="D359" s="20"/>
    </row>
    <row r="360" spans="4:4" customFormat="1">
      <c r="D360" s="20"/>
    </row>
    <row r="361" spans="4:4" customFormat="1">
      <c r="D361" s="20"/>
    </row>
    <row r="362" spans="4:4" customFormat="1">
      <c r="D362" s="20"/>
    </row>
    <row r="363" spans="4:4" customFormat="1">
      <c r="D363" s="20"/>
    </row>
    <row r="364" spans="4:4" customFormat="1">
      <c r="D364" s="20"/>
    </row>
    <row r="365" spans="4:4" customFormat="1">
      <c r="D365" s="20"/>
    </row>
    <row r="366" spans="4:4" customFormat="1">
      <c r="D366" s="20"/>
    </row>
    <row r="367" spans="4:4" customFormat="1">
      <c r="D367" s="20"/>
    </row>
    <row r="368" spans="4:4" customFormat="1">
      <c r="D368" s="20"/>
    </row>
    <row r="369" spans="4:4" customFormat="1">
      <c r="D369" s="20"/>
    </row>
    <row r="370" spans="4:4" customFormat="1">
      <c r="D370" s="20"/>
    </row>
    <row r="371" spans="4:4" customFormat="1">
      <c r="D371" s="20"/>
    </row>
    <row r="372" spans="4:4" customFormat="1">
      <c r="D372" s="20"/>
    </row>
    <row r="373" spans="4:4" customFormat="1">
      <c r="D373" s="20"/>
    </row>
    <row r="374" spans="4:4" customFormat="1">
      <c r="D374" s="20"/>
    </row>
    <row r="375" spans="4:4" customFormat="1">
      <c r="D375" s="20"/>
    </row>
    <row r="376" spans="4:4" customFormat="1">
      <c r="D376" s="20"/>
    </row>
    <row r="377" spans="4:4" customFormat="1">
      <c r="D377" s="20"/>
    </row>
    <row r="378" spans="4:4" customFormat="1">
      <c r="D378" s="20"/>
    </row>
    <row r="379" spans="4:4" customFormat="1">
      <c r="D379" s="20"/>
    </row>
    <row r="380" spans="4:4" customFormat="1">
      <c r="D380" s="20"/>
    </row>
    <row r="381" spans="4:4" customFormat="1">
      <c r="D381" s="20"/>
    </row>
    <row r="382" spans="4:4" customFormat="1">
      <c r="D382" s="20"/>
    </row>
    <row r="383" spans="4:4" customFormat="1">
      <c r="D383" s="20"/>
    </row>
    <row r="384" spans="4:4" customFormat="1">
      <c r="D384" s="20"/>
    </row>
    <row r="385" spans="4:4" customFormat="1">
      <c r="D385" s="20"/>
    </row>
    <row r="386" spans="4:4" customFormat="1">
      <c r="D386" s="20"/>
    </row>
    <row r="387" spans="4:4" customFormat="1">
      <c r="D387" s="20"/>
    </row>
    <row r="388" spans="4:4" customFormat="1">
      <c r="D388" s="20"/>
    </row>
    <row r="389" spans="4:4" customFormat="1">
      <c r="D389" s="20"/>
    </row>
    <row r="390" spans="4:4" customFormat="1">
      <c r="D390" s="20"/>
    </row>
    <row r="391" spans="4:4" customFormat="1">
      <c r="D391" s="20"/>
    </row>
    <row r="392" spans="4:4" customFormat="1">
      <c r="D392" s="20"/>
    </row>
    <row r="393" spans="4:4" customFormat="1">
      <c r="D393" s="20"/>
    </row>
    <row r="394" spans="4:4" customFormat="1">
      <c r="D394" s="20"/>
    </row>
    <row r="395" spans="4:4" customFormat="1">
      <c r="D395" s="20"/>
    </row>
    <row r="396" spans="4:4" customFormat="1">
      <c r="D396" s="20"/>
    </row>
    <row r="397" spans="4:4" customFormat="1">
      <c r="D397" s="20"/>
    </row>
    <row r="398" spans="4:4" customFormat="1">
      <c r="D398" s="20"/>
    </row>
    <row r="399" spans="4:4" customFormat="1">
      <c r="D399" s="20"/>
    </row>
    <row r="400" spans="4:4" customFormat="1">
      <c r="D400" s="20"/>
    </row>
    <row r="401" spans="4:4" customFormat="1">
      <c r="D401" s="20"/>
    </row>
    <row r="402" spans="4:4" customFormat="1">
      <c r="D402" s="20"/>
    </row>
    <row r="403" spans="4:4" customFormat="1">
      <c r="D403" s="20"/>
    </row>
    <row r="404" spans="4:4" customFormat="1">
      <c r="D404" s="20"/>
    </row>
    <row r="405" spans="4:4" customFormat="1">
      <c r="D405" s="20"/>
    </row>
    <row r="406" spans="4:4" customFormat="1">
      <c r="D406" s="20"/>
    </row>
    <row r="407" spans="4:4" customFormat="1">
      <c r="D407" s="20"/>
    </row>
    <row r="408" spans="4:4" customFormat="1">
      <c r="D408" s="20"/>
    </row>
    <row r="409" spans="4:4" customFormat="1">
      <c r="D409" s="20"/>
    </row>
    <row r="410" spans="4:4" customFormat="1">
      <c r="D410" s="20"/>
    </row>
    <row r="411" spans="4:4" customFormat="1">
      <c r="D411" s="20"/>
    </row>
    <row r="412" spans="4:4" customFormat="1">
      <c r="D412" s="20"/>
    </row>
    <row r="413" spans="4:4" customFormat="1">
      <c r="D413" s="20"/>
    </row>
    <row r="414" spans="4:4" customFormat="1">
      <c r="D414" s="20"/>
    </row>
    <row r="415" spans="4:4" customFormat="1">
      <c r="D415" s="20"/>
    </row>
    <row r="416" spans="4:4" customFormat="1">
      <c r="D416" s="20"/>
    </row>
    <row r="417" spans="4:4" customFormat="1">
      <c r="D417" s="20"/>
    </row>
    <row r="418" spans="4:4" customFormat="1">
      <c r="D418" s="20"/>
    </row>
    <row r="419" spans="4:4" customFormat="1">
      <c r="D419" s="20"/>
    </row>
    <row r="420" spans="4:4" customFormat="1">
      <c r="D420" s="20"/>
    </row>
    <row r="421" spans="4:4" customFormat="1">
      <c r="D421" s="20"/>
    </row>
    <row r="422" spans="4:4" customFormat="1">
      <c r="D422" s="20"/>
    </row>
    <row r="423" spans="4:4" customFormat="1">
      <c r="D423" s="20"/>
    </row>
    <row r="424" spans="4:4" customFormat="1">
      <c r="D424" s="20"/>
    </row>
    <row r="425" spans="4:4" customFormat="1">
      <c r="D425" s="20"/>
    </row>
    <row r="426" spans="4:4" customFormat="1">
      <c r="D426" s="20"/>
    </row>
    <row r="427" spans="4:4" customFormat="1">
      <c r="D427" s="20"/>
    </row>
    <row r="428" spans="4:4" customFormat="1">
      <c r="D428" s="20"/>
    </row>
    <row r="429" spans="4:4" customFormat="1">
      <c r="D429" s="20"/>
    </row>
    <row r="430" spans="4:4" customFormat="1">
      <c r="D430" s="20"/>
    </row>
    <row r="431" spans="4:4" customFormat="1">
      <c r="D431" s="20"/>
    </row>
    <row r="432" spans="4:4" customFormat="1">
      <c r="D432" s="20"/>
    </row>
    <row r="433" spans="4:4" customFormat="1">
      <c r="D433" s="20"/>
    </row>
    <row r="434" spans="4:4" customFormat="1">
      <c r="D434" s="20"/>
    </row>
    <row r="435" spans="4:4" customFormat="1">
      <c r="D435" s="20"/>
    </row>
    <row r="436" spans="4:4" customFormat="1">
      <c r="D436" s="20"/>
    </row>
    <row r="437" spans="4:4" customFormat="1">
      <c r="D437" s="20"/>
    </row>
    <row r="438" spans="4:4" customFormat="1">
      <c r="D438" s="20"/>
    </row>
    <row r="439" spans="4:4" customFormat="1">
      <c r="D439" s="20"/>
    </row>
    <row r="440" spans="4:4" customFormat="1">
      <c r="D440" s="20"/>
    </row>
    <row r="441" spans="4:4" customFormat="1">
      <c r="D441" s="20"/>
    </row>
    <row r="442" spans="4:4" customFormat="1">
      <c r="D442" s="20"/>
    </row>
    <row r="443" spans="4:4" customFormat="1">
      <c r="D443" s="20"/>
    </row>
    <row r="444" spans="4:4" customFormat="1">
      <c r="D444" s="20"/>
    </row>
    <row r="445" spans="4:4" customFormat="1">
      <c r="D445" s="20"/>
    </row>
    <row r="446" spans="4:4" customFormat="1">
      <c r="D446" s="20"/>
    </row>
    <row r="447" spans="4:4" customFormat="1">
      <c r="D447" s="20"/>
    </row>
    <row r="448" spans="4:4" customFormat="1">
      <c r="D448" s="20"/>
    </row>
    <row r="449" spans="4:4" customFormat="1">
      <c r="D449" s="20"/>
    </row>
    <row r="450" spans="4:4" customFormat="1">
      <c r="D450" s="20"/>
    </row>
    <row r="451" spans="4:4" customFormat="1">
      <c r="D451" s="20"/>
    </row>
    <row r="452" spans="4:4" customFormat="1">
      <c r="D452" s="20"/>
    </row>
    <row r="453" spans="4:4" customFormat="1">
      <c r="D453" s="20"/>
    </row>
    <row r="454" spans="4:4" customFormat="1">
      <c r="D454" s="20"/>
    </row>
    <row r="455" spans="4:4" customFormat="1">
      <c r="D455" s="20"/>
    </row>
    <row r="456" spans="4:4" customFormat="1">
      <c r="D456" s="20"/>
    </row>
    <row r="457" spans="4:4" customFormat="1">
      <c r="D457" s="20"/>
    </row>
    <row r="458" spans="4:4" customFormat="1">
      <c r="D458" s="20"/>
    </row>
    <row r="459" spans="4:4" customFormat="1">
      <c r="D459" s="20"/>
    </row>
    <row r="460" spans="4:4" customFormat="1">
      <c r="D460" s="20"/>
    </row>
    <row r="461" spans="4:4" customFormat="1">
      <c r="D461" s="20"/>
    </row>
    <row r="462" spans="4:4" customFormat="1">
      <c r="D462" s="20"/>
    </row>
    <row r="463" spans="4:4" customFormat="1">
      <c r="D463" s="20"/>
    </row>
    <row r="464" spans="4:4" customFormat="1">
      <c r="D464" s="20"/>
    </row>
    <row r="465" spans="4:4" customFormat="1">
      <c r="D465" s="20"/>
    </row>
    <row r="466" spans="4:4" customFormat="1">
      <c r="D466" s="20"/>
    </row>
    <row r="467" spans="4:4" customFormat="1">
      <c r="D467" s="20"/>
    </row>
    <row r="468" spans="4:4" customFormat="1">
      <c r="D468" s="20"/>
    </row>
    <row r="469" spans="4:4" customFormat="1">
      <c r="D469" s="20"/>
    </row>
    <row r="470" spans="4:4" customFormat="1">
      <c r="D470" s="20"/>
    </row>
    <row r="471" spans="4:4" customFormat="1">
      <c r="D471" s="20"/>
    </row>
    <row r="472" spans="4:4" customFormat="1">
      <c r="D472" s="20"/>
    </row>
    <row r="473" spans="4:4" customFormat="1">
      <c r="D473" s="20"/>
    </row>
    <row r="474" spans="4:4" customFormat="1">
      <c r="D474" s="20"/>
    </row>
    <row r="475" spans="4:4" customFormat="1">
      <c r="D475" s="20"/>
    </row>
    <row r="476" spans="4:4" customFormat="1">
      <c r="D476" s="20"/>
    </row>
    <row r="477" spans="4:4" customFormat="1">
      <c r="D477" s="20"/>
    </row>
    <row r="478" spans="4:4" customFormat="1">
      <c r="D478" s="20"/>
    </row>
    <row r="479" spans="4:4" customFormat="1">
      <c r="D479" s="20"/>
    </row>
    <row r="480" spans="4:4" customFormat="1">
      <c r="D480" s="20"/>
    </row>
    <row r="481" spans="4:4" customFormat="1">
      <c r="D481" s="20"/>
    </row>
    <row r="482" spans="4:4" customFormat="1">
      <c r="D482" s="20"/>
    </row>
    <row r="483" spans="4:4" customFormat="1">
      <c r="D483" s="20"/>
    </row>
    <row r="484" spans="4:4" customFormat="1">
      <c r="D484" s="20"/>
    </row>
    <row r="485" spans="4:4" customFormat="1">
      <c r="D485" s="20"/>
    </row>
    <row r="486" spans="4:4" customFormat="1">
      <c r="D486" s="20"/>
    </row>
    <row r="487" spans="4:4" customFormat="1">
      <c r="D487" s="20"/>
    </row>
    <row r="488" spans="4:4" customFormat="1">
      <c r="D488" s="20"/>
    </row>
    <row r="489" spans="4:4" customFormat="1">
      <c r="D489" s="20"/>
    </row>
    <row r="490" spans="4:4" customFormat="1">
      <c r="D490" s="20"/>
    </row>
    <row r="491" spans="4:4" customFormat="1">
      <c r="D491" s="20"/>
    </row>
    <row r="492" spans="4:4" customFormat="1">
      <c r="D492" s="20"/>
    </row>
    <row r="493" spans="4:4" customFormat="1">
      <c r="D493" s="20"/>
    </row>
    <row r="494" spans="4:4" customFormat="1">
      <c r="D494" s="20"/>
    </row>
    <row r="495" spans="4:4" customFormat="1">
      <c r="D495" s="20"/>
    </row>
    <row r="496" spans="4:4" customFormat="1">
      <c r="D496" s="20"/>
    </row>
    <row r="497" spans="4:4" customFormat="1">
      <c r="D497" s="20"/>
    </row>
    <row r="498" spans="4:4" customFormat="1">
      <c r="D498" s="20"/>
    </row>
    <row r="499" spans="4:4" customFormat="1">
      <c r="D499" s="20"/>
    </row>
    <row r="500" spans="4:4" customFormat="1">
      <c r="D500" s="20"/>
    </row>
    <row r="501" spans="4:4" customFormat="1">
      <c r="D501" s="20"/>
    </row>
    <row r="502" spans="4:4" customFormat="1">
      <c r="D502" s="20"/>
    </row>
    <row r="503" spans="4:4" customFormat="1">
      <c r="D503" s="20"/>
    </row>
    <row r="504" spans="4:4" customFormat="1">
      <c r="D504" s="20"/>
    </row>
    <row r="505" spans="4:4" customFormat="1">
      <c r="D505" s="20"/>
    </row>
    <row r="506" spans="4:4" customFormat="1">
      <c r="D506" s="20"/>
    </row>
    <row r="507" spans="4:4" customFormat="1">
      <c r="D507" s="20"/>
    </row>
    <row r="508" spans="4:4" customFormat="1">
      <c r="D508" s="20"/>
    </row>
    <row r="509" spans="4:4" customFormat="1">
      <c r="D509" s="20"/>
    </row>
    <row r="510" spans="4:4" customFormat="1">
      <c r="D510" s="20"/>
    </row>
    <row r="511" spans="4:4" customFormat="1">
      <c r="D511" s="20"/>
    </row>
    <row r="512" spans="4:4" customFormat="1">
      <c r="D512" s="20"/>
    </row>
    <row r="513" spans="4:4" customFormat="1">
      <c r="D513" s="20"/>
    </row>
    <row r="514" spans="4:4" customFormat="1">
      <c r="D514" s="20"/>
    </row>
    <row r="515" spans="4:4" customFormat="1">
      <c r="D515" s="20"/>
    </row>
    <row r="516" spans="4:4" customFormat="1">
      <c r="D516" s="20"/>
    </row>
    <row r="517" spans="4:4" customFormat="1">
      <c r="D517" s="20"/>
    </row>
    <row r="518" spans="4:4" customFormat="1">
      <c r="D518" s="20"/>
    </row>
    <row r="519" spans="4:4" customFormat="1">
      <c r="D519" s="20"/>
    </row>
    <row r="520" spans="4:4" customFormat="1">
      <c r="D520" s="20"/>
    </row>
    <row r="521" spans="4:4" customFormat="1">
      <c r="D521" s="20"/>
    </row>
    <row r="522" spans="4:4" customFormat="1">
      <c r="D522" s="20"/>
    </row>
    <row r="523" spans="4:4" customFormat="1">
      <c r="D523" s="20"/>
    </row>
    <row r="524" spans="4:4" customFormat="1">
      <c r="D524" s="20"/>
    </row>
    <row r="525" spans="4:4" customFormat="1">
      <c r="D525" s="20"/>
    </row>
    <row r="526" spans="4:4" customFormat="1">
      <c r="D526" s="20"/>
    </row>
    <row r="527" spans="4:4" customFormat="1">
      <c r="D527" s="20"/>
    </row>
    <row r="528" spans="4:4" customFormat="1">
      <c r="D528" s="20"/>
    </row>
    <row r="529" spans="4:4" customFormat="1">
      <c r="D529" s="20"/>
    </row>
    <row r="530" spans="4:4" customFormat="1">
      <c r="D530" s="20"/>
    </row>
    <row r="531" spans="4:4" customFormat="1">
      <c r="D531" s="20"/>
    </row>
    <row r="532" spans="4:4" customFormat="1">
      <c r="D532" s="20"/>
    </row>
    <row r="533" spans="4:4" customFormat="1">
      <c r="D533" s="20"/>
    </row>
    <row r="534" spans="4:4" customFormat="1">
      <c r="D534" s="20"/>
    </row>
    <row r="535" spans="4:4" customFormat="1">
      <c r="D535" s="20"/>
    </row>
    <row r="536" spans="4:4" customFormat="1">
      <c r="D536" s="20"/>
    </row>
    <row r="537" spans="4:4" customFormat="1">
      <c r="D537" s="20"/>
    </row>
    <row r="538" spans="4:4" customFormat="1">
      <c r="D538" s="20"/>
    </row>
    <row r="539" spans="4:4" customFormat="1">
      <c r="D539" s="20"/>
    </row>
    <row r="540" spans="4:4" customFormat="1">
      <c r="D540" s="20"/>
    </row>
    <row r="541" spans="4:4" customFormat="1">
      <c r="D541" s="20"/>
    </row>
    <row r="542" spans="4:4" customFormat="1">
      <c r="D542" s="20"/>
    </row>
    <row r="543" spans="4:4" customFormat="1">
      <c r="D543" s="20"/>
    </row>
    <row r="544" spans="4:4" customFormat="1">
      <c r="D544" s="20"/>
    </row>
    <row r="545" spans="4:4" customFormat="1">
      <c r="D545" s="20"/>
    </row>
    <row r="546" spans="4:4" customFormat="1">
      <c r="D546" s="20"/>
    </row>
    <row r="547" spans="4:4" customFormat="1">
      <c r="D547" s="20"/>
    </row>
    <row r="548" spans="4:4" customFormat="1">
      <c r="D548" s="20"/>
    </row>
    <row r="549" spans="4:4" customFormat="1">
      <c r="D549" s="20"/>
    </row>
    <row r="550" spans="4:4" customFormat="1">
      <c r="D550" s="20"/>
    </row>
    <row r="551" spans="4:4" customFormat="1">
      <c r="D551" s="20"/>
    </row>
    <row r="552" spans="4:4" customFormat="1">
      <c r="D552" s="20"/>
    </row>
    <row r="553" spans="4:4" customFormat="1">
      <c r="D553" s="20"/>
    </row>
    <row r="554" spans="4:4" customFormat="1">
      <c r="D554" s="20"/>
    </row>
    <row r="555" spans="4:4" customFormat="1">
      <c r="D555" s="20"/>
    </row>
    <row r="556" spans="4:4" customFormat="1">
      <c r="D556" s="20"/>
    </row>
    <row r="557" spans="4:4" customFormat="1">
      <c r="D557" s="20"/>
    </row>
    <row r="558" spans="4:4" customFormat="1">
      <c r="D558" s="20"/>
    </row>
    <row r="559" spans="4:4" customFormat="1">
      <c r="D559" s="20"/>
    </row>
    <row r="560" spans="4:4" customFormat="1">
      <c r="D560" s="20"/>
    </row>
    <row r="561" spans="4:4" customFormat="1">
      <c r="D561" s="20"/>
    </row>
    <row r="562" spans="4:4" customFormat="1">
      <c r="D562" s="20"/>
    </row>
    <row r="563" spans="4:4" customFormat="1">
      <c r="D563" s="20"/>
    </row>
    <row r="564" spans="4:4" customFormat="1">
      <c r="D564" s="20"/>
    </row>
    <row r="565" spans="4:4" customFormat="1">
      <c r="D565" s="20"/>
    </row>
    <row r="566" spans="4:4" customFormat="1">
      <c r="D566" s="20"/>
    </row>
    <row r="567" spans="4:4" customFormat="1">
      <c r="D567" s="20"/>
    </row>
    <row r="568" spans="4:4" customFormat="1">
      <c r="D568" s="20"/>
    </row>
    <row r="569" spans="4:4" customFormat="1">
      <c r="D569" s="20"/>
    </row>
    <row r="570" spans="4:4" customFormat="1">
      <c r="D570" s="20"/>
    </row>
    <row r="571" spans="4:4" customFormat="1">
      <c r="D571" s="20"/>
    </row>
    <row r="572" spans="4:4" customFormat="1">
      <c r="D572" s="20"/>
    </row>
    <row r="573" spans="4:4" customFormat="1">
      <c r="D573" s="20"/>
    </row>
    <row r="574" spans="4:4" customFormat="1">
      <c r="D574" s="20"/>
    </row>
    <row r="575" spans="4:4" customFormat="1">
      <c r="D575" s="20"/>
    </row>
    <row r="576" spans="4:4" customFormat="1">
      <c r="D576" s="20"/>
    </row>
    <row r="577" spans="4:4" customFormat="1">
      <c r="D577" s="20"/>
    </row>
    <row r="578" spans="4:4" customFormat="1">
      <c r="D578" s="20"/>
    </row>
    <row r="579" spans="4:4" customFormat="1">
      <c r="D579" s="20"/>
    </row>
    <row r="580" spans="4:4" customFormat="1">
      <c r="D580" s="20"/>
    </row>
    <row r="581" spans="4:4" customFormat="1">
      <c r="D581" s="20"/>
    </row>
    <row r="582" spans="4:4" customFormat="1">
      <c r="D582" s="20"/>
    </row>
    <row r="583" spans="4:4" customFormat="1">
      <c r="D583" s="20"/>
    </row>
    <row r="584" spans="4:4" customFormat="1">
      <c r="D584" s="20"/>
    </row>
    <row r="585" spans="4:4" customFormat="1">
      <c r="D585" s="20"/>
    </row>
    <row r="586" spans="4:4" customFormat="1">
      <c r="D586" s="20"/>
    </row>
    <row r="587" spans="4:4" customFormat="1">
      <c r="D587" s="20"/>
    </row>
    <row r="588" spans="4:4" customFormat="1">
      <c r="D588" s="20"/>
    </row>
    <row r="589" spans="4:4" customFormat="1">
      <c r="D589" s="20"/>
    </row>
    <row r="590" spans="4:4" customFormat="1">
      <c r="D590" s="20"/>
    </row>
    <row r="591" spans="4:4" customFormat="1">
      <c r="D591" s="20"/>
    </row>
    <row r="592" spans="4:4" customFormat="1">
      <c r="D592" s="20"/>
    </row>
    <row r="593" spans="4:4" customFormat="1">
      <c r="D593" s="20"/>
    </row>
    <row r="594" spans="4:4" customFormat="1">
      <c r="D594" s="20"/>
    </row>
    <row r="595" spans="4:4" customFormat="1">
      <c r="D595" s="20"/>
    </row>
    <row r="596" spans="4:4" customFormat="1">
      <c r="D596" s="20"/>
    </row>
    <row r="597" spans="4:4" customFormat="1">
      <c r="D597" s="20"/>
    </row>
    <row r="598" spans="4:4" customFormat="1">
      <c r="D598" s="20"/>
    </row>
    <row r="599" spans="4:4" customFormat="1">
      <c r="D599" s="20"/>
    </row>
    <row r="600" spans="4:4" customFormat="1">
      <c r="D600" s="20"/>
    </row>
    <row r="601" spans="4:4" customFormat="1">
      <c r="D601" s="20"/>
    </row>
    <row r="602" spans="4:4" customFormat="1">
      <c r="D602" s="20"/>
    </row>
    <row r="603" spans="4:4" customFormat="1">
      <c r="D603" s="20"/>
    </row>
    <row r="604" spans="4:4" customFormat="1">
      <c r="D604" s="20"/>
    </row>
    <row r="605" spans="4:4" customFormat="1">
      <c r="D605" s="20"/>
    </row>
    <row r="606" spans="4:4" customFormat="1">
      <c r="D606" s="20"/>
    </row>
    <row r="607" spans="4:4" customFormat="1">
      <c r="D607" s="20"/>
    </row>
    <row r="608" spans="4:4" customFormat="1">
      <c r="D608" s="20"/>
    </row>
    <row r="609" spans="4:4" customFormat="1">
      <c r="D609" s="20"/>
    </row>
    <row r="610" spans="4:4" customFormat="1">
      <c r="D610" s="20"/>
    </row>
    <row r="611" spans="4:4" customFormat="1">
      <c r="D611" s="20"/>
    </row>
    <row r="612" spans="4:4" customFormat="1">
      <c r="D612" s="20"/>
    </row>
    <row r="613" spans="4:4" customFormat="1">
      <c r="D613" s="20"/>
    </row>
    <row r="614" spans="4:4" customFormat="1">
      <c r="D614" s="20"/>
    </row>
    <row r="615" spans="4:4" customFormat="1">
      <c r="D615" s="20"/>
    </row>
    <row r="616" spans="4:4" customFormat="1">
      <c r="D616" s="20"/>
    </row>
    <row r="617" spans="4:4" customFormat="1">
      <c r="D617" s="20"/>
    </row>
    <row r="618" spans="4:4" customFormat="1">
      <c r="D618" s="20"/>
    </row>
    <row r="619" spans="4:4" customFormat="1">
      <c r="D619" s="20"/>
    </row>
    <row r="620" spans="4:4" customFormat="1">
      <c r="D620" s="20"/>
    </row>
    <row r="621" spans="4:4" customFormat="1">
      <c r="D621" s="20"/>
    </row>
    <row r="622" spans="4:4" customFormat="1">
      <c r="D622" s="20"/>
    </row>
    <row r="623" spans="4:4" customFormat="1">
      <c r="D623" s="20"/>
    </row>
    <row r="624" spans="4:4" customFormat="1">
      <c r="D624" s="20"/>
    </row>
    <row r="625" spans="4:4" customFormat="1">
      <c r="D625" s="20"/>
    </row>
    <row r="626" spans="4:4" customFormat="1">
      <c r="D626" s="20"/>
    </row>
    <row r="627" spans="4:4" customFormat="1">
      <c r="D627" s="20"/>
    </row>
    <row r="628" spans="4:4" customFormat="1">
      <c r="D628" s="20"/>
    </row>
    <row r="629" spans="4:4" customFormat="1">
      <c r="D629" s="20"/>
    </row>
    <row r="630" spans="4:4" customFormat="1">
      <c r="D630" s="20"/>
    </row>
    <row r="631" spans="4:4" customFormat="1">
      <c r="D631" s="20"/>
    </row>
    <row r="632" spans="4:4" customFormat="1">
      <c r="D632" s="20"/>
    </row>
    <row r="633" spans="4:4" customFormat="1">
      <c r="D633" s="20"/>
    </row>
    <row r="634" spans="4:4" customFormat="1">
      <c r="D634" s="20"/>
    </row>
    <row r="635" spans="4:4" customFormat="1">
      <c r="D635" s="20"/>
    </row>
    <row r="636" spans="4:4" customFormat="1">
      <c r="D636" s="20"/>
    </row>
    <row r="637" spans="4:4" customFormat="1">
      <c r="D637" s="20"/>
    </row>
    <row r="638" spans="4:4" customFormat="1">
      <c r="D638" s="20"/>
    </row>
    <row r="639" spans="4:4" customFormat="1">
      <c r="D639" s="20"/>
    </row>
    <row r="640" spans="4:4" customFormat="1">
      <c r="D640" s="20"/>
    </row>
    <row r="641" spans="4:4" customFormat="1">
      <c r="D641" s="20"/>
    </row>
    <row r="642" spans="4:4" customFormat="1">
      <c r="D642" s="20"/>
    </row>
    <row r="643" spans="4:4" customFormat="1">
      <c r="D643" s="20"/>
    </row>
    <row r="644" spans="4:4" customFormat="1">
      <c r="D644" s="20"/>
    </row>
    <row r="645" spans="4:4" customFormat="1">
      <c r="D645" s="20"/>
    </row>
    <row r="646" spans="4:4" customFormat="1">
      <c r="D646" s="20"/>
    </row>
    <row r="647" spans="4:4" customFormat="1">
      <c r="D647" s="20"/>
    </row>
    <row r="648" spans="4:4" customFormat="1">
      <c r="D648" s="20"/>
    </row>
    <row r="649" spans="4:4" customFormat="1">
      <c r="D649" s="20"/>
    </row>
    <row r="650" spans="4:4" customFormat="1">
      <c r="D650" s="20"/>
    </row>
    <row r="651" spans="4:4" customFormat="1">
      <c r="D651" s="20"/>
    </row>
    <row r="652" spans="4:4" customFormat="1">
      <c r="D652" s="20"/>
    </row>
    <row r="653" spans="4:4" customFormat="1">
      <c r="D653" s="20"/>
    </row>
    <row r="654" spans="4:4" customFormat="1">
      <c r="D654" s="20"/>
    </row>
    <row r="655" spans="4:4" customFormat="1">
      <c r="D655" s="20"/>
    </row>
    <row r="656" spans="4:4" customFormat="1">
      <c r="D656" s="20"/>
    </row>
    <row r="657" spans="4:4" customFormat="1">
      <c r="D657" s="20"/>
    </row>
    <row r="658" spans="4:4" customFormat="1">
      <c r="D658" s="20"/>
    </row>
    <row r="659" spans="4:4" customFormat="1">
      <c r="D659" s="20"/>
    </row>
    <row r="660" spans="4:4" customFormat="1">
      <c r="D660" s="20"/>
    </row>
    <row r="661" spans="4:4" customFormat="1">
      <c r="D661" s="20"/>
    </row>
    <row r="662" spans="4:4" customFormat="1">
      <c r="D662" s="20"/>
    </row>
    <row r="663" spans="4:4" customFormat="1">
      <c r="D663" s="20"/>
    </row>
    <row r="664" spans="4:4" customFormat="1">
      <c r="D664" s="20"/>
    </row>
    <row r="665" spans="4:4" customFormat="1">
      <c r="D665" s="20"/>
    </row>
    <row r="666" spans="4:4" customFormat="1">
      <c r="D666" s="20"/>
    </row>
    <row r="667" spans="4:4" customFormat="1">
      <c r="D667" s="20"/>
    </row>
    <row r="668" spans="4:4" customFormat="1">
      <c r="D668" s="20"/>
    </row>
    <row r="669" spans="4:4" customFormat="1">
      <c r="D669" s="20"/>
    </row>
    <row r="670" spans="4:4" customFormat="1">
      <c r="D670" s="20"/>
    </row>
    <row r="671" spans="4:4" customFormat="1">
      <c r="D671" s="20"/>
    </row>
    <row r="672" spans="4:4" customFormat="1">
      <c r="D672" s="20"/>
    </row>
    <row r="673" spans="4:4" customFormat="1">
      <c r="D673" s="20"/>
    </row>
    <row r="674" spans="4:4" customFormat="1">
      <c r="D674" s="20"/>
    </row>
    <row r="675" spans="4:4" customFormat="1">
      <c r="D675" s="20"/>
    </row>
    <row r="676" spans="4:4" customFormat="1">
      <c r="D676" s="20"/>
    </row>
    <row r="677" spans="4:4" customFormat="1">
      <c r="D677" s="20"/>
    </row>
    <row r="678" spans="4:4" customFormat="1">
      <c r="D678" s="20"/>
    </row>
    <row r="679" spans="4:4" customFormat="1">
      <c r="D679" s="20"/>
    </row>
    <row r="680" spans="4:4" customFormat="1">
      <c r="D680" s="20"/>
    </row>
    <row r="681" spans="4:4" customFormat="1">
      <c r="D681" s="20"/>
    </row>
    <row r="682" spans="4:4" customFormat="1">
      <c r="D682" s="20"/>
    </row>
    <row r="683" spans="4:4" customFormat="1">
      <c r="D683" s="20"/>
    </row>
    <row r="684" spans="4:4" customFormat="1">
      <c r="D684" s="20"/>
    </row>
    <row r="685" spans="4:4" customFormat="1">
      <c r="D685" s="20"/>
    </row>
    <row r="686" spans="4:4" customFormat="1">
      <c r="D686" s="20"/>
    </row>
    <row r="687" spans="4:4" customFormat="1">
      <c r="D687" s="20"/>
    </row>
    <row r="688" spans="4:4" customFormat="1">
      <c r="D688" s="20"/>
    </row>
    <row r="689" spans="4:4" customFormat="1">
      <c r="D689" s="20"/>
    </row>
    <row r="690" spans="4:4" customFormat="1">
      <c r="D690" s="20"/>
    </row>
    <row r="691" spans="4:4" customFormat="1">
      <c r="D691" s="20"/>
    </row>
    <row r="692" spans="4:4" customFormat="1">
      <c r="D692" s="20"/>
    </row>
    <row r="693" spans="4:4" customFormat="1">
      <c r="D693" s="20"/>
    </row>
    <row r="694" spans="4:4" customFormat="1">
      <c r="D694" s="20"/>
    </row>
    <row r="695" spans="4:4" customFormat="1">
      <c r="D695" s="20"/>
    </row>
    <row r="696" spans="4:4" customFormat="1">
      <c r="D696" s="20"/>
    </row>
    <row r="697" spans="4:4" customFormat="1">
      <c r="D697" s="20"/>
    </row>
    <row r="698" spans="4:4" customFormat="1">
      <c r="D698" s="20"/>
    </row>
    <row r="699" spans="4:4" customFormat="1">
      <c r="D699" s="20"/>
    </row>
    <row r="700" spans="4:4" customFormat="1">
      <c r="D700" s="20"/>
    </row>
    <row r="701" spans="4:4" customFormat="1">
      <c r="D701" s="20"/>
    </row>
    <row r="702" spans="4:4" customFormat="1">
      <c r="D702" s="20"/>
    </row>
    <row r="703" spans="4:4" customFormat="1">
      <c r="D703" s="20"/>
    </row>
    <row r="704" spans="4:4" customFormat="1">
      <c r="D704" s="20"/>
    </row>
    <row r="705" spans="4:4" customFormat="1">
      <c r="D705" s="20"/>
    </row>
    <row r="706" spans="4:4" customFormat="1">
      <c r="D706" s="20"/>
    </row>
    <row r="707" spans="4:4" customFormat="1">
      <c r="D707" s="20"/>
    </row>
    <row r="708" spans="4:4" customFormat="1">
      <c r="D708" s="20"/>
    </row>
    <row r="709" spans="4:4" customFormat="1">
      <c r="D709" s="20"/>
    </row>
    <row r="710" spans="4:4" customFormat="1">
      <c r="D710" s="20"/>
    </row>
    <row r="711" spans="4:4" customFormat="1">
      <c r="D711" s="20"/>
    </row>
    <row r="712" spans="4:4" customFormat="1">
      <c r="D712" s="20"/>
    </row>
    <row r="713" spans="4:4" customFormat="1">
      <c r="D713" s="20"/>
    </row>
    <row r="714" spans="4:4" customFormat="1">
      <c r="D714" s="20"/>
    </row>
    <row r="715" spans="4:4" customFormat="1">
      <c r="D715" s="20"/>
    </row>
    <row r="716" spans="4:4" customFormat="1">
      <c r="D716" s="20"/>
    </row>
    <row r="717" spans="4:4" customFormat="1">
      <c r="D717" s="20"/>
    </row>
    <row r="718" spans="4:4" customFormat="1">
      <c r="D718" s="20"/>
    </row>
    <row r="719" spans="4:4" customFormat="1">
      <c r="D719" s="20"/>
    </row>
    <row r="720" spans="4:4" customFormat="1">
      <c r="D720" s="20"/>
    </row>
    <row r="721" spans="4:4" customFormat="1">
      <c r="D721" s="20"/>
    </row>
    <row r="722" spans="4:4" customFormat="1">
      <c r="D722" s="20"/>
    </row>
    <row r="723" spans="4:4" customFormat="1">
      <c r="D723" s="20"/>
    </row>
    <row r="724" spans="4:4" customFormat="1">
      <c r="D724" s="20"/>
    </row>
    <row r="725" spans="4:4" customFormat="1">
      <c r="D725" s="20"/>
    </row>
    <row r="726" spans="4:4" customFormat="1">
      <c r="D726" s="20"/>
    </row>
    <row r="727" spans="4:4" customFormat="1">
      <c r="D727" s="20"/>
    </row>
    <row r="728" spans="4:4" customFormat="1">
      <c r="D728" s="20"/>
    </row>
    <row r="729" spans="4:4" customFormat="1">
      <c r="D729" s="20"/>
    </row>
    <row r="730" spans="4:4" customFormat="1">
      <c r="D730" s="20"/>
    </row>
    <row r="731" spans="4:4" customFormat="1">
      <c r="D731" s="20"/>
    </row>
    <row r="732" spans="4:4" customFormat="1">
      <c r="D732" s="20"/>
    </row>
    <row r="733" spans="4:4" customFormat="1">
      <c r="D733" s="20"/>
    </row>
    <row r="734" spans="4:4" customFormat="1">
      <c r="D734" s="20"/>
    </row>
    <row r="735" spans="4:4" customFormat="1">
      <c r="D735" s="20"/>
    </row>
    <row r="736" spans="4:4" customFormat="1">
      <c r="D736" s="20"/>
    </row>
    <row r="737" spans="4:4" customFormat="1">
      <c r="D737" s="20"/>
    </row>
    <row r="738" spans="4:4" customFormat="1">
      <c r="D738" s="20"/>
    </row>
    <row r="739" spans="4:4" customFormat="1">
      <c r="D739" s="20"/>
    </row>
    <row r="740" spans="4:4" customFormat="1">
      <c r="D740" s="20"/>
    </row>
    <row r="741" spans="4:4" customFormat="1">
      <c r="D741" s="20"/>
    </row>
    <row r="742" spans="4:4" customFormat="1">
      <c r="D742" s="20"/>
    </row>
    <row r="743" spans="4:4" customFormat="1">
      <c r="D743" s="20"/>
    </row>
    <row r="744" spans="4:4" customFormat="1">
      <c r="D744" s="20"/>
    </row>
    <row r="745" spans="4:4" customFormat="1">
      <c r="D745" s="20"/>
    </row>
    <row r="746" spans="4:4" customFormat="1">
      <c r="D746" s="20"/>
    </row>
    <row r="747" spans="4:4" customFormat="1">
      <c r="D747" s="20"/>
    </row>
    <row r="748" spans="4:4" customFormat="1">
      <c r="D748" s="20"/>
    </row>
    <row r="749" spans="4:4" customFormat="1">
      <c r="D749" s="20"/>
    </row>
    <row r="750" spans="4:4" customFormat="1">
      <c r="D750" s="20"/>
    </row>
    <row r="751" spans="4:4" customFormat="1">
      <c r="D751" s="20"/>
    </row>
    <row r="752" spans="4:4" customFormat="1">
      <c r="D752" s="20"/>
    </row>
    <row r="753" spans="4:4" customFormat="1">
      <c r="D753" s="20"/>
    </row>
    <row r="754" spans="4:4" customFormat="1">
      <c r="D754" s="20"/>
    </row>
    <row r="755" spans="4:4" customFormat="1">
      <c r="D755" s="20"/>
    </row>
    <row r="756" spans="4:4" customFormat="1">
      <c r="D756" s="20"/>
    </row>
    <row r="757" spans="4:4" customFormat="1">
      <c r="D757" s="20"/>
    </row>
    <row r="758" spans="4:4" customFormat="1">
      <c r="D758" s="20"/>
    </row>
    <row r="759" spans="4:4" customFormat="1">
      <c r="D759" s="20"/>
    </row>
    <row r="760" spans="4:4" customFormat="1">
      <c r="D760" s="20"/>
    </row>
    <row r="761" spans="4:4" customFormat="1">
      <c r="D761" s="20"/>
    </row>
    <row r="762" spans="4:4" customFormat="1">
      <c r="D762" s="20"/>
    </row>
    <row r="763" spans="4:4" customFormat="1">
      <c r="D763" s="20"/>
    </row>
    <row r="764" spans="4:4" customFormat="1">
      <c r="D764" s="20"/>
    </row>
    <row r="765" spans="4:4" customFormat="1">
      <c r="D765" s="20"/>
    </row>
    <row r="766" spans="4:4" customFormat="1">
      <c r="D766" s="20"/>
    </row>
    <row r="767" spans="4:4" customFormat="1">
      <c r="D767" s="20"/>
    </row>
    <row r="768" spans="4:4" customFormat="1">
      <c r="D768" s="20"/>
    </row>
    <row r="769" spans="4:4" customFormat="1">
      <c r="D769" s="20"/>
    </row>
    <row r="770" spans="4:4" customFormat="1">
      <c r="D770" s="20"/>
    </row>
    <row r="771" spans="4:4" customFormat="1">
      <c r="D771" s="20"/>
    </row>
    <row r="772" spans="4:4" customFormat="1">
      <c r="D772" s="20"/>
    </row>
    <row r="773" spans="4:4" customFormat="1">
      <c r="D773" s="20"/>
    </row>
    <row r="774" spans="4:4" customFormat="1">
      <c r="D774" s="20"/>
    </row>
    <row r="775" spans="4:4" customFormat="1">
      <c r="D775" s="20"/>
    </row>
    <row r="776" spans="4:4" customFormat="1">
      <c r="D776" s="20"/>
    </row>
    <row r="777" spans="4:4" customFormat="1">
      <c r="D777" s="20"/>
    </row>
    <row r="778" spans="4:4" customFormat="1">
      <c r="D778" s="20"/>
    </row>
    <row r="779" spans="4:4" customFormat="1">
      <c r="D779" s="20"/>
    </row>
    <row r="780" spans="4:4" customFormat="1">
      <c r="D780" s="20"/>
    </row>
    <row r="781" spans="4:4" customFormat="1">
      <c r="D781" s="20"/>
    </row>
    <row r="782" spans="4:4" customFormat="1">
      <c r="D782" s="20"/>
    </row>
    <row r="783" spans="4:4" customFormat="1">
      <c r="D783" s="20"/>
    </row>
    <row r="784" spans="4:4" customFormat="1">
      <c r="D784" s="20"/>
    </row>
    <row r="785" spans="4:4" customFormat="1">
      <c r="D785" s="20"/>
    </row>
    <row r="786" spans="4:4" customFormat="1">
      <c r="D786" s="20"/>
    </row>
    <row r="787" spans="4:4" customFormat="1">
      <c r="D787" s="20"/>
    </row>
    <row r="788" spans="4:4" customFormat="1">
      <c r="D788" s="20"/>
    </row>
    <row r="789" spans="4:4" customFormat="1">
      <c r="D789" s="20"/>
    </row>
    <row r="790" spans="4:4" customFormat="1">
      <c r="D790" s="20"/>
    </row>
    <row r="791" spans="4:4" customFormat="1">
      <c r="D791" s="20"/>
    </row>
    <row r="792" spans="4:4" customFormat="1">
      <c r="D792" s="20"/>
    </row>
    <row r="793" spans="4:4" customFormat="1">
      <c r="D793" s="20"/>
    </row>
    <row r="794" spans="4:4" customFormat="1">
      <c r="D794" s="20"/>
    </row>
    <row r="795" spans="4:4" customFormat="1">
      <c r="D795" s="20"/>
    </row>
    <row r="796" spans="4:4" customFormat="1">
      <c r="D796" s="20"/>
    </row>
    <row r="797" spans="4:4" customFormat="1">
      <c r="D797" s="20"/>
    </row>
    <row r="798" spans="4:4" customFormat="1">
      <c r="D798" s="20"/>
    </row>
    <row r="799" spans="4:4" customFormat="1">
      <c r="D799" s="20"/>
    </row>
    <row r="800" spans="4:4" customFormat="1">
      <c r="D800" s="20"/>
    </row>
    <row r="801" spans="4:4" customFormat="1">
      <c r="D801" s="20"/>
    </row>
    <row r="802" spans="4:4" customFormat="1">
      <c r="D802" s="20"/>
    </row>
    <row r="803" spans="4:4" customFormat="1">
      <c r="D803" s="20"/>
    </row>
    <row r="804" spans="4:4" customFormat="1">
      <c r="D804" s="20"/>
    </row>
    <row r="805" spans="4:4" customFormat="1">
      <c r="D805" s="20"/>
    </row>
    <row r="806" spans="4:4" customFormat="1">
      <c r="D806" s="20"/>
    </row>
    <row r="807" spans="4:4" customFormat="1">
      <c r="D807" s="20"/>
    </row>
    <row r="808" spans="4:4" customFormat="1">
      <c r="D808" s="20"/>
    </row>
    <row r="809" spans="4:4" customFormat="1">
      <c r="D809" s="20"/>
    </row>
    <row r="810" spans="4:4" customFormat="1">
      <c r="D810" s="20"/>
    </row>
    <row r="811" spans="4:4" customFormat="1">
      <c r="D811" s="20"/>
    </row>
    <row r="812" spans="4:4" customFormat="1">
      <c r="D812" s="20"/>
    </row>
    <row r="813" spans="4:4" customFormat="1">
      <c r="D813" s="20"/>
    </row>
    <row r="814" spans="4:4" customFormat="1">
      <c r="D814" s="20"/>
    </row>
    <row r="815" spans="4:4" customFormat="1">
      <c r="D815" s="20"/>
    </row>
    <row r="816" spans="4:4" customFormat="1">
      <c r="D816" s="20"/>
    </row>
    <row r="817" spans="4:4" customFormat="1">
      <c r="D817" s="20"/>
    </row>
    <row r="818" spans="4:4" customFormat="1">
      <c r="D818" s="20"/>
    </row>
    <row r="819" spans="4:4" customFormat="1">
      <c r="D819" s="20"/>
    </row>
    <row r="820" spans="4:4" customFormat="1">
      <c r="D820" s="20"/>
    </row>
    <row r="821" spans="4:4" customFormat="1">
      <c r="D821" s="20"/>
    </row>
    <row r="822" spans="4:4" customFormat="1">
      <c r="D822" s="20"/>
    </row>
    <row r="823" spans="4:4" customFormat="1">
      <c r="D823" s="20"/>
    </row>
    <row r="824" spans="4:4" customFormat="1">
      <c r="D824" s="20"/>
    </row>
    <row r="825" spans="4:4" customFormat="1">
      <c r="D825" s="20"/>
    </row>
    <row r="826" spans="4:4" customFormat="1">
      <c r="D826" s="20"/>
    </row>
    <row r="827" spans="4:4" customFormat="1">
      <c r="D827" s="20"/>
    </row>
    <row r="828" spans="4:4" customFormat="1">
      <c r="D828" s="20"/>
    </row>
    <row r="829" spans="4:4" customFormat="1">
      <c r="D829" s="20"/>
    </row>
    <row r="830" spans="4:4" customFormat="1">
      <c r="D830" s="20"/>
    </row>
    <row r="831" spans="4:4" customFormat="1">
      <c r="D831" s="20"/>
    </row>
    <row r="832" spans="4:4" customFormat="1">
      <c r="D832" s="20"/>
    </row>
    <row r="833" spans="4:4" customFormat="1">
      <c r="D833" s="20"/>
    </row>
    <row r="834" spans="4:4" customFormat="1">
      <c r="D834" s="20"/>
    </row>
    <row r="835" spans="4:4" customFormat="1">
      <c r="D835" s="20"/>
    </row>
    <row r="836" spans="4:4" customFormat="1">
      <c r="D836" s="20"/>
    </row>
    <row r="837" spans="4:4" customFormat="1">
      <c r="D837" s="20"/>
    </row>
    <row r="838" spans="4:4" customFormat="1">
      <c r="D838" s="20"/>
    </row>
    <row r="839" spans="4:4" customFormat="1">
      <c r="D839" s="20"/>
    </row>
    <row r="840" spans="4:4" customFormat="1">
      <c r="D840" s="20"/>
    </row>
    <row r="841" spans="4:4" customFormat="1">
      <c r="D841" s="20"/>
    </row>
    <row r="842" spans="4:4" customFormat="1">
      <c r="D842" s="20"/>
    </row>
    <row r="843" spans="4:4" customFormat="1">
      <c r="D843" s="20"/>
    </row>
    <row r="844" spans="4:4" customFormat="1">
      <c r="D844" s="20"/>
    </row>
    <row r="845" spans="4:4" customFormat="1">
      <c r="D845" s="20"/>
    </row>
    <row r="846" spans="4:4" customFormat="1">
      <c r="D846" s="20"/>
    </row>
    <row r="847" spans="4:4" customFormat="1">
      <c r="D847" s="20"/>
    </row>
    <row r="848" spans="4:4" customFormat="1">
      <c r="D848" s="20"/>
    </row>
    <row r="849" spans="4:4" customFormat="1">
      <c r="D849" s="20"/>
    </row>
    <row r="850" spans="4:4" customFormat="1">
      <c r="D850" s="20"/>
    </row>
    <row r="851" spans="4:4" customFormat="1">
      <c r="D851" s="20"/>
    </row>
    <row r="852" spans="4:4" customFormat="1">
      <c r="D852" s="20"/>
    </row>
    <row r="853" spans="4:4" customFormat="1">
      <c r="D853" s="20"/>
    </row>
    <row r="854" spans="4:4" customFormat="1">
      <c r="D854" s="20"/>
    </row>
    <row r="855" spans="4:4" customFormat="1">
      <c r="D855" s="20"/>
    </row>
    <row r="856" spans="4:4" customFormat="1">
      <c r="D856" s="20"/>
    </row>
    <row r="857" spans="4:4" customFormat="1">
      <c r="D857" s="20"/>
    </row>
    <row r="858" spans="4:4" customFormat="1">
      <c r="D858" s="20"/>
    </row>
    <row r="859" spans="4:4" customFormat="1">
      <c r="D859" s="20"/>
    </row>
    <row r="860" spans="4:4" customFormat="1">
      <c r="D860" s="20"/>
    </row>
    <row r="861" spans="4:4" customFormat="1">
      <c r="D861" s="20"/>
    </row>
    <row r="862" spans="4:4" customFormat="1">
      <c r="D862" s="20"/>
    </row>
    <row r="863" spans="4:4" customFormat="1">
      <c r="D863" s="20"/>
    </row>
    <row r="864" spans="4:4" customFormat="1">
      <c r="D864" s="20"/>
    </row>
    <row r="865" spans="4:4" customFormat="1">
      <c r="D865" s="20"/>
    </row>
    <row r="866" spans="4:4" customFormat="1">
      <c r="D866" s="20"/>
    </row>
    <row r="867" spans="4:4" customFormat="1">
      <c r="D867" s="20"/>
    </row>
    <row r="868" spans="4:4" customFormat="1">
      <c r="D868" s="20"/>
    </row>
    <row r="869" spans="4:4" customFormat="1">
      <c r="D869" s="20"/>
    </row>
    <row r="870" spans="4:4" customFormat="1">
      <c r="D870" s="20"/>
    </row>
    <row r="871" spans="4:4" customFormat="1">
      <c r="D871" s="20"/>
    </row>
    <row r="872" spans="4:4" customFormat="1">
      <c r="D872" s="20"/>
    </row>
    <row r="873" spans="4:4" customFormat="1">
      <c r="D873" s="20"/>
    </row>
    <row r="874" spans="4:4" customFormat="1">
      <c r="D874" s="20"/>
    </row>
    <row r="875" spans="4:4" customFormat="1">
      <c r="D875" s="20"/>
    </row>
    <row r="876" spans="4:4" customFormat="1">
      <c r="D876" s="20"/>
    </row>
    <row r="877" spans="4:4" customFormat="1">
      <c r="D877" s="20"/>
    </row>
    <row r="878" spans="4:4" customFormat="1">
      <c r="D878" s="20"/>
    </row>
    <row r="879" spans="4:4" customFormat="1">
      <c r="D879" s="20"/>
    </row>
    <row r="880" spans="4:4" customFormat="1">
      <c r="D880" s="20"/>
    </row>
    <row r="881" spans="4:4" customFormat="1">
      <c r="D881" s="20"/>
    </row>
    <row r="882" spans="4:4" customFormat="1">
      <c r="D882" s="20"/>
    </row>
    <row r="883" spans="4:4" customFormat="1">
      <c r="D883" s="20"/>
    </row>
    <row r="884" spans="4:4" customFormat="1">
      <c r="D884" s="20"/>
    </row>
    <row r="885" spans="4:4" customFormat="1">
      <c r="D885" s="20"/>
    </row>
    <row r="886" spans="4:4" customFormat="1">
      <c r="D886" s="20"/>
    </row>
    <row r="887" spans="4:4" customFormat="1">
      <c r="D887" s="20"/>
    </row>
    <row r="888" spans="4:4" customFormat="1">
      <c r="D888" s="20"/>
    </row>
    <row r="889" spans="4:4" customFormat="1">
      <c r="D889" s="20"/>
    </row>
    <row r="890" spans="4:4" customFormat="1">
      <c r="D890" s="20"/>
    </row>
    <row r="891" spans="4:4" customFormat="1">
      <c r="D891" s="20"/>
    </row>
    <row r="892" spans="4:4" customFormat="1">
      <c r="D892" s="20"/>
    </row>
    <row r="893" spans="4:4" customFormat="1">
      <c r="D893" s="20"/>
    </row>
    <row r="894" spans="4:4" customFormat="1">
      <c r="D894" s="20"/>
    </row>
    <row r="895" spans="4:4" customFormat="1">
      <c r="D895" s="20"/>
    </row>
    <row r="896" spans="4:4" customFormat="1">
      <c r="D896" s="20"/>
    </row>
    <row r="897" spans="4:4" customFormat="1">
      <c r="D897" s="20"/>
    </row>
    <row r="898" spans="4:4" customFormat="1">
      <c r="D898" s="20"/>
    </row>
    <row r="899" spans="4:4" customFormat="1">
      <c r="D899" s="20"/>
    </row>
    <row r="900" spans="4:4" customFormat="1">
      <c r="D900" s="20"/>
    </row>
    <row r="901" spans="4:4" customFormat="1">
      <c r="D901" s="20"/>
    </row>
    <row r="902" spans="4:4" customFormat="1">
      <c r="D902" s="20"/>
    </row>
    <row r="903" spans="4:4" customFormat="1">
      <c r="D903" s="20"/>
    </row>
    <row r="904" spans="4:4" customFormat="1">
      <c r="D904" s="20"/>
    </row>
    <row r="905" spans="4:4" customFormat="1">
      <c r="D905" s="20"/>
    </row>
    <row r="906" spans="4:4" customFormat="1">
      <c r="D906" s="20"/>
    </row>
    <row r="907" spans="4:4" customFormat="1">
      <c r="D907" s="20"/>
    </row>
    <row r="908" spans="4:4" customFormat="1">
      <c r="D908" s="20"/>
    </row>
    <row r="909" spans="4:4" customFormat="1">
      <c r="D909" s="20"/>
    </row>
    <row r="910" spans="4:4" customFormat="1">
      <c r="D910" s="20"/>
    </row>
    <row r="911" spans="4:4" customFormat="1">
      <c r="D911" s="20"/>
    </row>
    <row r="912" spans="4:4" customFormat="1">
      <c r="D912" s="20"/>
    </row>
    <row r="913" spans="4:4" customFormat="1">
      <c r="D913" s="20"/>
    </row>
    <row r="914" spans="4:4" customFormat="1">
      <c r="D914" s="20"/>
    </row>
    <row r="915" spans="4:4" customFormat="1">
      <c r="D915" s="20"/>
    </row>
    <row r="916" spans="4:4" customFormat="1">
      <c r="D916" s="20"/>
    </row>
    <row r="917" spans="4:4" customFormat="1">
      <c r="D917" s="20"/>
    </row>
    <row r="918" spans="4:4" customFormat="1">
      <c r="D918" s="20"/>
    </row>
    <row r="919" spans="4:4" customFormat="1">
      <c r="D919" s="20"/>
    </row>
    <row r="920" spans="4:4" customFormat="1">
      <c r="D920" s="20"/>
    </row>
    <row r="921" spans="4:4" customFormat="1">
      <c r="D921" s="20"/>
    </row>
    <row r="922" spans="4:4" customFormat="1">
      <c r="D922" s="20"/>
    </row>
    <row r="923" spans="4:4" customFormat="1">
      <c r="D923" s="20"/>
    </row>
    <row r="924" spans="4:4" customFormat="1">
      <c r="D924" s="20"/>
    </row>
    <row r="925" spans="4:4" customFormat="1">
      <c r="D925" s="20"/>
    </row>
    <row r="926" spans="4:4" customFormat="1">
      <c r="D926" s="20"/>
    </row>
    <row r="927" spans="4:4" customFormat="1">
      <c r="D927" s="20"/>
    </row>
    <row r="928" spans="4:4" customFormat="1">
      <c r="D928" s="20"/>
    </row>
    <row r="929" spans="4:4" customFormat="1">
      <c r="D929" s="20"/>
    </row>
    <row r="930" spans="4:4" customFormat="1">
      <c r="D930" s="20"/>
    </row>
    <row r="931" spans="4:4" customFormat="1">
      <c r="D931" s="20"/>
    </row>
    <row r="932" spans="4:4" customFormat="1">
      <c r="D932" s="20"/>
    </row>
    <row r="933" spans="4:4" customFormat="1">
      <c r="D933" s="20"/>
    </row>
    <row r="934" spans="4:4" customFormat="1">
      <c r="D934" s="20"/>
    </row>
    <row r="935" spans="4:4" customFormat="1">
      <c r="D935" s="20"/>
    </row>
    <row r="936" spans="4:4" customFormat="1">
      <c r="D936" s="20"/>
    </row>
    <row r="937" spans="4:4" customFormat="1">
      <c r="D937" s="20"/>
    </row>
    <row r="938" spans="4:4" customFormat="1">
      <c r="D938" s="20"/>
    </row>
    <row r="939" spans="4:4" customFormat="1">
      <c r="D939" s="20"/>
    </row>
    <row r="940" spans="4:4" customFormat="1">
      <c r="D940" s="20"/>
    </row>
    <row r="941" spans="4:4" customFormat="1">
      <c r="D941" s="20"/>
    </row>
    <row r="942" spans="4:4" customFormat="1">
      <c r="D942" s="20"/>
    </row>
    <row r="943" spans="4:4" customFormat="1">
      <c r="D943" s="20"/>
    </row>
    <row r="944" spans="4:4" customFormat="1">
      <c r="D944" s="20"/>
    </row>
    <row r="945" spans="4:4" customFormat="1">
      <c r="D945" s="20"/>
    </row>
    <row r="946" spans="4:4" customFormat="1">
      <c r="D946" s="20"/>
    </row>
    <row r="947" spans="4:4" customFormat="1">
      <c r="D947" s="20"/>
    </row>
    <row r="948" spans="4:4" customFormat="1">
      <c r="D948" s="20"/>
    </row>
    <row r="949" spans="4:4" customFormat="1">
      <c r="D949" s="20"/>
    </row>
    <row r="950" spans="4:4" customFormat="1">
      <c r="D950" s="20"/>
    </row>
    <row r="951" spans="4:4" customFormat="1">
      <c r="D951" s="20"/>
    </row>
    <row r="952" spans="4:4" customFormat="1">
      <c r="D952" s="20"/>
    </row>
    <row r="953" spans="4:4" customFormat="1">
      <c r="D953" s="20"/>
    </row>
    <row r="954" spans="4:4" customFormat="1">
      <c r="D954" s="20"/>
    </row>
    <row r="955" spans="4:4" customFormat="1">
      <c r="D955" s="20"/>
    </row>
    <row r="956" spans="4:4" customFormat="1">
      <c r="D956" s="20"/>
    </row>
    <row r="957" spans="4:4" customFormat="1">
      <c r="D957" s="20"/>
    </row>
    <row r="958" spans="4:4" customFormat="1">
      <c r="D958" s="20"/>
    </row>
    <row r="959" spans="4:4" customFormat="1">
      <c r="D959" s="20"/>
    </row>
    <row r="960" spans="4:4" customFormat="1">
      <c r="D960" s="20"/>
    </row>
    <row r="961" spans="4:4" customFormat="1">
      <c r="D961" s="20"/>
    </row>
    <row r="962" spans="4:4" customFormat="1">
      <c r="D962" s="20"/>
    </row>
    <row r="963" spans="4:4" customFormat="1">
      <c r="D963" s="20"/>
    </row>
    <row r="964" spans="4:4" customFormat="1">
      <c r="D964" s="20"/>
    </row>
    <row r="965" spans="4:4" customFormat="1">
      <c r="D965" s="20"/>
    </row>
    <row r="966" spans="4:4" customFormat="1">
      <c r="D966" s="20"/>
    </row>
    <row r="967" spans="4:4" customFormat="1">
      <c r="D967" s="20"/>
    </row>
    <row r="968" spans="4:4" customFormat="1">
      <c r="D968" s="20"/>
    </row>
    <row r="969" spans="4:4" customFormat="1">
      <c r="D969" s="20"/>
    </row>
    <row r="970" spans="4:4" customFormat="1">
      <c r="D970" s="20"/>
    </row>
    <row r="971" spans="4:4" customFormat="1">
      <c r="D971" s="20"/>
    </row>
    <row r="972" spans="4:4" customFormat="1">
      <c r="D972" s="20"/>
    </row>
    <row r="973" spans="4:4" customFormat="1">
      <c r="D973" s="20"/>
    </row>
    <row r="974" spans="4:4" customFormat="1">
      <c r="D974" s="20"/>
    </row>
    <row r="975" spans="4:4" customFormat="1">
      <c r="D975" s="20"/>
    </row>
    <row r="976" spans="4:4" customFormat="1">
      <c r="D976" s="20"/>
    </row>
    <row r="977" spans="4:4" customFormat="1">
      <c r="D977" s="20"/>
    </row>
    <row r="978" spans="4:4" customFormat="1">
      <c r="D978" s="20"/>
    </row>
    <row r="979" spans="4:4" customFormat="1">
      <c r="D979" s="20"/>
    </row>
    <row r="980" spans="4:4" customFormat="1">
      <c r="D980" s="20"/>
    </row>
    <row r="981" spans="4:4" customFormat="1">
      <c r="D981" s="20"/>
    </row>
    <row r="982" spans="4:4" customFormat="1">
      <c r="D982" s="20"/>
    </row>
    <row r="983" spans="4:4" customFormat="1">
      <c r="D983" s="20"/>
    </row>
    <row r="984" spans="4:4" customFormat="1">
      <c r="D984" s="20"/>
    </row>
    <row r="985" spans="4:4" customFormat="1">
      <c r="D985" s="20"/>
    </row>
    <row r="986" spans="4:4" customFormat="1">
      <c r="D986" s="20"/>
    </row>
    <row r="987" spans="4:4" customFormat="1">
      <c r="D987" s="20"/>
    </row>
    <row r="988" spans="4:4" customFormat="1">
      <c r="D988" s="20"/>
    </row>
    <row r="989" spans="4:4" customFormat="1">
      <c r="D989" s="20"/>
    </row>
    <row r="990" spans="4:4" customFormat="1">
      <c r="D990" s="20"/>
    </row>
    <row r="991" spans="4:4" customFormat="1">
      <c r="D991" s="20"/>
    </row>
    <row r="992" spans="4:4" customFormat="1">
      <c r="D992" s="20"/>
    </row>
    <row r="993" spans="4:4" customFormat="1">
      <c r="D993" s="20"/>
    </row>
    <row r="994" spans="4:4" customFormat="1">
      <c r="D994" s="20"/>
    </row>
    <row r="995" spans="4:4" customFormat="1">
      <c r="D995" s="20"/>
    </row>
    <row r="996" spans="4:4" customFormat="1">
      <c r="D996" s="20"/>
    </row>
    <row r="997" spans="4:4" customFormat="1">
      <c r="D997" s="20"/>
    </row>
    <row r="998" spans="4:4" customFormat="1">
      <c r="D998" s="20"/>
    </row>
    <row r="999" spans="4:4" customFormat="1">
      <c r="D999" s="20"/>
    </row>
    <row r="1000" spans="4:4" customFormat="1">
      <c r="D1000" s="20"/>
    </row>
    <row r="1001" spans="4:4" customFormat="1">
      <c r="D1001" s="20"/>
    </row>
    <row r="1002" spans="4:4" customFormat="1">
      <c r="D1002" s="20"/>
    </row>
    <row r="1003" spans="4:4" customFormat="1">
      <c r="D1003" s="20"/>
    </row>
    <row r="1004" spans="4:4" customFormat="1">
      <c r="D1004" s="20"/>
    </row>
    <row r="1005" spans="4:4" customFormat="1">
      <c r="D1005" s="20"/>
    </row>
    <row r="1006" spans="4:4" customFormat="1">
      <c r="D1006" s="20"/>
    </row>
    <row r="1007" spans="4:4" customFormat="1">
      <c r="D1007" s="20"/>
    </row>
    <row r="1008" spans="4:4" customFormat="1">
      <c r="D1008" s="20"/>
    </row>
    <row r="1009" spans="4:4" customFormat="1">
      <c r="D1009" s="20"/>
    </row>
    <row r="1010" spans="4:4" customFormat="1">
      <c r="D1010" s="20"/>
    </row>
    <row r="1011" spans="4:4" customFormat="1">
      <c r="D1011" s="20"/>
    </row>
    <row r="1012" spans="4:4" customFormat="1">
      <c r="D1012" s="20"/>
    </row>
    <row r="1013" spans="4:4" customFormat="1">
      <c r="D1013" s="20"/>
    </row>
    <row r="1014" spans="4:4" customFormat="1">
      <c r="D1014" s="20"/>
    </row>
    <row r="1015" spans="4:4" customFormat="1">
      <c r="D1015" s="20"/>
    </row>
    <row r="1016" spans="4:4" customFormat="1">
      <c r="D1016" s="20"/>
    </row>
    <row r="1017" spans="4:4" customFormat="1">
      <c r="D1017" s="20"/>
    </row>
    <row r="1018" spans="4:4" customFormat="1">
      <c r="D1018" s="20"/>
    </row>
    <row r="1019" spans="4:4" customFormat="1">
      <c r="D1019" s="20"/>
    </row>
    <row r="1020" spans="4:4" customFormat="1">
      <c r="D1020" s="20"/>
    </row>
    <row r="1021" spans="4:4" customFormat="1">
      <c r="D1021" s="20"/>
    </row>
    <row r="1022" spans="4:4" customFormat="1">
      <c r="D1022" s="20"/>
    </row>
    <row r="1023" spans="4:4" customFormat="1">
      <c r="D1023" s="20"/>
    </row>
    <row r="1024" spans="4:4" customFormat="1">
      <c r="D1024" s="20"/>
    </row>
    <row r="1025" spans="4:4" customFormat="1">
      <c r="D1025" s="20"/>
    </row>
    <row r="1026" spans="4:4" customFormat="1">
      <c r="D1026" s="20"/>
    </row>
    <row r="1027" spans="4:4" customFormat="1">
      <c r="D1027" s="20"/>
    </row>
    <row r="1028" spans="4:4" customFormat="1">
      <c r="D1028" s="20"/>
    </row>
    <row r="1029" spans="4:4" customFormat="1">
      <c r="D1029" s="20"/>
    </row>
    <row r="1030" spans="4:4" customFormat="1">
      <c r="D1030" s="20"/>
    </row>
    <row r="1031" spans="4:4" customFormat="1">
      <c r="D1031" s="20"/>
    </row>
    <row r="1032" spans="4:4" customFormat="1">
      <c r="D1032" s="20"/>
    </row>
    <row r="1033" spans="4:4" customFormat="1">
      <c r="D1033" s="20"/>
    </row>
    <row r="1034" spans="4:4" customFormat="1">
      <c r="D1034" s="20"/>
    </row>
    <row r="1035" spans="4:4" customFormat="1">
      <c r="D1035" s="20"/>
    </row>
    <row r="1036" spans="4:4" customFormat="1">
      <c r="D1036" s="20"/>
    </row>
    <row r="1037" spans="4:4" customFormat="1">
      <c r="D1037" s="20"/>
    </row>
    <row r="1038" spans="4:4" customFormat="1">
      <c r="D1038" s="20"/>
    </row>
    <row r="1039" spans="4:4" customFormat="1">
      <c r="D1039" s="20"/>
    </row>
    <row r="1040" spans="4:4" customFormat="1">
      <c r="D1040" s="20"/>
    </row>
    <row r="1041" spans="4:4" customFormat="1">
      <c r="D1041" s="20"/>
    </row>
    <row r="1042" spans="4:4" customFormat="1">
      <c r="D1042" s="20"/>
    </row>
    <row r="1043" spans="4:4" customFormat="1">
      <c r="D1043" s="20"/>
    </row>
    <row r="1044" spans="4:4" customFormat="1">
      <c r="D1044" s="20"/>
    </row>
    <row r="1045" spans="4:4" customFormat="1">
      <c r="D1045" s="20"/>
    </row>
    <row r="1046" spans="4:4" customFormat="1">
      <c r="D1046" s="20"/>
    </row>
    <row r="1047" spans="4:4" customFormat="1">
      <c r="D1047" s="20"/>
    </row>
    <row r="1048" spans="4:4" customFormat="1">
      <c r="D1048" s="20"/>
    </row>
    <row r="1049" spans="4:4" customFormat="1">
      <c r="D1049" s="20"/>
    </row>
    <row r="1050" spans="4:4" customFormat="1">
      <c r="D1050" s="20"/>
    </row>
    <row r="1051" spans="4:4" customFormat="1">
      <c r="D1051" s="20"/>
    </row>
    <row r="1052" spans="4:4" customFormat="1">
      <c r="D1052" s="20"/>
    </row>
    <row r="1053" spans="4:4" customFormat="1">
      <c r="D1053" s="20"/>
    </row>
    <row r="1054" spans="4:4" customFormat="1">
      <c r="D1054" s="20"/>
    </row>
    <row r="1055" spans="4:4" customFormat="1">
      <c r="D1055" s="20"/>
    </row>
    <row r="1056" spans="4:4" customFormat="1">
      <c r="D1056" s="20"/>
    </row>
    <row r="1057" spans="4:4" customFormat="1">
      <c r="D1057" s="20"/>
    </row>
    <row r="1058" spans="4:4" customFormat="1">
      <c r="D1058" s="20"/>
    </row>
    <row r="1059" spans="4:4" customFormat="1">
      <c r="D1059" s="20"/>
    </row>
    <row r="1060" spans="4:4" customFormat="1">
      <c r="D1060" s="20"/>
    </row>
    <row r="1061" spans="4:4" customFormat="1">
      <c r="D1061" s="20"/>
    </row>
    <row r="1062" spans="4:4" customFormat="1">
      <c r="D1062" s="20"/>
    </row>
    <row r="1063" spans="4:4" customFormat="1">
      <c r="D1063" s="20"/>
    </row>
    <row r="1064" spans="4:4" customFormat="1">
      <c r="D1064" s="20"/>
    </row>
    <row r="1065" spans="4:4" customFormat="1">
      <c r="D1065" s="20"/>
    </row>
    <row r="1066" spans="4:4" customFormat="1">
      <c r="D1066" s="20"/>
    </row>
    <row r="1067" spans="4:4" customFormat="1">
      <c r="D1067" s="20"/>
    </row>
    <row r="1068" spans="4:4" customFormat="1">
      <c r="D1068" s="20"/>
    </row>
    <row r="1069" spans="4:4" customFormat="1">
      <c r="D1069" s="20"/>
    </row>
    <row r="1070" spans="4:4" customFormat="1">
      <c r="D1070" s="20"/>
    </row>
    <row r="1071" spans="4:4" customFormat="1">
      <c r="D1071" s="20"/>
    </row>
    <row r="1072" spans="4:4" customFormat="1">
      <c r="D1072" s="20"/>
    </row>
    <row r="1073" spans="4:4" customFormat="1">
      <c r="D1073" s="20"/>
    </row>
    <row r="1074" spans="4:4" customFormat="1">
      <c r="D1074" s="20"/>
    </row>
    <row r="1075" spans="4:4" customFormat="1">
      <c r="D1075" s="20"/>
    </row>
    <row r="1076" spans="4:4" customFormat="1">
      <c r="D1076" s="20"/>
    </row>
    <row r="1077" spans="4:4" customFormat="1">
      <c r="D1077" s="20"/>
    </row>
    <row r="1078" spans="4:4" customFormat="1">
      <c r="D1078" s="20"/>
    </row>
    <row r="1079" spans="4:4" customFormat="1">
      <c r="D1079" s="20"/>
    </row>
    <row r="1080" spans="4:4" customFormat="1">
      <c r="D1080" s="20"/>
    </row>
    <row r="1081" spans="4:4" customFormat="1">
      <c r="D1081" s="20"/>
    </row>
    <row r="1082" spans="4:4" customFormat="1">
      <c r="D1082" s="20"/>
    </row>
    <row r="1083" spans="4:4" customFormat="1">
      <c r="D1083" s="20"/>
    </row>
    <row r="1084" spans="4:4" customFormat="1">
      <c r="D1084" s="20"/>
    </row>
    <row r="1085" spans="4:4" customFormat="1">
      <c r="D1085" s="20"/>
    </row>
    <row r="1086" spans="4:4" customFormat="1">
      <c r="D1086" s="20"/>
    </row>
    <row r="1087" spans="4:4" customFormat="1">
      <c r="D1087" s="20"/>
    </row>
    <row r="1088" spans="4:4" customFormat="1">
      <c r="D1088" s="20"/>
    </row>
    <row r="1089" spans="4:4" customFormat="1">
      <c r="D1089" s="20"/>
    </row>
    <row r="1090" spans="4:4" customFormat="1">
      <c r="D1090" s="20"/>
    </row>
    <row r="1091" spans="4:4" customFormat="1">
      <c r="D1091" s="20"/>
    </row>
    <row r="1092" spans="4:4" customFormat="1">
      <c r="D1092" s="20"/>
    </row>
    <row r="1093" spans="4:4" customFormat="1">
      <c r="D1093" s="20"/>
    </row>
    <row r="1094" spans="4:4" customFormat="1">
      <c r="D1094" s="20"/>
    </row>
    <row r="1095" spans="4:4" customFormat="1">
      <c r="D1095" s="20"/>
    </row>
    <row r="1096" spans="4:4" customFormat="1">
      <c r="D1096" s="20"/>
    </row>
    <row r="1097" spans="4:4" customFormat="1">
      <c r="D1097" s="20"/>
    </row>
    <row r="1098" spans="4:4" customFormat="1">
      <c r="D1098" s="20"/>
    </row>
    <row r="1099" spans="4:4" customFormat="1">
      <c r="D1099" s="20"/>
    </row>
    <row r="1100" spans="4:4" customFormat="1">
      <c r="D1100" s="20"/>
    </row>
    <row r="1101" spans="4:4" customFormat="1">
      <c r="D1101" s="20"/>
    </row>
    <row r="1102" spans="4:4" customFormat="1">
      <c r="D1102" s="20"/>
    </row>
    <row r="1103" spans="4:4" customFormat="1">
      <c r="D1103" s="20"/>
    </row>
    <row r="1104" spans="4:4" customFormat="1">
      <c r="D1104" s="20"/>
    </row>
    <row r="1105" spans="4:4" customFormat="1">
      <c r="D1105" s="20"/>
    </row>
    <row r="1106" spans="4:4" customFormat="1">
      <c r="D1106" s="20"/>
    </row>
    <row r="1107" spans="4:4" customFormat="1">
      <c r="D1107" s="20"/>
    </row>
    <row r="1108" spans="4:4" customFormat="1">
      <c r="D1108" s="20"/>
    </row>
    <row r="1109" spans="4:4" customFormat="1">
      <c r="D1109" s="20"/>
    </row>
    <row r="1110" spans="4:4" customFormat="1">
      <c r="D1110" s="20"/>
    </row>
    <row r="1111" spans="4:4" customFormat="1">
      <c r="D1111" s="20"/>
    </row>
    <row r="1112" spans="4:4" customFormat="1">
      <c r="D1112" s="20"/>
    </row>
    <row r="1113" spans="4:4" customFormat="1">
      <c r="D1113" s="20"/>
    </row>
    <row r="1114" spans="4:4" customFormat="1">
      <c r="D1114" s="20"/>
    </row>
    <row r="1115" spans="4:4" customFormat="1">
      <c r="D1115" s="20"/>
    </row>
    <row r="1116" spans="4:4" customFormat="1">
      <c r="D1116" s="20"/>
    </row>
    <row r="1117" spans="4:4" customFormat="1">
      <c r="D1117" s="20"/>
    </row>
    <row r="1118" spans="4:4" customFormat="1">
      <c r="D1118" s="20"/>
    </row>
    <row r="1119" spans="4:4" customFormat="1">
      <c r="D1119" s="20"/>
    </row>
    <row r="1120" spans="4:4" customFormat="1">
      <c r="D1120" s="20"/>
    </row>
    <row r="1121" spans="4:4" customFormat="1">
      <c r="D1121" s="20"/>
    </row>
    <row r="1122" spans="4:4" customFormat="1">
      <c r="D1122" s="20"/>
    </row>
    <row r="1123" spans="4:4" customFormat="1">
      <c r="D1123" s="20"/>
    </row>
    <row r="1124" spans="4:4" customFormat="1">
      <c r="D1124" s="20"/>
    </row>
    <row r="1125" spans="4:4" customFormat="1">
      <c r="D1125" s="20"/>
    </row>
    <row r="1126" spans="4:4" customFormat="1">
      <c r="D1126" s="20"/>
    </row>
    <row r="1127" spans="4:4" customFormat="1">
      <c r="D1127" s="20"/>
    </row>
    <row r="1128" spans="4:4" customFormat="1">
      <c r="D1128" s="20"/>
    </row>
    <row r="1129" spans="4:4" customFormat="1">
      <c r="D1129" s="20"/>
    </row>
    <row r="1130" spans="4:4" customFormat="1">
      <c r="D1130" s="20"/>
    </row>
    <row r="1131" spans="4:4" customFormat="1">
      <c r="D1131" s="20"/>
    </row>
    <row r="1132" spans="4:4" customFormat="1">
      <c r="D1132" s="20"/>
    </row>
    <row r="1133" spans="4:4" customFormat="1">
      <c r="D1133" s="20"/>
    </row>
    <row r="1134" spans="4:4" customFormat="1">
      <c r="D1134" s="20"/>
    </row>
    <row r="1135" spans="4:4" customFormat="1">
      <c r="D1135" s="20"/>
    </row>
    <row r="1136" spans="4:4" customFormat="1">
      <c r="D1136" s="20"/>
    </row>
    <row r="1137" spans="4:4" customFormat="1">
      <c r="D1137" s="20"/>
    </row>
    <row r="1138" spans="4:4" customFormat="1">
      <c r="D1138" s="20"/>
    </row>
    <row r="1139" spans="4:4" customFormat="1">
      <c r="D1139" s="20"/>
    </row>
    <row r="1140" spans="4:4" customFormat="1">
      <c r="D1140" s="20"/>
    </row>
    <row r="1141" spans="4:4" customFormat="1">
      <c r="D1141" s="20"/>
    </row>
    <row r="1142" spans="4:4" customFormat="1">
      <c r="D1142" s="20"/>
    </row>
    <row r="1143" spans="4:4" customFormat="1">
      <c r="D1143" s="20"/>
    </row>
    <row r="1144" spans="4:4" customFormat="1">
      <c r="D1144" s="20"/>
    </row>
    <row r="1145" spans="4:4" customFormat="1">
      <c r="D1145" s="20"/>
    </row>
    <row r="1146" spans="4:4" customFormat="1">
      <c r="D1146" s="20"/>
    </row>
    <row r="1147" spans="4:4" customFormat="1">
      <c r="D1147" s="20"/>
    </row>
    <row r="1148" spans="4:4" customFormat="1">
      <c r="D1148" s="20"/>
    </row>
    <row r="1149" spans="4:4" customFormat="1">
      <c r="D1149" s="20"/>
    </row>
    <row r="1150" spans="4:4" customFormat="1">
      <c r="D1150" s="20"/>
    </row>
    <row r="1151" spans="4:4" customFormat="1">
      <c r="D1151" s="20"/>
    </row>
    <row r="1152" spans="4:4" customFormat="1">
      <c r="D1152" s="20"/>
    </row>
    <row r="1153" spans="4:4" customFormat="1">
      <c r="D1153" s="20"/>
    </row>
    <row r="1154" spans="4:4" customFormat="1">
      <c r="D1154" s="20"/>
    </row>
    <row r="1155" spans="4:4" customFormat="1">
      <c r="D1155" s="20"/>
    </row>
    <row r="1156" spans="4:4" customFormat="1">
      <c r="D1156" s="20"/>
    </row>
    <row r="1157" spans="4:4" customFormat="1">
      <c r="D1157" s="20"/>
    </row>
    <row r="1158" spans="4:4" customFormat="1">
      <c r="D1158" s="20"/>
    </row>
    <row r="1159" spans="4:4" customFormat="1">
      <c r="D1159" s="20"/>
    </row>
    <row r="1160" spans="4:4" customFormat="1">
      <c r="D1160" s="20"/>
    </row>
    <row r="1161" spans="4:4" customFormat="1">
      <c r="D1161" s="20"/>
    </row>
    <row r="1162" spans="4:4" customFormat="1">
      <c r="D1162" s="20"/>
    </row>
    <row r="1163" spans="4:4" customFormat="1">
      <c r="D1163" s="20"/>
    </row>
    <row r="1164" spans="4:4" customFormat="1">
      <c r="D1164" s="20"/>
    </row>
    <row r="1165" spans="4:4" customFormat="1">
      <c r="D1165" s="20"/>
    </row>
    <row r="1166" spans="4:4" customFormat="1">
      <c r="D1166" s="20"/>
    </row>
    <row r="1167" spans="4:4" customFormat="1">
      <c r="D1167" s="20"/>
    </row>
    <row r="1168" spans="4:4" customFormat="1">
      <c r="D1168" s="20"/>
    </row>
    <row r="1169" spans="4:4" customFormat="1">
      <c r="D1169" s="20"/>
    </row>
    <row r="1170" spans="4:4" customFormat="1">
      <c r="D1170" s="20"/>
    </row>
    <row r="1171" spans="4:4" customFormat="1">
      <c r="D1171" s="20"/>
    </row>
    <row r="1172" spans="4:4" customFormat="1">
      <c r="D1172" s="20"/>
    </row>
    <row r="1173" spans="4:4" customFormat="1">
      <c r="D1173" s="20"/>
    </row>
    <row r="1174" spans="4:4" customFormat="1">
      <c r="D1174" s="20"/>
    </row>
    <row r="1175" spans="4:4" customFormat="1">
      <c r="D1175" s="20"/>
    </row>
    <row r="1176" spans="4:4" customFormat="1">
      <c r="D1176" s="20"/>
    </row>
    <row r="1177" spans="4:4" customFormat="1">
      <c r="D1177" s="20"/>
    </row>
    <row r="1178" spans="4:4" customFormat="1">
      <c r="D1178" s="20"/>
    </row>
    <row r="1179" spans="4:4" customFormat="1">
      <c r="D1179" s="20"/>
    </row>
    <row r="1180" spans="4:4" customFormat="1">
      <c r="D1180" s="20"/>
    </row>
    <row r="1181" spans="4:4" customFormat="1">
      <c r="D1181" s="20"/>
    </row>
    <row r="1182" spans="4:4" customFormat="1">
      <c r="D1182" s="20"/>
    </row>
    <row r="1183" spans="4:4" customFormat="1">
      <c r="D1183" s="20"/>
    </row>
    <row r="1184" spans="4:4" customFormat="1">
      <c r="D1184" s="20"/>
    </row>
    <row r="1185" spans="4:4" customFormat="1">
      <c r="D1185" s="20"/>
    </row>
    <row r="1186" spans="4:4" customFormat="1">
      <c r="D1186" s="20"/>
    </row>
    <row r="1187" spans="4:4" customFormat="1">
      <c r="D1187" s="20"/>
    </row>
    <row r="1188" spans="4:4" customFormat="1">
      <c r="D1188" s="20"/>
    </row>
    <row r="1189" spans="4:4" customFormat="1">
      <c r="D1189" s="20"/>
    </row>
    <row r="1190" spans="4:4" customFormat="1">
      <c r="D1190" s="20"/>
    </row>
    <row r="1191" spans="4:4" customFormat="1">
      <c r="D1191" s="20"/>
    </row>
    <row r="1192" spans="4:4" customFormat="1">
      <c r="D1192" s="20"/>
    </row>
    <row r="1193" spans="4:4" customFormat="1">
      <c r="D1193" s="20"/>
    </row>
    <row r="1194" spans="4:4" customFormat="1">
      <c r="D1194" s="20"/>
    </row>
    <row r="1195" spans="4:4" customFormat="1">
      <c r="D1195" s="20"/>
    </row>
    <row r="1196" spans="4:4" customFormat="1">
      <c r="D1196" s="20"/>
    </row>
    <row r="1197" spans="4:4" customFormat="1">
      <c r="D1197" s="20"/>
    </row>
    <row r="1198" spans="4:4" customFormat="1">
      <c r="D1198" s="20"/>
    </row>
    <row r="1199" spans="4:4" customFormat="1">
      <c r="D1199" s="20"/>
    </row>
    <row r="1200" spans="4:4" customFormat="1">
      <c r="D1200" s="20"/>
    </row>
    <row r="1201" spans="4:4" customFormat="1">
      <c r="D1201" s="20"/>
    </row>
    <row r="1202" spans="4:4" customFormat="1">
      <c r="D1202" s="20"/>
    </row>
    <row r="1203" spans="4:4" customFormat="1">
      <c r="D1203" s="20"/>
    </row>
    <row r="1204" spans="4:4" customFormat="1">
      <c r="D1204" s="20"/>
    </row>
    <row r="1205" spans="4:4" customFormat="1">
      <c r="D1205" s="20"/>
    </row>
    <row r="1206" spans="4:4" customFormat="1">
      <c r="D1206" s="20"/>
    </row>
    <row r="1207" spans="4:4" customFormat="1">
      <c r="D1207" s="20"/>
    </row>
    <row r="1208" spans="4:4" customFormat="1">
      <c r="D1208" s="20"/>
    </row>
    <row r="1209" spans="4:4" customFormat="1">
      <c r="D1209" s="20"/>
    </row>
    <row r="1210" spans="4:4" customFormat="1">
      <c r="D1210" s="20"/>
    </row>
    <row r="1211" spans="4:4" customFormat="1">
      <c r="D1211" s="20"/>
    </row>
    <row r="1212" spans="4:4" customFormat="1">
      <c r="D1212" s="20"/>
    </row>
    <row r="1213" spans="4:4" customFormat="1">
      <c r="D1213" s="20"/>
    </row>
    <row r="1214" spans="4:4" customFormat="1">
      <c r="D1214" s="20"/>
    </row>
    <row r="1215" spans="4:4" customFormat="1">
      <c r="D1215" s="20"/>
    </row>
    <row r="1216" spans="4:4" customFormat="1">
      <c r="D1216" s="20"/>
    </row>
    <row r="1217" spans="4:4" customFormat="1">
      <c r="D1217" s="20"/>
    </row>
    <row r="1218" spans="4:4" customFormat="1">
      <c r="D1218" s="20"/>
    </row>
    <row r="1219" spans="4:4" customFormat="1">
      <c r="D1219" s="20"/>
    </row>
    <row r="1220" spans="4:4" customFormat="1">
      <c r="D1220" s="20"/>
    </row>
    <row r="1221" spans="4:4" customFormat="1">
      <c r="D1221" s="20"/>
    </row>
    <row r="1222" spans="4:4" customFormat="1">
      <c r="D1222" s="20"/>
    </row>
    <row r="1223" spans="4:4" customFormat="1">
      <c r="D1223" s="20"/>
    </row>
    <row r="1224" spans="4:4" customFormat="1">
      <c r="D1224" s="20"/>
    </row>
    <row r="1225" spans="4:4" customFormat="1">
      <c r="D1225" s="20"/>
    </row>
    <row r="1226" spans="4:4" customFormat="1">
      <c r="D1226" s="20"/>
    </row>
    <row r="1227" spans="4:4" customFormat="1">
      <c r="D1227" s="20"/>
    </row>
    <row r="1228" spans="4:4" customFormat="1">
      <c r="D1228" s="20"/>
    </row>
    <row r="1229" spans="4:4" customFormat="1">
      <c r="D1229" s="20"/>
    </row>
    <row r="1230" spans="4:4" customFormat="1">
      <c r="D1230" s="20"/>
    </row>
    <row r="1231" spans="4:4" customFormat="1">
      <c r="D1231" s="20"/>
    </row>
    <row r="1232" spans="4:4" customFormat="1">
      <c r="D1232" s="20"/>
    </row>
    <row r="1233" spans="4:4" customFormat="1">
      <c r="D1233" s="20"/>
    </row>
    <row r="1234" spans="4:4" customFormat="1">
      <c r="D1234" s="20"/>
    </row>
    <row r="1235" spans="4:4" customFormat="1">
      <c r="D1235" s="20"/>
    </row>
    <row r="1236" spans="4:4" customFormat="1">
      <c r="D1236" s="20"/>
    </row>
    <row r="1237" spans="4:4" customFormat="1">
      <c r="D1237" s="20"/>
    </row>
    <row r="1238" spans="4:4" customFormat="1">
      <c r="D1238" s="20"/>
    </row>
    <row r="1239" spans="4:4" customFormat="1">
      <c r="D1239" s="20"/>
    </row>
    <row r="1240" spans="4:4" customFormat="1">
      <c r="D1240" s="20"/>
    </row>
    <row r="1241" spans="4:4" customFormat="1">
      <c r="D1241" s="20"/>
    </row>
    <row r="1242" spans="4:4" customFormat="1">
      <c r="D1242" s="20"/>
    </row>
    <row r="1243" spans="4:4" customFormat="1">
      <c r="D1243" s="20"/>
    </row>
    <row r="1244" spans="4:4" customFormat="1">
      <c r="D1244" s="20"/>
    </row>
    <row r="1245" spans="4:4" customFormat="1">
      <c r="D1245" s="20"/>
    </row>
    <row r="1246" spans="4:4" customFormat="1">
      <c r="D1246" s="20"/>
    </row>
    <row r="1247" spans="4:4" customFormat="1">
      <c r="D1247" s="20"/>
    </row>
    <row r="1248" spans="4:4" customFormat="1">
      <c r="D1248" s="20"/>
    </row>
    <row r="1249" spans="4:4" customFormat="1">
      <c r="D1249" s="20"/>
    </row>
    <row r="1250" spans="4:4" customFormat="1">
      <c r="D1250" s="20"/>
    </row>
    <row r="1251" spans="4:4" customFormat="1">
      <c r="D1251" s="20"/>
    </row>
    <row r="1252" spans="4:4" customFormat="1">
      <c r="D1252" s="20"/>
    </row>
    <row r="1253" spans="4:4" customFormat="1">
      <c r="D1253" s="20"/>
    </row>
    <row r="1254" spans="4:4" customFormat="1">
      <c r="D1254" s="20"/>
    </row>
    <row r="1255" spans="4:4" customFormat="1">
      <c r="D1255" s="20"/>
    </row>
    <row r="1256" spans="4:4" customFormat="1">
      <c r="D1256" s="20"/>
    </row>
    <row r="1257" spans="4:4" customFormat="1">
      <c r="D1257" s="20"/>
    </row>
    <row r="1258" spans="4:4" customFormat="1">
      <c r="D1258" s="20"/>
    </row>
    <row r="1259" spans="4:4" customFormat="1">
      <c r="D1259" s="20"/>
    </row>
    <row r="1260" spans="4:4" customFormat="1">
      <c r="D1260" s="20"/>
    </row>
    <row r="1261" spans="4:4" customFormat="1">
      <c r="D1261" s="20"/>
    </row>
    <row r="1262" spans="4:4" customFormat="1">
      <c r="D1262" s="20"/>
    </row>
    <row r="1263" spans="4:4" customFormat="1">
      <c r="D1263" s="20"/>
    </row>
    <row r="1264" spans="4:4" customFormat="1">
      <c r="D1264" s="20"/>
    </row>
    <row r="1265" spans="4:4" customFormat="1">
      <c r="D1265" s="20"/>
    </row>
    <row r="1266" spans="4:4" customFormat="1">
      <c r="D1266" s="20"/>
    </row>
    <row r="1267" spans="4:4" customFormat="1">
      <c r="D1267" s="20"/>
    </row>
    <row r="1268" spans="4:4" customFormat="1">
      <c r="D1268" s="20"/>
    </row>
    <row r="1269" spans="4:4" customFormat="1">
      <c r="D1269" s="20"/>
    </row>
    <row r="1270" spans="4:4" customFormat="1">
      <c r="D1270" s="20"/>
    </row>
    <row r="1271" spans="4:4" customFormat="1">
      <c r="D1271" s="20"/>
    </row>
    <row r="1272" spans="4:4" customFormat="1">
      <c r="D1272" s="20"/>
    </row>
    <row r="1273" spans="4:4" customFormat="1">
      <c r="D1273" s="20"/>
    </row>
    <row r="1274" spans="4:4" customFormat="1">
      <c r="D1274" s="20"/>
    </row>
    <row r="1275" spans="4:4" customFormat="1">
      <c r="D1275" s="20"/>
    </row>
    <row r="1276" spans="4:4" customFormat="1">
      <c r="D1276" s="20"/>
    </row>
    <row r="1277" spans="4:4" customFormat="1">
      <c r="D1277" s="20"/>
    </row>
    <row r="1278" spans="4:4" customFormat="1">
      <c r="D1278" s="20"/>
    </row>
    <row r="1279" spans="4:4" customFormat="1">
      <c r="D1279" s="20"/>
    </row>
    <row r="1280" spans="4:4" customFormat="1">
      <c r="D1280" s="20"/>
    </row>
    <row r="1281" spans="4:4" customFormat="1">
      <c r="D1281" s="20"/>
    </row>
    <row r="1282" spans="4:4" customFormat="1">
      <c r="D1282" s="20"/>
    </row>
    <row r="1283" spans="4:4" customFormat="1">
      <c r="D1283" s="20"/>
    </row>
    <row r="1284" spans="4:4" customFormat="1">
      <c r="D1284" s="20"/>
    </row>
    <row r="1285" spans="4:4" customFormat="1">
      <c r="D1285" s="20"/>
    </row>
    <row r="1286" spans="4:4" customFormat="1">
      <c r="D1286" s="20"/>
    </row>
    <row r="1287" spans="4:4" customFormat="1">
      <c r="D1287" s="20"/>
    </row>
    <row r="1288" spans="4:4" customFormat="1">
      <c r="D1288" s="20"/>
    </row>
    <row r="1289" spans="4:4" customFormat="1">
      <c r="D1289" s="20"/>
    </row>
    <row r="1290" spans="4:4" customFormat="1">
      <c r="D1290" s="20"/>
    </row>
    <row r="1291" spans="4:4" customFormat="1">
      <c r="D1291" s="20"/>
    </row>
    <row r="1292" spans="4:4" customFormat="1">
      <c r="D1292" s="20"/>
    </row>
    <row r="1293" spans="4:4" customFormat="1">
      <c r="D1293" s="20"/>
    </row>
    <row r="1294" spans="4:4" customFormat="1">
      <c r="D1294" s="20"/>
    </row>
    <row r="1295" spans="4:4" customFormat="1">
      <c r="D1295" s="20"/>
    </row>
    <row r="1296" spans="4:4" customFormat="1">
      <c r="D1296" s="20"/>
    </row>
    <row r="1297" spans="4:4" customFormat="1">
      <c r="D1297" s="20"/>
    </row>
    <row r="1298" spans="4:4" customFormat="1">
      <c r="D1298" s="20"/>
    </row>
    <row r="1299" spans="4:4" customFormat="1">
      <c r="D1299" s="20"/>
    </row>
    <row r="1300" spans="4:4" customFormat="1">
      <c r="D1300" s="20"/>
    </row>
    <row r="1301" spans="4:4" customFormat="1">
      <c r="D1301" s="20"/>
    </row>
    <row r="1302" spans="4:4" customFormat="1">
      <c r="D1302" s="20"/>
    </row>
    <row r="1303" spans="4:4" customFormat="1">
      <c r="D1303" s="20"/>
    </row>
    <row r="1304" spans="4:4" customFormat="1">
      <c r="D1304" s="20"/>
    </row>
    <row r="1305" spans="4:4" customFormat="1">
      <c r="D1305" s="20"/>
    </row>
    <row r="1306" spans="4:4" customFormat="1">
      <c r="D1306" s="20"/>
    </row>
    <row r="1307" spans="4:4" customFormat="1">
      <c r="D1307" s="20"/>
    </row>
    <row r="1308" spans="4:4" customFormat="1">
      <c r="D1308" s="20"/>
    </row>
    <row r="1309" spans="4:4" customFormat="1">
      <c r="D1309" s="20"/>
    </row>
    <row r="1310" spans="4:4" customFormat="1">
      <c r="D1310" s="20"/>
    </row>
    <row r="1311" spans="4:4" customFormat="1">
      <c r="D1311" s="20"/>
    </row>
    <row r="1312" spans="4:4" customFormat="1">
      <c r="D1312" s="20"/>
    </row>
    <row r="1313" spans="4:4" customFormat="1">
      <c r="D1313" s="20"/>
    </row>
    <row r="1314" spans="4:4" customFormat="1">
      <c r="D1314" s="20"/>
    </row>
    <row r="1315" spans="4:4" customFormat="1">
      <c r="D1315" s="20"/>
    </row>
    <row r="1316" spans="4:4" customFormat="1">
      <c r="D1316" s="20"/>
    </row>
    <row r="1317" spans="4:4" customFormat="1">
      <c r="D1317" s="20"/>
    </row>
    <row r="1318" spans="4:4" customFormat="1">
      <c r="D1318" s="20"/>
    </row>
    <row r="1319" spans="4:4" customFormat="1">
      <c r="D1319" s="20"/>
    </row>
    <row r="1320" spans="4:4" customFormat="1">
      <c r="D1320" s="20"/>
    </row>
    <row r="1321" spans="4:4" customFormat="1">
      <c r="D1321" s="20"/>
    </row>
    <row r="1322" spans="4:4" customFormat="1">
      <c r="D1322" s="20"/>
    </row>
    <row r="1323" spans="4:4" customFormat="1">
      <c r="D1323" s="20"/>
    </row>
    <row r="1324" spans="4:4" customFormat="1">
      <c r="D1324" s="20"/>
    </row>
    <row r="1325" spans="4:4" customFormat="1">
      <c r="D1325" s="20"/>
    </row>
    <row r="1326" spans="4:4" customFormat="1">
      <c r="D1326" s="20"/>
    </row>
    <row r="1327" spans="4:4" customFormat="1">
      <c r="D1327" s="20"/>
    </row>
    <row r="1328" spans="4:4" customFormat="1">
      <c r="D1328" s="20"/>
    </row>
    <row r="1329" spans="4:4" customFormat="1">
      <c r="D1329" s="20"/>
    </row>
    <row r="1330" spans="4:4" customFormat="1">
      <c r="D1330" s="20"/>
    </row>
    <row r="1331" spans="4:4" customFormat="1">
      <c r="D1331" s="20"/>
    </row>
    <row r="1332" spans="4:4" customFormat="1">
      <c r="D1332" s="20"/>
    </row>
    <row r="1333" spans="4:4" customFormat="1">
      <c r="D1333" s="20"/>
    </row>
    <row r="1334" spans="4:4" customFormat="1">
      <c r="D1334" s="20"/>
    </row>
    <row r="1335" spans="4:4" customFormat="1">
      <c r="D1335" s="20"/>
    </row>
    <row r="1336" spans="4:4" customFormat="1">
      <c r="D1336" s="20"/>
    </row>
    <row r="1337" spans="4:4" customFormat="1">
      <c r="D1337" s="20"/>
    </row>
    <row r="1338" spans="4:4" customFormat="1">
      <c r="D1338" s="20"/>
    </row>
    <row r="1339" spans="4:4" customFormat="1">
      <c r="D1339" s="20"/>
    </row>
    <row r="1340" spans="4:4" customFormat="1">
      <c r="D1340" s="20"/>
    </row>
    <row r="1341" spans="4:4" customFormat="1">
      <c r="D1341" s="20"/>
    </row>
    <row r="1342" spans="4:4" customFormat="1">
      <c r="D1342" s="20"/>
    </row>
    <row r="1343" spans="4:4" customFormat="1">
      <c r="D1343" s="20"/>
    </row>
    <row r="1344" spans="4:4" customFormat="1">
      <c r="D1344" s="20"/>
    </row>
    <row r="1345" spans="4:4" customFormat="1">
      <c r="D1345" s="20"/>
    </row>
    <row r="1346" spans="4:4" customFormat="1">
      <c r="D1346" s="20"/>
    </row>
    <row r="1347" spans="4:4" customFormat="1">
      <c r="D1347" s="20"/>
    </row>
    <row r="1348" spans="4:4" customFormat="1">
      <c r="D1348" s="20"/>
    </row>
    <row r="1349" spans="4:4" customFormat="1">
      <c r="D1349" s="20"/>
    </row>
    <row r="1350" spans="4:4" customFormat="1">
      <c r="D1350" s="20"/>
    </row>
    <row r="1351" spans="4:4" customFormat="1">
      <c r="D1351" s="20"/>
    </row>
    <row r="1352" spans="4:4" customFormat="1">
      <c r="D1352" s="20"/>
    </row>
    <row r="1353" spans="4:4" customFormat="1">
      <c r="D1353" s="20"/>
    </row>
    <row r="1354" spans="4:4" customFormat="1">
      <c r="D1354" s="20"/>
    </row>
    <row r="1355" spans="4:4" customFormat="1">
      <c r="D1355" s="20"/>
    </row>
    <row r="1356" spans="4:4" customFormat="1">
      <c r="D1356" s="20"/>
    </row>
    <row r="1357" spans="4:4" customFormat="1">
      <c r="D1357" s="20"/>
    </row>
    <row r="1358" spans="4:4" customFormat="1">
      <c r="D1358" s="20"/>
    </row>
    <row r="1359" spans="4:4" customFormat="1">
      <c r="D1359" s="20"/>
    </row>
    <row r="1360" spans="4:4" customFormat="1">
      <c r="D1360" s="20"/>
    </row>
    <row r="1361" spans="4:4" customFormat="1">
      <c r="D1361" s="20"/>
    </row>
    <row r="1362" spans="4:4" customFormat="1">
      <c r="D1362" s="20"/>
    </row>
    <row r="1363" spans="4:4" customFormat="1">
      <c r="D1363" s="20"/>
    </row>
    <row r="1364" spans="4:4" customFormat="1">
      <c r="D1364" s="20"/>
    </row>
    <row r="1365" spans="4:4" customFormat="1">
      <c r="D1365" s="20"/>
    </row>
    <row r="1366" spans="4:4" customFormat="1">
      <c r="D1366" s="20"/>
    </row>
    <row r="1367" spans="4:4" customFormat="1">
      <c r="D1367" s="20"/>
    </row>
    <row r="1368" spans="4:4" customFormat="1">
      <c r="D1368" s="20"/>
    </row>
    <row r="1369" spans="4:4" customFormat="1">
      <c r="D1369" s="20"/>
    </row>
    <row r="1370" spans="4:4" customFormat="1">
      <c r="D1370" s="20"/>
    </row>
    <row r="1371" spans="4:4" customFormat="1">
      <c r="D1371" s="20"/>
    </row>
    <row r="1372" spans="4:4" customFormat="1">
      <c r="D1372" s="20"/>
    </row>
    <row r="1373" spans="4:4" customFormat="1">
      <c r="D1373" s="20"/>
    </row>
    <row r="1374" spans="4:4" customFormat="1">
      <c r="D1374" s="20"/>
    </row>
    <row r="1375" spans="4:4" customFormat="1">
      <c r="D1375" s="20"/>
    </row>
    <row r="1376" spans="4:4" customFormat="1">
      <c r="D1376" s="20"/>
    </row>
    <row r="1377" spans="4:4" customFormat="1">
      <c r="D1377" s="20"/>
    </row>
    <row r="1378" spans="4:4" customFormat="1">
      <c r="D1378" s="20"/>
    </row>
    <row r="1379" spans="4:4" customFormat="1">
      <c r="D1379" s="20"/>
    </row>
    <row r="1380" spans="4:4" customFormat="1">
      <c r="D1380" s="20"/>
    </row>
    <row r="1381" spans="4:4" customFormat="1">
      <c r="D1381" s="20"/>
    </row>
    <row r="1382" spans="4:4" customFormat="1">
      <c r="D1382" s="20"/>
    </row>
    <row r="1383" spans="4:4" customFormat="1">
      <c r="D1383" s="20"/>
    </row>
    <row r="1384" spans="4:4" customFormat="1">
      <c r="D1384" s="20"/>
    </row>
    <row r="1385" spans="4:4" customFormat="1">
      <c r="D1385" s="20"/>
    </row>
    <row r="1386" spans="4:4" customFormat="1">
      <c r="D1386" s="20"/>
    </row>
    <row r="1387" spans="4:4" customFormat="1">
      <c r="D1387" s="20"/>
    </row>
    <row r="1388" spans="4:4" customFormat="1">
      <c r="D1388" s="20"/>
    </row>
    <row r="1389" spans="4:4" customFormat="1">
      <c r="D1389" s="20"/>
    </row>
    <row r="1390" spans="4:4" customFormat="1">
      <c r="D1390" s="20"/>
    </row>
    <row r="1391" spans="4:4" customFormat="1">
      <c r="D1391" s="20"/>
    </row>
    <row r="1392" spans="4:4" customFormat="1">
      <c r="D1392" s="20"/>
    </row>
    <row r="1393" spans="4:4" customFormat="1">
      <c r="D1393" s="20"/>
    </row>
    <row r="1394" spans="4:4" customFormat="1">
      <c r="D1394" s="20"/>
    </row>
    <row r="1395" spans="4:4" customFormat="1">
      <c r="D1395" s="20"/>
    </row>
    <row r="1396" spans="4:4" customFormat="1">
      <c r="D1396" s="20"/>
    </row>
    <row r="1397" spans="4:4" customFormat="1">
      <c r="D1397" s="20"/>
    </row>
    <row r="1398" spans="4:4" customFormat="1">
      <c r="D1398" s="20"/>
    </row>
    <row r="1399" spans="4:4" customFormat="1">
      <c r="D1399" s="20"/>
    </row>
    <row r="1400" spans="4:4" customFormat="1">
      <c r="D1400" s="20"/>
    </row>
    <row r="1401" spans="4:4" customFormat="1">
      <c r="D1401" s="20"/>
    </row>
    <row r="1402" spans="4:4" customFormat="1">
      <c r="D1402" s="20"/>
    </row>
    <row r="1403" spans="4:4" customFormat="1">
      <c r="D1403" s="20"/>
    </row>
    <row r="1404" spans="4:4" customFormat="1">
      <c r="D1404" s="20"/>
    </row>
    <row r="1405" spans="4:4" customFormat="1">
      <c r="D1405" s="20"/>
    </row>
    <row r="1406" spans="4:4" customFormat="1">
      <c r="D1406" s="20"/>
    </row>
    <row r="1407" spans="4:4" customFormat="1">
      <c r="D1407" s="20"/>
    </row>
    <row r="1408" spans="4:4" customFormat="1">
      <c r="D1408" s="20"/>
    </row>
    <row r="1409" spans="4:4" customFormat="1">
      <c r="D1409" s="20"/>
    </row>
    <row r="1410" spans="4:4" customFormat="1">
      <c r="D1410" s="20"/>
    </row>
    <row r="1411" spans="4:4" customFormat="1">
      <c r="D1411" s="20"/>
    </row>
    <row r="1412" spans="4:4" customFormat="1">
      <c r="D1412" s="20"/>
    </row>
    <row r="1413" spans="4:4" customFormat="1">
      <c r="D1413" s="20"/>
    </row>
    <row r="1414" spans="4:4" customFormat="1">
      <c r="D1414" s="20"/>
    </row>
    <row r="1415" spans="4:4" customFormat="1">
      <c r="D1415" s="20"/>
    </row>
    <row r="1416" spans="4:4" customFormat="1">
      <c r="D1416" s="20"/>
    </row>
    <row r="1417" spans="4:4" customFormat="1">
      <c r="D1417" s="20"/>
    </row>
    <row r="1418" spans="4:4" customFormat="1">
      <c r="D1418" s="20"/>
    </row>
    <row r="1419" spans="4:4" customFormat="1">
      <c r="D1419" s="20"/>
    </row>
    <row r="1420" spans="4:4" customFormat="1">
      <c r="D1420" s="20"/>
    </row>
    <row r="1421" spans="4:4" customFormat="1">
      <c r="D1421" s="20"/>
    </row>
    <row r="1422" spans="4:4" customFormat="1">
      <c r="D1422" s="20"/>
    </row>
    <row r="1423" spans="4:4" customFormat="1">
      <c r="D1423" s="20"/>
    </row>
    <row r="1424" spans="4:4" customFormat="1">
      <c r="D1424" s="20"/>
    </row>
    <row r="1425" spans="4:4" customFormat="1">
      <c r="D1425" s="20"/>
    </row>
    <row r="1426" spans="4:4" customFormat="1">
      <c r="D1426" s="20"/>
    </row>
    <row r="1427" spans="4:4" customFormat="1">
      <c r="D1427" s="20"/>
    </row>
    <row r="1428" spans="4:4" customFormat="1">
      <c r="D1428" s="20"/>
    </row>
    <row r="1429" spans="4:4" customFormat="1">
      <c r="D1429" s="20"/>
    </row>
    <row r="1430" spans="4:4" customFormat="1">
      <c r="D1430" s="20"/>
    </row>
    <row r="1431" spans="4:4" customFormat="1">
      <c r="D1431" s="20"/>
    </row>
    <row r="1432" spans="4:4" customFormat="1">
      <c r="D1432" s="20"/>
    </row>
    <row r="1433" spans="4:4" customFormat="1">
      <c r="D1433" s="20"/>
    </row>
    <row r="1434" spans="4:4" customFormat="1">
      <c r="D1434" s="20"/>
    </row>
    <row r="1435" spans="4:4" customFormat="1">
      <c r="D1435" s="20"/>
    </row>
    <row r="1436" spans="4:4" customFormat="1">
      <c r="D1436" s="20"/>
    </row>
    <row r="1437" spans="4:4" customFormat="1">
      <c r="D1437" s="20"/>
    </row>
    <row r="1438" spans="4:4" customFormat="1">
      <c r="D1438" s="20"/>
    </row>
    <row r="1439" spans="4:4" customFormat="1">
      <c r="D1439" s="20"/>
    </row>
    <row r="1440" spans="4:4" customFormat="1">
      <c r="D1440" s="20"/>
    </row>
    <row r="1441" spans="4:4" customFormat="1">
      <c r="D1441" s="20"/>
    </row>
    <row r="1442" spans="4:4" customFormat="1">
      <c r="D1442" s="20"/>
    </row>
    <row r="1443" spans="4:4" customFormat="1">
      <c r="D1443" s="20"/>
    </row>
    <row r="1444" spans="4:4" customFormat="1">
      <c r="D1444" s="20"/>
    </row>
    <row r="1445" spans="4:4" customFormat="1">
      <c r="D1445" s="20"/>
    </row>
    <row r="1446" spans="4:4" customFormat="1">
      <c r="D1446" s="20"/>
    </row>
    <row r="1447" spans="4:4" customFormat="1">
      <c r="D1447" s="20"/>
    </row>
    <row r="1448" spans="4:4" customFormat="1">
      <c r="D1448" s="20"/>
    </row>
    <row r="1449" spans="4:4" customFormat="1">
      <c r="D1449" s="20"/>
    </row>
    <row r="1450" spans="4:4" customFormat="1">
      <c r="D1450" s="20"/>
    </row>
    <row r="1451" spans="4:4" customFormat="1">
      <c r="D1451" s="20"/>
    </row>
    <row r="1452" spans="4:4" customFormat="1">
      <c r="D1452" s="20"/>
    </row>
    <row r="1453" spans="4:4" customFormat="1">
      <c r="D1453" s="20"/>
    </row>
    <row r="1454" spans="4:4" customFormat="1">
      <c r="D1454" s="20"/>
    </row>
    <row r="1455" spans="4:4" customFormat="1">
      <c r="D1455" s="20"/>
    </row>
    <row r="1456" spans="4:4" customFormat="1">
      <c r="D1456" s="20"/>
    </row>
    <row r="1457" spans="4:4" customFormat="1">
      <c r="D1457" s="20"/>
    </row>
    <row r="1458" spans="4:4" customFormat="1">
      <c r="D1458" s="20"/>
    </row>
    <row r="1459" spans="4:4" customFormat="1">
      <c r="D1459" s="20"/>
    </row>
    <row r="1460" spans="4:4" customFormat="1">
      <c r="D1460" s="20"/>
    </row>
    <row r="1461" spans="4:4" customFormat="1">
      <c r="D1461" s="20"/>
    </row>
    <row r="1462" spans="4:4" customFormat="1">
      <c r="D1462" s="20"/>
    </row>
    <row r="1463" spans="4:4" customFormat="1">
      <c r="D1463" s="20"/>
    </row>
    <row r="1464" spans="4:4" customFormat="1">
      <c r="D1464" s="20"/>
    </row>
    <row r="1465" spans="4:4" customFormat="1">
      <c r="D1465" s="20"/>
    </row>
    <row r="1466" spans="4:4" customFormat="1">
      <c r="D1466" s="20"/>
    </row>
    <row r="1467" spans="4:4" customFormat="1">
      <c r="D1467" s="20"/>
    </row>
    <row r="1468" spans="4:4" customFormat="1">
      <c r="D1468" s="20"/>
    </row>
    <row r="1469" spans="4:4" customFormat="1">
      <c r="D1469" s="20"/>
    </row>
    <row r="1470" spans="4:4" customFormat="1">
      <c r="D1470" s="20"/>
    </row>
    <row r="1471" spans="4:4" customFormat="1">
      <c r="D1471" s="20"/>
    </row>
    <row r="1472" spans="4:4" customFormat="1">
      <c r="D1472" s="20"/>
    </row>
    <row r="1473" spans="4:4" customFormat="1">
      <c r="D1473" s="20"/>
    </row>
    <row r="1474" spans="4:4" customFormat="1">
      <c r="D1474" s="20"/>
    </row>
    <row r="1475" spans="4:4" customFormat="1">
      <c r="D1475" s="20"/>
    </row>
    <row r="1476" spans="4:4" customFormat="1">
      <c r="D1476" s="20"/>
    </row>
    <row r="1477" spans="4:4" customFormat="1">
      <c r="D1477" s="20"/>
    </row>
    <row r="1478" spans="4:4" customFormat="1">
      <c r="D1478" s="20"/>
    </row>
    <row r="1479" spans="4:4" customFormat="1">
      <c r="D1479" s="20"/>
    </row>
    <row r="1480" spans="4:4" customFormat="1">
      <c r="D1480" s="20"/>
    </row>
    <row r="1481" spans="4:4" customFormat="1">
      <c r="D1481" s="20"/>
    </row>
    <row r="1482" spans="4:4" customFormat="1">
      <c r="D1482" s="20"/>
    </row>
    <row r="1483" spans="4:4" customFormat="1">
      <c r="D1483" s="20"/>
    </row>
    <row r="1484" spans="4:4" customFormat="1">
      <c r="D1484" s="20"/>
    </row>
    <row r="1485" spans="4:4" customFormat="1">
      <c r="D1485" s="20"/>
    </row>
    <row r="1486" spans="4:4" customFormat="1">
      <c r="D1486" s="20"/>
    </row>
    <row r="1487" spans="4:4" customFormat="1">
      <c r="D1487" s="20"/>
    </row>
    <row r="1488" spans="4:4" customFormat="1">
      <c r="D1488" s="20"/>
    </row>
    <row r="1489" spans="4:4" customFormat="1">
      <c r="D1489" s="20"/>
    </row>
    <row r="1490" spans="4:4" customFormat="1">
      <c r="D1490" s="20"/>
    </row>
    <row r="1491" spans="4:4" customFormat="1">
      <c r="D1491" s="20"/>
    </row>
    <row r="1492" spans="4:4" customFormat="1">
      <c r="D1492" s="20"/>
    </row>
    <row r="1493" spans="4:4" customFormat="1">
      <c r="D1493" s="20"/>
    </row>
    <row r="1494" spans="4:4" customFormat="1">
      <c r="D1494" s="20"/>
    </row>
    <row r="1495" spans="4:4" customFormat="1">
      <c r="D1495" s="20"/>
    </row>
    <row r="1496" spans="4:4" customFormat="1">
      <c r="D1496" s="20"/>
    </row>
    <row r="1497" spans="4:4" customFormat="1">
      <c r="D1497" s="20"/>
    </row>
    <row r="1498" spans="4:4" customFormat="1">
      <c r="D1498" s="20"/>
    </row>
    <row r="1499" spans="4:4" customFormat="1">
      <c r="D1499" s="20"/>
    </row>
    <row r="1500" spans="4:4" customFormat="1">
      <c r="D1500" s="20"/>
    </row>
    <row r="1501" spans="4:4" customFormat="1">
      <c r="D1501" s="20"/>
    </row>
    <row r="1502" spans="4:4" customFormat="1">
      <c r="D1502" s="20"/>
    </row>
    <row r="1503" spans="4:4" customFormat="1">
      <c r="D1503" s="20"/>
    </row>
    <row r="1504" spans="4:4" customFormat="1">
      <c r="D1504" s="20"/>
    </row>
    <row r="1505" spans="4:4" customFormat="1">
      <c r="D1505" s="20"/>
    </row>
    <row r="1506" spans="4:4" customFormat="1">
      <c r="D1506" s="20"/>
    </row>
    <row r="1507" spans="4:4" customFormat="1">
      <c r="D1507" s="20"/>
    </row>
    <row r="1508" spans="4:4" customFormat="1">
      <c r="D1508" s="20"/>
    </row>
    <row r="1509" spans="4:4" customFormat="1">
      <c r="D1509" s="20"/>
    </row>
    <row r="1510" spans="4:4" customFormat="1">
      <c r="D1510" s="20"/>
    </row>
    <row r="1511" spans="4:4" customFormat="1">
      <c r="D1511" s="20"/>
    </row>
    <row r="1512" spans="4:4" customFormat="1">
      <c r="D1512" s="20"/>
    </row>
    <row r="1513" spans="4:4" customFormat="1">
      <c r="D1513" s="20"/>
    </row>
    <row r="1514" spans="4:4" customFormat="1">
      <c r="D1514" s="20"/>
    </row>
    <row r="1515" spans="4:4" customFormat="1">
      <c r="D1515" s="20"/>
    </row>
    <row r="1516" spans="4:4" customFormat="1">
      <c r="D1516" s="20"/>
    </row>
    <row r="1517" spans="4:4" customFormat="1">
      <c r="D1517" s="20"/>
    </row>
    <row r="1518" spans="4:4" customFormat="1">
      <c r="D1518" s="20"/>
    </row>
    <row r="1519" spans="4:4" customFormat="1">
      <c r="D1519" s="20"/>
    </row>
    <row r="1520" spans="4:4" customFormat="1">
      <c r="D1520" s="20"/>
    </row>
    <row r="1521" spans="4:4" customFormat="1">
      <c r="D1521" s="20"/>
    </row>
    <row r="1522" spans="4:4" customFormat="1">
      <c r="D1522" s="20"/>
    </row>
    <row r="1523" spans="4:4" customFormat="1">
      <c r="D1523" s="20"/>
    </row>
    <row r="1524" spans="4:4" customFormat="1">
      <c r="D1524" s="20"/>
    </row>
    <row r="1525" spans="4:4" customFormat="1">
      <c r="D1525" s="20"/>
    </row>
    <row r="1526" spans="4:4" customFormat="1">
      <c r="D1526" s="20"/>
    </row>
    <row r="1527" spans="4:4" customFormat="1">
      <c r="D1527" s="20"/>
    </row>
    <row r="1528" spans="4:4" customFormat="1">
      <c r="D1528" s="20"/>
    </row>
    <row r="1529" spans="4:4" customFormat="1">
      <c r="D1529" s="20"/>
    </row>
    <row r="1530" spans="4:4" customFormat="1">
      <c r="D1530" s="20"/>
    </row>
    <row r="1531" spans="4:4" customFormat="1">
      <c r="D1531" s="20"/>
    </row>
    <row r="1532" spans="4:4" customFormat="1">
      <c r="D1532" s="20"/>
    </row>
    <row r="1533" spans="4:4" customFormat="1">
      <c r="D1533" s="20"/>
    </row>
    <row r="1534" spans="4:4" customFormat="1">
      <c r="D1534" s="20"/>
    </row>
    <row r="1535" spans="4:4" customFormat="1">
      <c r="D1535" s="20"/>
    </row>
    <row r="1536" spans="4:4" customFormat="1">
      <c r="D1536" s="20"/>
    </row>
    <row r="1537" spans="4:4" customFormat="1">
      <c r="D1537" s="20"/>
    </row>
    <row r="1538" spans="4:4" customFormat="1">
      <c r="D1538" s="20"/>
    </row>
    <row r="1539" spans="4:4" customFormat="1">
      <c r="D1539" s="20"/>
    </row>
    <row r="1540" spans="4:4" customFormat="1">
      <c r="D1540" s="20"/>
    </row>
    <row r="1541" spans="4:4" customFormat="1">
      <c r="D1541" s="20"/>
    </row>
    <row r="1542" spans="4:4" customFormat="1">
      <c r="D1542" s="20"/>
    </row>
    <row r="1543" spans="4:4" customFormat="1">
      <c r="D1543" s="20"/>
    </row>
    <row r="1544" spans="4:4" customFormat="1">
      <c r="D1544" s="20"/>
    </row>
    <row r="1545" spans="4:4" customFormat="1">
      <c r="D1545" s="20"/>
    </row>
    <row r="1546" spans="4:4" customFormat="1">
      <c r="D1546" s="20"/>
    </row>
    <row r="1547" spans="4:4" customFormat="1">
      <c r="D1547" s="20"/>
    </row>
    <row r="1548" spans="4:4" customFormat="1">
      <c r="D1548" s="20"/>
    </row>
    <row r="1549" spans="4:4" customFormat="1">
      <c r="D1549" s="20"/>
    </row>
    <row r="1550" spans="4:4" customFormat="1">
      <c r="D1550" s="20"/>
    </row>
    <row r="1551" spans="4:4" customFormat="1">
      <c r="D1551" s="20"/>
    </row>
    <row r="1552" spans="4:4" customFormat="1">
      <c r="D1552" s="20"/>
    </row>
    <row r="1553" spans="4:4" customFormat="1">
      <c r="D1553" s="20"/>
    </row>
    <row r="1554" spans="4:4" customFormat="1">
      <c r="D1554" s="20"/>
    </row>
    <row r="1555" spans="4:4" customFormat="1">
      <c r="D1555" s="20"/>
    </row>
    <row r="1556" spans="4:4" customFormat="1">
      <c r="D1556" s="20"/>
    </row>
    <row r="1557" spans="4:4" customFormat="1">
      <c r="D1557" s="20"/>
    </row>
    <row r="1558" spans="4:4" customFormat="1">
      <c r="D1558" s="20"/>
    </row>
    <row r="1559" spans="4:4" customFormat="1">
      <c r="D1559" s="20"/>
    </row>
    <row r="1560" spans="4:4" customFormat="1">
      <c r="D1560" s="20"/>
    </row>
    <row r="1561" spans="4:4" customFormat="1">
      <c r="D1561" s="20"/>
    </row>
    <row r="1562" spans="4:4" customFormat="1">
      <c r="D1562" s="20"/>
    </row>
    <row r="1563" spans="4:4" customFormat="1">
      <c r="D1563" s="20"/>
    </row>
    <row r="1564" spans="4:4" customFormat="1">
      <c r="D1564" s="20"/>
    </row>
    <row r="1565" spans="4:4" customFormat="1">
      <c r="D1565" s="20"/>
    </row>
    <row r="1566" spans="4:4" customFormat="1">
      <c r="D1566" s="20"/>
    </row>
    <row r="1567" spans="4:4" customFormat="1">
      <c r="D1567" s="20"/>
    </row>
    <row r="1568" spans="4:4" customFormat="1">
      <c r="D1568" s="20"/>
    </row>
    <row r="1569" spans="4:4" customFormat="1">
      <c r="D1569" s="20"/>
    </row>
    <row r="1570" spans="4:4" customFormat="1">
      <c r="D1570" s="20"/>
    </row>
    <row r="1571" spans="4:4" customFormat="1">
      <c r="D1571" s="20"/>
    </row>
    <row r="1572" spans="4:4" customFormat="1">
      <c r="D1572" s="20"/>
    </row>
    <row r="1573" spans="4:4" customFormat="1">
      <c r="D1573" s="20"/>
    </row>
    <row r="1574" spans="4:4" customFormat="1">
      <c r="D1574" s="20"/>
    </row>
    <row r="1575" spans="4:4" customFormat="1">
      <c r="D1575" s="20"/>
    </row>
    <row r="1576" spans="4:4" customFormat="1">
      <c r="D1576" s="20"/>
    </row>
    <row r="1577" spans="4:4" customFormat="1">
      <c r="D1577" s="20"/>
    </row>
    <row r="1578" spans="4:4" customFormat="1">
      <c r="D1578" s="20"/>
    </row>
    <row r="1579" spans="4:4" customFormat="1">
      <c r="D1579" s="20"/>
    </row>
    <row r="1580" spans="4:4" customFormat="1">
      <c r="D1580" s="20"/>
    </row>
    <row r="1581" spans="4:4" customFormat="1">
      <c r="D1581" s="20"/>
    </row>
    <row r="1582" spans="4:4" customFormat="1">
      <c r="D1582" s="20"/>
    </row>
    <row r="1583" spans="4:4" customFormat="1">
      <c r="D1583" s="20"/>
    </row>
    <row r="1584" spans="4:4" customFormat="1">
      <c r="D1584" s="20"/>
    </row>
    <row r="1585" spans="4:4" customFormat="1">
      <c r="D1585" s="20"/>
    </row>
    <row r="1586" spans="4:4" customFormat="1">
      <c r="D1586" s="20"/>
    </row>
    <row r="1587" spans="4:4" customFormat="1">
      <c r="D1587" s="20"/>
    </row>
    <row r="1588" spans="4:4" customFormat="1">
      <c r="D1588" s="20"/>
    </row>
    <row r="1589" spans="4:4" customFormat="1">
      <c r="D1589" s="20"/>
    </row>
    <row r="1590" spans="4:4" customFormat="1">
      <c r="D1590" s="20"/>
    </row>
    <row r="1591" spans="4:4" customFormat="1">
      <c r="D1591" s="20"/>
    </row>
    <row r="1592" spans="4:4" customFormat="1">
      <c r="D1592" s="20"/>
    </row>
    <row r="1593" spans="4:4" customFormat="1">
      <c r="D1593" s="20"/>
    </row>
    <row r="1594" spans="4:4" customFormat="1">
      <c r="D1594" s="20"/>
    </row>
    <row r="1595" spans="4:4" customFormat="1">
      <c r="D1595" s="20"/>
    </row>
    <row r="1596" spans="4:4" customFormat="1">
      <c r="D1596" s="20"/>
    </row>
    <row r="1597" spans="4:4" customFormat="1">
      <c r="D1597" s="20"/>
    </row>
    <row r="1598" spans="4:4" customFormat="1">
      <c r="D1598" s="20"/>
    </row>
    <row r="1599" spans="4:4" customFormat="1">
      <c r="D1599" s="20"/>
    </row>
    <row r="1600" spans="4:4" customFormat="1">
      <c r="D1600" s="20"/>
    </row>
    <row r="1601" spans="4:4" customFormat="1">
      <c r="D1601" s="20"/>
    </row>
    <row r="1602" spans="4:4" customFormat="1">
      <c r="D1602" s="20"/>
    </row>
    <row r="1603" spans="4:4" customFormat="1">
      <c r="D1603" s="20"/>
    </row>
    <row r="1604" spans="4:4" customFormat="1">
      <c r="D1604" s="20"/>
    </row>
    <row r="1605" spans="4:4" customFormat="1">
      <c r="D1605" s="20"/>
    </row>
    <row r="1606" spans="4:4" customFormat="1">
      <c r="D1606" s="20"/>
    </row>
    <row r="1607" spans="4:4" customFormat="1">
      <c r="D1607" s="20"/>
    </row>
    <row r="1608" spans="4:4" customFormat="1">
      <c r="D1608" s="20"/>
    </row>
    <row r="1609" spans="4:4" customFormat="1">
      <c r="D1609" s="20"/>
    </row>
    <row r="1610" spans="4:4" customFormat="1">
      <c r="D1610" s="20"/>
    </row>
    <row r="1611" spans="4:4" customFormat="1">
      <c r="D1611" s="20"/>
    </row>
    <row r="1612" spans="4:4" customFormat="1">
      <c r="D1612" s="20"/>
    </row>
    <row r="1613" spans="4:4" customFormat="1">
      <c r="D1613" s="20"/>
    </row>
    <row r="1614" spans="4:4" customFormat="1">
      <c r="D1614" s="20"/>
    </row>
    <row r="1615" spans="4:4" customFormat="1">
      <c r="D1615" s="20"/>
    </row>
    <row r="1616" spans="4:4" customFormat="1">
      <c r="D1616" s="20"/>
    </row>
    <row r="1617" spans="4:4" customFormat="1">
      <c r="D1617" s="20"/>
    </row>
    <row r="1618" spans="4:4" customFormat="1">
      <c r="D1618" s="20"/>
    </row>
    <row r="1619" spans="4:4" customFormat="1">
      <c r="D1619" s="20"/>
    </row>
    <row r="1620" spans="4:4" customFormat="1">
      <c r="D1620" s="20"/>
    </row>
    <row r="1621" spans="4:4" customFormat="1">
      <c r="D1621" s="20"/>
    </row>
    <row r="1622" spans="4:4" customFormat="1">
      <c r="D1622" s="20"/>
    </row>
    <row r="1623" spans="4:4" customFormat="1">
      <c r="D1623" s="20"/>
    </row>
    <row r="1624" spans="4:4" customFormat="1">
      <c r="D1624" s="20"/>
    </row>
    <row r="1625" spans="4:4" customFormat="1">
      <c r="D1625" s="20"/>
    </row>
    <row r="1626" spans="4:4" customFormat="1">
      <c r="D1626" s="20"/>
    </row>
    <row r="1627" spans="4:4" customFormat="1">
      <c r="D1627" s="20"/>
    </row>
    <row r="1628" spans="4:4" customFormat="1">
      <c r="D1628" s="20"/>
    </row>
    <row r="1629" spans="4:4" customFormat="1">
      <c r="D1629" s="20"/>
    </row>
    <row r="1630" spans="4:4" customFormat="1">
      <c r="D1630" s="20"/>
    </row>
    <row r="1631" spans="4:4" customFormat="1">
      <c r="D1631" s="20"/>
    </row>
    <row r="1632" spans="4:4" customFormat="1">
      <c r="D1632" s="20"/>
    </row>
    <row r="1633" spans="4:4" customFormat="1">
      <c r="D1633" s="20"/>
    </row>
    <row r="1634" spans="4:4" customFormat="1">
      <c r="D1634" s="20"/>
    </row>
    <row r="1635" spans="4:4" customFormat="1">
      <c r="D1635" s="20"/>
    </row>
    <row r="1636" spans="4:4" customFormat="1">
      <c r="D1636" s="20"/>
    </row>
    <row r="1637" spans="4:4" customFormat="1">
      <c r="D1637" s="20"/>
    </row>
    <row r="1638" spans="4:4" customFormat="1">
      <c r="D1638" s="20"/>
    </row>
    <row r="1639" spans="4:4" customFormat="1">
      <c r="D1639" s="20"/>
    </row>
    <row r="1640" spans="4:4" customFormat="1">
      <c r="D1640" s="20"/>
    </row>
    <row r="1641" spans="4:4" customFormat="1">
      <c r="D1641" s="20"/>
    </row>
    <row r="1642" spans="4:4" customFormat="1">
      <c r="D1642" s="20"/>
    </row>
    <row r="1643" spans="4:4" customFormat="1">
      <c r="D1643" s="20"/>
    </row>
    <row r="1644" spans="4:4" customFormat="1">
      <c r="D1644" s="20"/>
    </row>
    <row r="1645" spans="4:4" customFormat="1">
      <c r="D1645" s="20"/>
    </row>
    <row r="1646" spans="4:4" customFormat="1">
      <c r="D1646" s="20"/>
    </row>
    <row r="1647" spans="4:4" customFormat="1">
      <c r="D1647" s="20"/>
    </row>
    <row r="1648" spans="4:4" customFormat="1">
      <c r="D1648" s="20"/>
    </row>
    <row r="1649" spans="4:4" customFormat="1">
      <c r="D1649" s="20"/>
    </row>
    <row r="1650" spans="4:4" customFormat="1">
      <c r="D1650" s="20"/>
    </row>
    <row r="1651" spans="4:4" customFormat="1">
      <c r="D1651" s="20"/>
    </row>
    <row r="1652" spans="4:4" customFormat="1">
      <c r="D1652" s="20"/>
    </row>
    <row r="1653" spans="4:4" customFormat="1">
      <c r="D1653" s="20"/>
    </row>
    <row r="1654" spans="4:4" customFormat="1">
      <c r="D1654" s="20"/>
    </row>
    <row r="1655" spans="4:4" customFormat="1">
      <c r="D1655" s="20"/>
    </row>
    <row r="1656" spans="4:4" customFormat="1">
      <c r="D1656" s="20"/>
    </row>
    <row r="1657" spans="4:4" customFormat="1">
      <c r="D1657" s="20"/>
    </row>
    <row r="1658" spans="4:4" customFormat="1">
      <c r="D1658" s="20"/>
    </row>
    <row r="1659" spans="4:4" customFormat="1">
      <c r="D1659" s="20"/>
    </row>
    <row r="1660" spans="4:4" customFormat="1">
      <c r="D1660" s="20"/>
    </row>
    <row r="1661" spans="4:4" customFormat="1">
      <c r="D1661" s="20"/>
    </row>
    <row r="1662" spans="4:4" customFormat="1">
      <c r="D1662" s="20"/>
    </row>
    <row r="1663" spans="4:4" customFormat="1">
      <c r="D1663" s="20"/>
    </row>
    <row r="1664" spans="4:4" customFormat="1">
      <c r="D1664" s="20"/>
    </row>
    <row r="1665" spans="4:4" customFormat="1">
      <c r="D1665" s="20"/>
    </row>
    <row r="1666" spans="4:4" customFormat="1">
      <c r="D1666" s="20"/>
    </row>
    <row r="1667" spans="4:4" customFormat="1">
      <c r="D1667" s="20"/>
    </row>
    <row r="1668" spans="4:4" customFormat="1">
      <c r="D1668" s="20"/>
    </row>
    <row r="1669" spans="4:4" customFormat="1">
      <c r="D1669" s="20"/>
    </row>
    <row r="1670" spans="4:4" customFormat="1">
      <c r="D1670" s="20"/>
    </row>
    <row r="1671" spans="4:4" customFormat="1">
      <c r="D1671" s="20"/>
    </row>
    <row r="1672" spans="4:4" customFormat="1">
      <c r="D1672" s="20"/>
    </row>
    <row r="1673" spans="4:4" customFormat="1">
      <c r="D1673" s="20"/>
    </row>
    <row r="1674" spans="4:4" customFormat="1">
      <c r="D1674" s="20"/>
    </row>
    <row r="1675" spans="4:4" customFormat="1">
      <c r="D1675" s="20"/>
    </row>
    <row r="1676" spans="4:4" customFormat="1">
      <c r="D1676" s="20"/>
    </row>
    <row r="1677" spans="4:4" customFormat="1">
      <c r="D1677" s="20"/>
    </row>
    <row r="1678" spans="4:4" customFormat="1">
      <c r="D1678" s="20"/>
    </row>
    <row r="1679" spans="4:4" customFormat="1">
      <c r="D1679" s="20"/>
    </row>
    <row r="1680" spans="4:4" customFormat="1">
      <c r="D1680" s="20"/>
    </row>
    <row r="1681" spans="4:4" customFormat="1">
      <c r="D1681" s="20"/>
    </row>
    <row r="1682" spans="4:4" customFormat="1">
      <c r="D1682" s="20"/>
    </row>
    <row r="1683" spans="4:4" customFormat="1">
      <c r="D1683" s="20"/>
    </row>
    <row r="1684" spans="4:4" customFormat="1">
      <c r="D1684" s="20"/>
    </row>
    <row r="1685" spans="4:4" customFormat="1">
      <c r="D1685" s="20"/>
    </row>
    <row r="1686" spans="4:4" customFormat="1">
      <c r="D1686" s="20"/>
    </row>
    <row r="1687" spans="4:4" customFormat="1">
      <c r="D1687" s="20"/>
    </row>
    <row r="1688" spans="4:4" customFormat="1">
      <c r="D1688" s="20"/>
    </row>
    <row r="1689" spans="4:4" customFormat="1">
      <c r="D1689" s="20"/>
    </row>
    <row r="1690" spans="4:4" customFormat="1">
      <c r="D1690" s="20"/>
    </row>
    <row r="1691" spans="4:4" customFormat="1">
      <c r="D1691" s="20"/>
    </row>
    <row r="1692" spans="4:4" customFormat="1">
      <c r="D1692" s="20"/>
    </row>
    <row r="1693" spans="4:4" customFormat="1">
      <c r="D1693" s="20"/>
    </row>
    <row r="1694" spans="4:4" customFormat="1">
      <c r="D1694" s="20"/>
    </row>
    <row r="1695" spans="4:4" customFormat="1">
      <c r="D1695" s="20"/>
    </row>
    <row r="1696" spans="4:4" customFormat="1">
      <c r="D1696" s="20"/>
    </row>
    <row r="1697" spans="4:4" customFormat="1">
      <c r="D1697" s="20"/>
    </row>
    <row r="1698" spans="4:4" customFormat="1">
      <c r="D1698" s="20"/>
    </row>
    <row r="1699" spans="4:4" customFormat="1">
      <c r="D1699" s="20"/>
    </row>
    <row r="1700" spans="4:4" customFormat="1">
      <c r="D1700" s="20"/>
    </row>
    <row r="1701" spans="4:4" customFormat="1">
      <c r="D1701" s="20"/>
    </row>
    <row r="1702" spans="4:4" customFormat="1">
      <c r="D1702" s="20"/>
    </row>
    <row r="1703" spans="4:4" customFormat="1">
      <c r="D1703" s="20"/>
    </row>
    <row r="1704" spans="4:4" customFormat="1">
      <c r="D1704" s="20"/>
    </row>
    <row r="1705" spans="4:4" customFormat="1">
      <c r="D1705" s="20"/>
    </row>
    <row r="1706" spans="4:4" customFormat="1">
      <c r="D1706" s="20"/>
    </row>
    <row r="1707" spans="4:4" customFormat="1">
      <c r="D1707" s="20"/>
    </row>
    <row r="1708" spans="4:4" customFormat="1">
      <c r="D1708" s="20"/>
    </row>
    <row r="1709" spans="4:4" customFormat="1">
      <c r="D1709" s="20"/>
    </row>
    <row r="1710" spans="4:4" customFormat="1">
      <c r="D1710" s="20"/>
    </row>
    <row r="1711" spans="4:4" customFormat="1">
      <c r="D1711" s="20"/>
    </row>
    <row r="1712" spans="4:4" customFormat="1">
      <c r="D1712" s="20"/>
    </row>
    <row r="1713" spans="4:4" customFormat="1">
      <c r="D1713" s="20"/>
    </row>
    <row r="1714" spans="4:4" customFormat="1">
      <c r="D1714" s="20"/>
    </row>
    <row r="1715" spans="4:4" customFormat="1">
      <c r="D1715" s="20"/>
    </row>
    <row r="1716" spans="4:4" customFormat="1">
      <c r="D1716" s="20"/>
    </row>
    <row r="1717" spans="4:4" customFormat="1">
      <c r="D1717" s="20"/>
    </row>
    <row r="1718" spans="4:4" customFormat="1">
      <c r="D1718" s="20"/>
    </row>
    <row r="1719" spans="4:4" customFormat="1">
      <c r="D1719" s="20"/>
    </row>
    <row r="1720" spans="4:4" customFormat="1">
      <c r="D1720" s="20"/>
    </row>
    <row r="1721" spans="4:4" customFormat="1">
      <c r="D1721" s="20"/>
    </row>
    <row r="1722" spans="4:4" customFormat="1">
      <c r="D1722" s="20"/>
    </row>
    <row r="1723" spans="4:4" customFormat="1">
      <c r="D1723" s="20"/>
    </row>
    <row r="1724" spans="4:4" customFormat="1">
      <c r="D1724" s="20"/>
    </row>
    <row r="1725" spans="4:4" customFormat="1">
      <c r="D1725" s="20"/>
    </row>
    <row r="1726" spans="4:4" customFormat="1">
      <c r="D1726" s="20"/>
    </row>
    <row r="1727" spans="4:4" customFormat="1">
      <c r="D1727" s="20"/>
    </row>
    <row r="1728" spans="4:4" customFormat="1">
      <c r="D1728" s="20"/>
    </row>
    <row r="1729" spans="4:4" customFormat="1">
      <c r="D1729" s="20"/>
    </row>
    <row r="1730" spans="4:4" customFormat="1">
      <c r="D1730" s="20"/>
    </row>
    <row r="1731" spans="4:4" customFormat="1">
      <c r="D1731" s="20"/>
    </row>
    <row r="1732" spans="4:4" customFormat="1">
      <c r="D1732" s="20"/>
    </row>
    <row r="1733" spans="4:4" customFormat="1">
      <c r="D1733" s="20"/>
    </row>
    <row r="1734" spans="4:4" customFormat="1">
      <c r="D1734" s="20"/>
    </row>
    <row r="1735" spans="4:4" customFormat="1">
      <c r="D1735" s="20"/>
    </row>
    <row r="1736" spans="4:4" customFormat="1">
      <c r="D1736" s="20"/>
    </row>
    <row r="1737" spans="4:4" customFormat="1">
      <c r="D1737" s="20"/>
    </row>
    <row r="1738" spans="4:4" customFormat="1">
      <c r="D1738" s="20"/>
    </row>
    <row r="1739" spans="4:4" customFormat="1">
      <c r="D1739" s="20"/>
    </row>
    <row r="1740" spans="4:4" customFormat="1">
      <c r="D1740" s="20"/>
    </row>
    <row r="1741" spans="4:4" customFormat="1">
      <c r="D1741" s="20"/>
    </row>
    <row r="1742" spans="4:4" customFormat="1">
      <c r="D1742" s="20"/>
    </row>
    <row r="1743" spans="4:4" customFormat="1">
      <c r="D1743" s="20"/>
    </row>
    <row r="1744" spans="4:4" customFormat="1">
      <c r="D1744" s="20"/>
    </row>
    <row r="1745" spans="4:4" customFormat="1">
      <c r="D1745" s="20"/>
    </row>
    <row r="1746" spans="4:4" customFormat="1">
      <c r="D1746" s="20"/>
    </row>
    <row r="1747" spans="4:4" customFormat="1">
      <c r="D1747" s="20"/>
    </row>
    <row r="1748" spans="4:4" customFormat="1">
      <c r="D1748" s="20"/>
    </row>
    <row r="1749" spans="4:4" customFormat="1">
      <c r="D1749" s="20"/>
    </row>
    <row r="1750" spans="4:4" customFormat="1">
      <c r="D1750" s="20"/>
    </row>
    <row r="1751" spans="4:4" customFormat="1">
      <c r="D1751" s="20"/>
    </row>
    <row r="1752" spans="4:4" customFormat="1">
      <c r="D1752" s="20"/>
    </row>
    <row r="1753" spans="4:4" customFormat="1">
      <c r="D1753" s="20"/>
    </row>
    <row r="1754" spans="4:4" customFormat="1">
      <c r="D1754" s="20"/>
    </row>
    <row r="1755" spans="4:4" customFormat="1">
      <c r="D1755" s="20"/>
    </row>
    <row r="1756" spans="4:4" customFormat="1">
      <c r="D1756" s="20"/>
    </row>
    <row r="1757" spans="4:4" customFormat="1">
      <c r="D1757" s="20"/>
    </row>
    <row r="1758" spans="4:4" customFormat="1">
      <c r="D1758" s="20"/>
    </row>
    <row r="1759" spans="4:4" customFormat="1">
      <c r="D1759" s="20"/>
    </row>
    <row r="1760" spans="4:4" customFormat="1">
      <c r="D1760" s="20"/>
    </row>
    <row r="1761" spans="4:4" customFormat="1">
      <c r="D1761" s="20"/>
    </row>
    <row r="1762" spans="4:4" customFormat="1">
      <c r="D1762" s="20"/>
    </row>
    <row r="1763" spans="4:4" customFormat="1">
      <c r="D1763" s="20"/>
    </row>
    <row r="1764" spans="4:4" customFormat="1">
      <c r="D1764" s="20"/>
    </row>
    <row r="1765" spans="4:4" customFormat="1">
      <c r="D1765" s="20"/>
    </row>
    <row r="1766" spans="4:4" customFormat="1">
      <c r="D1766" s="20"/>
    </row>
    <row r="1767" spans="4:4" customFormat="1">
      <c r="D1767" s="20"/>
    </row>
    <row r="1768" spans="4:4" customFormat="1">
      <c r="D1768" s="20"/>
    </row>
    <row r="1769" spans="4:4" customFormat="1">
      <c r="D1769" s="20"/>
    </row>
    <row r="1770" spans="4:4" customFormat="1">
      <c r="D1770" s="20"/>
    </row>
    <row r="1771" spans="4:4" customFormat="1">
      <c r="D1771" s="20"/>
    </row>
    <row r="1772" spans="4:4" customFormat="1">
      <c r="D1772" s="20"/>
    </row>
    <row r="1773" spans="4:4" customFormat="1">
      <c r="D1773" s="20"/>
    </row>
    <row r="1774" spans="4:4" customFormat="1">
      <c r="D1774" s="20"/>
    </row>
    <row r="1775" spans="4:4" customFormat="1">
      <c r="D1775" s="20"/>
    </row>
    <row r="1776" spans="4:4" customFormat="1">
      <c r="D1776" s="20"/>
    </row>
    <row r="1777" spans="4:4" customFormat="1">
      <c r="D1777" s="20"/>
    </row>
    <row r="1778" spans="4:4" customFormat="1">
      <c r="D1778" s="20"/>
    </row>
    <row r="1779" spans="4:4" customFormat="1">
      <c r="D1779" s="20"/>
    </row>
    <row r="1780" spans="4:4" customFormat="1">
      <c r="D1780" s="20"/>
    </row>
    <row r="1781" spans="4:4" customFormat="1">
      <c r="D1781" s="20"/>
    </row>
    <row r="1782" spans="4:4" customFormat="1">
      <c r="D1782" s="20"/>
    </row>
    <row r="1783" spans="4:4" customFormat="1">
      <c r="D1783" s="20"/>
    </row>
    <row r="1784" spans="4:4" customFormat="1">
      <c r="D1784" s="20"/>
    </row>
    <row r="1785" spans="4:4" customFormat="1">
      <c r="D1785" s="20"/>
    </row>
    <row r="1786" spans="4:4" customFormat="1">
      <c r="D1786" s="20"/>
    </row>
    <row r="1787" spans="4:4" customFormat="1">
      <c r="D1787" s="20"/>
    </row>
    <row r="1788" spans="4:4" customFormat="1">
      <c r="D1788" s="20"/>
    </row>
    <row r="1789" spans="4:4" customFormat="1">
      <c r="D1789" s="20"/>
    </row>
    <row r="1790" spans="4:4" customFormat="1">
      <c r="D1790" s="20"/>
    </row>
    <row r="1791" spans="4:4" customFormat="1">
      <c r="D1791" s="20"/>
    </row>
    <row r="1792" spans="4:4" customFormat="1">
      <c r="D1792" s="20"/>
    </row>
    <row r="1793" spans="4:4" customFormat="1">
      <c r="D1793" s="20"/>
    </row>
    <row r="1794" spans="4:4" customFormat="1">
      <c r="D1794" s="20"/>
    </row>
    <row r="1795" spans="4:4" customFormat="1">
      <c r="D1795" s="20"/>
    </row>
    <row r="1796" spans="4:4" customFormat="1">
      <c r="D1796" s="20"/>
    </row>
    <row r="1797" spans="4:4" customFormat="1">
      <c r="D1797" s="20"/>
    </row>
    <row r="1798" spans="4:4" customFormat="1">
      <c r="D1798" s="20"/>
    </row>
    <row r="1799" spans="4:4" customFormat="1">
      <c r="D1799" s="20"/>
    </row>
    <row r="1800" spans="4:4" customFormat="1">
      <c r="D1800" s="20"/>
    </row>
    <row r="1801" spans="4:4" customFormat="1">
      <c r="D1801" s="20"/>
    </row>
    <row r="1802" spans="4:4" customFormat="1">
      <c r="D1802" s="20"/>
    </row>
    <row r="1803" spans="4:4" customFormat="1">
      <c r="D1803" s="20"/>
    </row>
    <row r="1804" spans="4:4" customFormat="1">
      <c r="D1804" s="20"/>
    </row>
    <row r="1805" spans="4:4" customFormat="1">
      <c r="D1805" s="20"/>
    </row>
    <row r="1806" spans="4:4" customFormat="1">
      <c r="D1806" s="20"/>
    </row>
    <row r="1807" spans="4:4" customFormat="1">
      <c r="D1807" s="20"/>
    </row>
    <row r="1808" spans="4:4" customFormat="1">
      <c r="D1808" s="20"/>
    </row>
    <row r="1809" spans="4:4" customFormat="1">
      <c r="D1809" s="20"/>
    </row>
    <row r="1810" spans="4:4" customFormat="1">
      <c r="D1810" s="20"/>
    </row>
    <row r="1811" spans="4:4" customFormat="1">
      <c r="D1811" s="20"/>
    </row>
    <row r="1812" spans="4:4" customFormat="1">
      <c r="D1812" s="20"/>
    </row>
    <row r="1813" spans="4:4" customFormat="1">
      <c r="D1813" s="20"/>
    </row>
    <row r="1814" spans="4:4" customFormat="1">
      <c r="D1814" s="20"/>
    </row>
    <row r="1815" spans="4:4" customFormat="1">
      <c r="D1815" s="20"/>
    </row>
    <row r="1816" spans="4:4" customFormat="1">
      <c r="D1816" s="20"/>
    </row>
    <row r="1817" spans="4:4" customFormat="1">
      <c r="D1817" s="20"/>
    </row>
    <row r="1818" spans="4:4" customFormat="1">
      <c r="D1818" s="20"/>
    </row>
    <row r="1819" spans="4:4" customFormat="1">
      <c r="D1819" s="20"/>
    </row>
    <row r="1820" spans="4:4" customFormat="1">
      <c r="D1820" s="20"/>
    </row>
    <row r="1821" spans="4:4" customFormat="1">
      <c r="D1821" s="20"/>
    </row>
    <row r="1822" spans="4:4" customFormat="1">
      <c r="D1822" s="20"/>
    </row>
    <row r="1823" spans="4:4" customFormat="1">
      <c r="D1823" s="20"/>
    </row>
    <row r="1824" spans="4:4" customFormat="1">
      <c r="D1824" s="20"/>
    </row>
    <row r="1825" spans="4:4" customFormat="1">
      <c r="D1825" s="20"/>
    </row>
    <row r="1826" spans="4:4" customFormat="1">
      <c r="D1826" s="20"/>
    </row>
    <row r="1827" spans="4:4" customFormat="1">
      <c r="D1827" s="20"/>
    </row>
    <row r="1828" spans="4:4" customFormat="1">
      <c r="D1828" s="20"/>
    </row>
    <row r="1829" spans="4:4" customFormat="1">
      <c r="D1829" s="20"/>
    </row>
    <row r="1830" spans="4:4" customFormat="1">
      <c r="D1830" s="20"/>
    </row>
    <row r="1831" spans="4:4" customFormat="1">
      <c r="D1831" s="20"/>
    </row>
    <row r="1832" spans="4:4" customFormat="1">
      <c r="D1832" s="20"/>
    </row>
    <row r="1833" spans="4:4" customFormat="1">
      <c r="D1833" s="20"/>
    </row>
    <row r="1834" spans="4:4" customFormat="1">
      <c r="D1834" s="20"/>
    </row>
    <row r="1835" spans="4:4" customFormat="1">
      <c r="D1835" s="20"/>
    </row>
    <row r="1836" spans="4:4" customFormat="1">
      <c r="D1836" s="20"/>
    </row>
    <row r="1837" spans="4:4" customFormat="1">
      <c r="D1837" s="20"/>
    </row>
    <row r="1838" spans="4:4" customFormat="1">
      <c r="D1838" s="20"/>
    </row>
    <row r="1839" spans="4:4" customFormat="1">
      <c r="D1839" s="20"/>
    </row>
    <row r="1840" spans="4:4" customFormat="1">
      <c r="D1840" s="20"/>
    </row>
    <row r="1841" spans="4:4" customFormat="1">
      <c r="D1841" s="20"/>
    </row>
    <row r="1842" spans="4:4" customFormat="1">
      <c r="D1842" s="20"/>
    </row>
    <row r="1843" spans="4:4" customFormat="1">
      <c r="D1843" s="20"/>
    </row>
    <row r="1844" spans="4:4" customFormat="1">
      <c r="D1844" s="20"/>
    </row>
    <row r="1845" spans="4:4" customFormat="1">
      <c r="D1845" s="20"/>
    </row>
    <row r="1846" spans="4:4" customFormat="1">
      <c r="D1846" s="20"/>
    </row>
    <row r="1847" spans="4:4" customFormat="1">
      <c r="D1847" s="20"/>
    </row>
    <row r="1848" spans="4:4" customFormat="1">
      <c r="D1848" s="20"/>
    </row>
    <row r="1849" spans="4:4" customFormat="1">
      <c r="D1849" s="20"/>
    </row>
    <row r="1850" spans="4:4" customFormat="1">
      <c r="D1850" s="20"/>
    </row>
    <row r="1851" spans="4:4" customFormat="1">
      <c r="D1851" s="20"/>
    </row>
    <row r="1852" spans="4:4" customFormat="1">
      <c r="D1852" s="20"/>
    </row>
    <row r="1853" spans="4:4" customFormat="1">
      <c r="D1853" s="20"/>
    </row>
    <row r="1854" spans="4:4" customFormat="1">
      <c r="D1854" s="20"/>
    </row>
    <row r="1855" spans="4:4" customFormat="1">
      <c r="D1855" s="20"/>
    </row>
    <row r="1856" spans="4:4" customFormat="1">
      <c r="D1856" s="20"/>
    </row>
    <row r="1857" spans="4:4" customFormat="1">
      <c r="D1857" s="20"/>
    </row>
    <row r="1858" spans="4:4" customFormat="1">
      <c r="D1858" s="20"/>
    </row>
    <row r="1859" spans="4:4" customFormat="1">
      <c r="D1859" s="20"/>
    </row>
    <row r="1860" spans="4:4" customFormat="1">
      <c r="D1860" s="20"/>
    </row>
    <row r="1861" spans="4:4" customFormat="1">
      <c r="D1861" s="20"/>
    </row>
    <row r="1862" spans="4:4" customFormat="1">
      <c r="D1862" s="20"/>
    </row>
    <row r="1863" spans="4:4" customFormat="1">
      <c r="D1863" s="20"/>
    </row>
    <row r="1864" spans="4:4" customFormat="1">
      <c r="D1864" s="20"/>
    </row>
    <row r="1865" spans="4:4" customFormat="1">
      <c r="D1865" s="20"/>
    </row>
    <row r="1866" spans="4:4" customFormat="1">
      <c r="D1866" s="20"/>
    </row>
    <row r="1867" spans="4:4" customFormat="1">
      <c r="D1867" s="20"/>
    </row>
    <row r="1868" spans="4:4" customFormat="1">
      <c r="D1868" s="20"/>
    </row>
    <row r="1869" spans="4:4" customFormat="1">
      <c r="D1869" s="20"/>
    </row>
    <row r="1870" spans="4:4" customFormat="1">
      <c r="D1870" s="20"/>
    </row>
    <row r="1871" spans="4:4" customFormat="1">
      <c r="D1871" s="20"/>
    </row>
    <row r="1872" spans="4:4" customFormat="1">
      <c r="D1872" s="20"/>
    </row>
    <row r="1873" spans="4:4" customFormat="1">
      <c r="D1873" s="20"/>
    </row>
    <row r="1874" spans="4:4" customFormat="1">
      <c r="D1874" s="20"/>
    </row>
    <row r="1875" spans="4:4" customFormat="1">
      <c r="D1875" s="20"/>
    </row>
    <row r="1876" spans="4:4" customFormat="1">
      <c r="D1876" s="20"/>
    </row>
    <row r="1877" spans="4:4" customFormat="1">
      <c r="D1877" s="20"/>
    </row>
    <row r="1878" spans="4:4" customFormat="1">
      <c r="D1878" s="20"/>
    </row>
    <row r="1879" spans="4:4" customFormat="1">
      <c r="D1879" s="20"/>
    </row>
    <row r="1880" spans="4:4" customFormat="1">
      <c r="D1880" s="20"/>
    </row>
    <row r="1881" spans="4:4" customFormat="1">
      <c r="D1881" s="20"/>
    </row>
    <row r="1882" spans="4:4" customFormat="1">
      <c r="D1882" s="20"/>
    </row>
    <row r="1883" spans="4:4" customFormat="1">
      <c r="D1883" s="20"/>
    </row>
    <row r="1884" spans="4:4" customFormat="1">
      <c r="D1884" s="20"/>
    </row>
    <row r="1885" spans="4:4" customFormat="1">
      <c r="D1885" s="20"/>
    </row>
    <row r="1886" spans="4:4" customFormat="1">
      <c r="D1886" s="20"/>
    </row>
    <row r="1887" spans="4:4" customFormat="1">
      <c r="D1887" s="20"/>
    </row>
    <row r="1888" spans="4:4" customFormat="1">
      <c r="D1888" s="20"/>
    </row>
    <row r="1889" spans="4:4" customFormat="1">
      <c r="D1889" s="20"/>
    </row>
    <row r="1890" spans="4:4" customFormat="1">
      <c r="D1890" s="20"/>
    </row>
    <row r="1891" spans="4:4" customFormat="1">
      <c r="D1891" s="20"/>
    </row>
    <row r="1892" spans="4:4" customFormat="1">
      <c r="D1892" s="20"/>
    </row>
    <row r="1893" spans="4:4" customFormat="1">
      <c r="D1893" s="20"/>
    </row>
    <row r="1894" spans="4:4" customFormat="1">
      <c r="D1894" s="20"/>
    </row>
    <row r="1895" spans="4:4" customFormat="1">
      <c r="D1895" s="20"/>
    </row>
    <row r="1896" spans="4:4" customFormat="1">
      <c r="D1896" s="20"/>
    </row>
    <row r="1897" spans="4:4" customFormat="1">
      <c r="D1897" s="20"/>
    </row>
    <row r="1898" spans="4:4" customFormat="1">
      <c r="D1898" s="20"/>
    </row>
    <row r="1899" spans="4:4" customFormat="1">
      <c r="D1899" s="20"/>
    </row>
    <row r="1900" spans="4:4" customFormat="1">
      <c r="D1900" s="20"/>
    </row>
    <row r="1901" spans="4:4" customFormat="1">
      <c r="D1901" s="20"/>
    </row>
    <row r="1902" spans="4:4" customFormat="1">
      <c r="D1902" s="20"/>
    </row>
    <row r="1903" spans="4:4" customFormat="1">
      <c r="D1903" s="20"/>
    </row>
    <row r="1904" spans="4:4" customFormat="1">
      <c r="D1904" s="20"/>
    </row>
    <row r="1905" spans="4:4" customFormat="1">
      <c r="D1905" s="20"/>
    </row>
    <row r="1906" spans="4:4" customFormat="1">
      <c r="D1906" s="20"/>
    </row>
    <row r="1907" spans="4:4" customFormat="1">
      <c r="D1907" s="20"/>
    </row>
    <row r="1908" spans="4:4" customFormat="1">
      <c r="D1908" s="20"/>
    </row>
    <row r="1909" spans="4:4" customFormat="1">
      <c r="D1909" s="20"/>
    </row>
    <row r="1910" spans="4:4" customFormat="1">
      <c r="D1910" s="20"/>
    </row>
    <row r="1911" spans="4:4" customFormat="1">
      <c r="D1911" s="20"/>
    </row>
    <row r="1912" spans="4:4" customFormat="1">
      <c r="D1912" s="20"/>
    </row>
    <row r="1913" spans="4:4" customFormat="1">
      <c r="D1913" s="20"/>
    </row>
    <row r="1914" spans="4:4" customFormat="1">
      <c r="D1914" s="20"/>
    </row>
    <row r="1915" spans="4:4" customFormat="1">
      <c r="D1915" s="20"/>
    </row>
    <row r="1916" spans="4:4" customFormat="1">
      <c r="D1916" s="20"/>
    </row>
    <row r="1917" spans="4:4" customFormat="1">
      <c r="D1917" s="20"/>
    </row>
    <row r="1918" spans="4:4" customFormat="1">
      <c r="D1918" s="20"/>
    </row>
    <row r="1919" spans="4:4" customFormat="1">
      <c r="D1919" s="20"/>
    </row>
    <row r="1920" spans="4:4" customFormat="1">
      <c r="D1920" s="20"/>
    </row>
    <row r="1921" spans="4:4" customFormat="1">
      <c r="D1921" s="20"/>
    </row>
    <row r="1922" spans="4:4" customFormat="1">
      <c r="D1922" s="20"/>
    </row>
    <row r="1923" spans="4:4" customFormat="1">
      <c r="D1923" s="20"/>
    </row>
    <row r="1924" spans="4:4" customFormat="1">
      <c r="D1924" s="20"/>
    </row>
    <row r="1925" spans="4:4" customFormat="1">
      <c r="D1925" s="20"/>
    </row>
    <row r="1926" spans="4:4" customFormat="1">
      <c r="D1926" s="20"/>
    </row>
    <row r="1927" spans="4:4" customFormat="1">
      <c r="D1927" s="20"/>
    </row>
    <row r="1928" spans="4:4" customFormat="1">
      <c r="D1928" s="20"/>
    </row>
    <row r="1929" spans="4:4" customFormat="1">
      <c r="D1929" s="20"/>
    </row>
    <row r="1930" spans="4:4" customFormat="1">
      <c r="D1930" s="20"/>
    </row>
    <row r="1931" spans="4:4" customFormat="1">
      <c r="D1931" s="20"/>
    </row>
    <row r="1932" spans="4:4" customFormat="1">
      <c r="D1932" s="20"/>
    </row>
    <row r="1933" spans="4:4" customFormat="1">
      <c r="D1933" s="20"/>
    </row>
    <row r="1934" spans="4:4" customFormat="1">
      <c r="D1934" s="20"/>
    </row>
    <row r="1935" spans="4:4" customFormat="1">
      <c r="D1935" s="20"/>
    </row>
    <row r="1936" spans="4:4" customFormat="1">
      <c r="D1936" s="20"/>
    </row>
    <row r="1937" spans="4:4" customFormat="1">
      <c r="D1937" s="20"/>
    </row>
    <row r="1938" spans="4:4" customFormat="1">
      <c r="D1938" s="20"/>
    </row>
    <row r="1939" spans="4:4" customFormat="1">
      <c r="D1939" s="20"/>
    </row>
    <row r="1940" spans="4:4" customFormat="1">
      <c r="D1940" s="20"/>
    </row>
    <row r="1941" spans="4:4" customFormat="1">
      <c r="D1941" s="20"/>
    </row>
    <row r="1942" spans="4:4" customFormat="1">
      <c r="D1942" s="20"/>
    </row>
    <row r="1943" spans="4:4" customFormat="1">
      <c r="D1943" s="20"/>
    </row>
    <row r="1944" spans="4:4" customFormat="1">
      <c r="D1944" s="20"/>
    </row>
    <row r="1945" spans="4:4" customFormat="1">
      <c r="D1945" s="20"/>
    </row>
    <row r="1946" spans="4:4" customFormat="1">
      <c r="D1946" s="20"/>
    </row>
    <row r="1947" spans="4:4" customFormat="1">
      <c r="D1947" s="20"/>
    </row>
    <row r="1948" spans="4:4" customFormat="1">
      <c r="D1948" s="20"/>
    </row>
    <row r="1949" spans="4:4" customFormat="1">
      <c r="D1949" s="20"/>
    </row>
    <row r="1950" spans="4:4" customFormat="1">
      <c r="D1950" s="20"/>
    </row>
    <row r="1951" spans="4:4" customFormat="1">
      <c r="D1951" s="20"/>
    </row>
    <row r="1952" spans="4:4" customFormat="1">
      <c r="D1952" s="20"/>
    </row>
    <row r="1953" spans="4:4" customFormat="1">
      <c r="D1953" s="20"/>
    </row>
    <row r="1954" spans="4:4" customFormat="1">
      <c r="D1954" s="20"/>
    </row>
    <row r="1955" spans="4:4" customFormat="1">
      <c r="D1955" s="20"/>
    </row>
    <row r="1956" spans="4:4" customFormat="1">
      <c r="D1956" s="20"/>
    </row>
    <row r="1957" spans="4:4" customFormat="1">
      <c r="D1957" s="20"/>
    </row>
    <row r="1958" spans="4:4" customFormat="1">
      <c r="D1958" s="20"/>
    </row>
    <row r="1959" spans="4:4" customFormat="1">
      <c r="D1959" s="20"/>
    </row>
    <row r="1960" spans="4:4" customFormat="1">
      <c r="D1960" s="20"/>
    </row>
    <row r="1961" spans="4:4" customFormat="1">
      <c r="D1961" s="20"/>
    </row>
    <row r="1962" spans="4:4" customFormat="1">
      <c r="D1962" s="20"/>
    </row>
    <row r="1963" spans="4:4" customFormat="1">
      <c r="D1963" s="20"/>
    </row>
    <row r="1964" spans="4:4" customFormat="1">
      <c r="D1964" s="20"/>
    </row>
    <row r="1965" spans="4:4" customFormat="1">
      <c r="D1965" s="20"/>
    </row>
    <row r="1966" spans="4:4" customFormat="1">
      <c r="D1966" s="20"/>
    </row>
    <row r="1967" spans="4:4" customFormat="1">
      <c r="D1967" s="20"/>
    </row>
    <row r="1968" spans="4:4" customFormat="1">
      <c r="D1968" s="20"/>
    </row>
    <row r="1969" spans="4:4" customFormat="1">
      <c r="D1969" s="20"/>
    </row>
    <row r="1970" spans="4:4" customFormat="1">
      <c r="D1970" s="20"/>
    </row>
    <row r="1971" spans="4:4" customFormat="1">
      <c r="D1971" s="20"/>
    </row>
    <row r="1972" spans="4:4" customFormat="1">
      <c r="D1972" s="20"/>
    </row>
    <row r="1973" spans="4:4" customFormat="1">
      <c r="D1973" s="20"/>
    </row>
    <row r="1974" spans="4:4" customFormat="1">
      <c r="D1974" s="20"/>
    </row>
    <row r="1975" spans="4:4" customFormat="1">
      <c r="D1975" s="20"/>
    </row>
    <row r="1976" spans="4:4" customFormat="1">
      <c r="D1976" s="20"/>
    </row>
    <row r="1977" spans="4:4" customFormat="1">
      <c r="D1977" s="20"/>
    </row>
    <row r="1978" spans="4:4" customFormat="1">
      <c r="D1978" s="20"/>
    </row>
    <row r="1979" spans="4:4" customFormat="1">
      <c r="D1979" s="20"/>
    </row>
    <row r="1980" spans="4:4" customFormat="1">
      <c r="D1980" s="20"/>
    </row>
    <row r="1981" spans="4:4" customFormat="1">
      <c r="D1981" s="20"/>
    </row>
    <row r="1982" spans="4:4" customFormat="1">
      <c r="D1982" s="20"/>
    </row>
    <row r="1983" spans="4:4" customFormat="1">
      <c r="D1983" s="20"/>
    </row>
    <row r="1984" spans="4:4" customFormat="1">
      <c r="D1984" s="20"/>
    </row>
    <row r="1985" spans="4:4" customFormat="1">
      <c r="D1985" s="20"/>
    </row>
    <row r="1986" spans="4:4" customFormat="1">
      <c r="D1986" s="20"/>
    </row>
    <row r="1987" spans="4:4" customFormat="1">
      <c r="D1987" s="20"/>
    </row>
    <row r="1988" spans="4:4" customFormat="1">
      <c r="D1988" s="20"/>
    </row>
    <row r="1989" spans="4:4" customFormat="1">
      <c r="D1989" s="20"/>
    </row>
    <row r="1990" spans="4:4" customFormat="1">
      <c r="D1990" s="20"/>
    </row>
    <row r="1991" spans="4:4" customFormat="1">
      <c r="D1991" s="20"/>
    </row>
    <row r="1992" spans="4:4" customFormat="1">
      <c r="D1992" s="20"/>
    </row>
    <row r="1993" spans="4:4" customFormat="1">
      <c r="D1993" s="20"/>
    </row>
    <row r="1994" spans="4:4" customFormat="1">
      <c r="D1994" s="20"/>
    </row>
    <row r="1995" spans="4:4" customFormat="1">
      <c r="D1995" s="20"/>
    </row>
    <row r="1996" spans="4:4" customFormat="1">
      <c r="D1996" s="20"/>
    </row>
    <row r="1997" spans="4:4" customFormat="1">
      <c r="D1997" s="20"/>
    </row>
    <row r="1998" spans="4:4" customFormat="1">
      <c r="D1998" s="20"/>
    </row>
    <row r="1999" spans="4:4" customFormat="1">
      <c r="D1999" s="20"/>
    </row>
    <row r="2000" spans="4:4" customFormat="1">
      <c r="D2000" s="20"/>
    </row>
    <row r="2001" spans="4:4" customFormat="1">
      <c r="D2001" s="20"/>
    </row>
    <row r="2002" spans="4:4" customFormat="1">
      <c r="D2002" s="20"/>
    </row>
    <row r="2003" spans="4:4" customFormat="1">
      <c r="D2003" s="20"/>
    </row>
    <row r="2004" spans="4:4" customFormat="1">
      <c r="D2004" s="20"/>
    </row>
    <row r="2005" spans="4:4" customFormat="1">
      <c r="D2005" s="20"/>
    </row>
    <row r="2006" spans="4:4" customFormat="1">
      <c r="D2006" s="20"/>
    </row>
    <row r="2007" spans="4:4" customFormat="1">
      <c r="D2007" s="20"/>
    </row>
    <row r="2008" spans="4:4" customFormat="1">
      <c r="D2008" s="20"/>
    </row>
    <row r="2009" spans="4:4" customFormat="1">
      <c r="D2009" s="20"/>
    </row>
    <row r="2010" spans="4:4" customFormat="1">
      <c r="D2010" s="20"/>
    </row>
    <row r="2011" spans="4:4" customFormat="1">
      <c r="D2011" s="20"/>
    </row>
    <row r="2012" spans="4:4" customFormat="1">
      <c r="D2012" s="20"/>
    </row>
    <row r="2013" spans="4:4" customFormat="1">
      <c r="D2013" s="20"/>
    </row>
    <row r="2014" spans="4:4" customFormat="1">
      <c r="D2014" s="20"/>
    </row>
    <row r="2015" spans="4:4" customFormat="1">
      <c r="D2015" s="20"/>
    </row>
    <row r="2016" spans="4:4" customFormat="1">
      <c r="D2016" s="20"/>
    </row>
    <row r="2017" spans="4:4" customFormat="1">
      <c r="D2017" s="20"/>
    </row>
    <row r="2018" spans="4:4" customFormat="1">
      <c r="D2018" s="20"/>
    </row>
    <row r="2019" spans="4:4" customFormat="1">
      <c r="D2019" s="20"/>
    </row>
    <row r="2020" spans="4:4" customFormat="1">
      <c r="D2020" s="20"/>
    </row>
    <row r="2021" spans="4:4" customFormat="1">
      <c r="D2021" s="20"/>
    </row>
    <row r="2022" spans="4:4" customFormat="1">
      <c r="D2022" s="20"/>
    </row>
    <row r="2023" spans="4:4" customFormat="1">
      <c r="D2023" s="20"/>
    </row>
    <row r="2024" spans="4:4" customFormat="1">
      <c r="D2024" s="20"/>
    </row>
    <row r="2025" spans="4:4" customFormat="1">
      <c r="D2025" s="20"/>
    </row>
    <row r="2026" spans="4:4" customFormat="1">
      <c r="D2026" s="20"/>
    </row>
    <row r="2027" spans="4:4" customFormat="1">
      <c r="D2027" s="20"/>
    </row>
    <row r="2028" spans="4:4" customFormat="1">
      <c r="D2028" s="20"/>
    </row>
    <row r="2029" spans="4:4" customFormat="1">
      <c r="D2029" s="20"/>
    </row>
    <row r="2030" spans="4:4" customFormat="1">
      <c r="D2030" s="20"/>
    </row>
    <row r="2031" spans="4:4" customFormat="1">
      <c r="D2031" s="20"/>
    </row>
    <row r="2032" spans="4:4" customFormat="1">
      <c r="D2032" s="20"/>
    </row>
    <row r="2033" spans="4:4" customFormat="1">
      <c r="D2033" s="20"/>
    </row>
    <row r="2034" spans="4:4" customFormat="1">
      <c r="D2034" s="20"/>
    </row>
    <row r="2035" spans="4:4" customFormat="1">
      <c r="D2035" s="20"/>
    </row>
    <row r="2036" spans="4:4" customFormat="1">
      <c r="D2036" s="20"/>
    </row>
    <row r="2037" spans="4:4" customFormat="1">
      <c r="D2037" s="20"/>
    </row>
    <row r="2038" spans="4:4" customFormat="1">
      <c r="D2038" s="20"/>
    </row>
    <row r="2039" spans="4:4" customFormat="1">
      <c r="D2039" s="20"/>
    </row>
    <row r="2040" spans="4:4" customFormat="1">
      <c r="D2040" s="20"/>
    </row>
    <row r="2041" spans="4:4" customFormat="1">
      <c r="D2041" s="20"/>
    </row>
    <row r="2042" spans="4:4" customFormat="1">
      <c r="D2042" s="20"/>
    </row>
    <row r="2043" spans="4:4" customFormat="1">
      <c r="D2043" s="20"/>
    </row>
    <row r="2044" spans="4:4" customFormat="1">
      <c r="D2044" s="20"/>
    </row>
    <row r="2045" spans="4:4" customFormat="1">
      <c r="D2045" s="20"/>
    </row>
    <row r="2046" spans="4:4" customFormat="1">
      <c r="D2046" s="20"/>
    </row>
    <row r="2047" spans="4:4" customFormat="1">
      <c r="D2047" s="20"/>
    </row>
    <row r="2048" spans="4:4" customFormat="1">
      <c r="D2048" s="20"/>
    </row>
    <row r="2049" spans="4:4" customFormat="1">
      <c r="D2049" s="20"/>
    </row>
    <row r="2050" spans="4:4" customFormat="1">
      <c r="D2050" s="20"/>
    </row>
    <row r="2051" spans="4:4" customFormat="1">
      <c r="D2051" s="20"/>
    </row>
    <row r="2052" spans="4:4" customFormat="1">
      <c r="D2052" s="20"/>
    </row>
    <row r="2053" spans="4:4" customFormat="1">
      <c r="D2053" s="20"/>
    </row>
    <row r="2054" spans="4:4" customFormat="1">
      <c r="D2054" s="20"/>
    </row>
    <row r="2055" spans="4:4" customFormat="1">
      <c r="D2055" s="20"/>
    </row>
    <row r="2056" spans="4:4" customFormat="1">
      <c r="D2056" s="20"/>
    </row>
    <row r="2057" spans="4:4" customFormat="1">
      <c r="D2057" s="20"/>
    </row>
    <row r="2058" spans="4:4" customFormat="1">
      <c r="D2058" s="20"/>
    </row>
    <row r="2059" spans="4:4" customFormat="1">
      <c r="D2059" s="20"/>
    </row>
    <row r="2060" spans="4:4" customFormat="1">
      <c r="D2060" s="20"/>
    </row>
    <row r="2061" spans="4:4" customFormat="1">
      <c r="D2061" s="20"/>
    </row>
    <row r="2062" spans="4:4" customFormat="1">
      <c r="D2062" s="20"/>
    </row>
    <row r="2063" spans="4:4" customFormat="1">
      <c r="D2063" s="20"/>
    </row>
    <row r="2064" spans="4:4" customFormat="1">
      <c r="D2064" s="20"/>
    </row>
    <row r="2065" spans="4:4" customFormat="1">
      <c r="D2065" s="20"/>
    </row>
    <row r="2066" spans="4:4" customFormat="1">
      <c r="D2066" s="20"/>
    </row>
    <row r="2067" spans="4:4" customFormat="1">
      <c r="D2067" s="20"/>
    </row>
    <row r="2068" spans="4:4" customFormat="1">
      <c r="D2068" s="20"/>
    </row>
    <row r="2069" spans="4:4" customFormat="1">
      <c r="D2069" s="20"/>
    </row>
    <row r="2070" spans="4:4" customFormat="1">
      <c r="D2070" s="20"/>
    </row>
    <row r="2071" spans="4:4" customFormat="1">
      <c r="D2071" s="20"/>
    </row>
    <row r="2072" spans="4:4" customFormat="1">
      <c r="D2072" s="20"/>
    </row>
    <row r="2073" spans="4:4" customFormat="1">
      <c r="D2073" s="20"/>
    </row>
    <row r="2074" spans="4:4" customFormat="1">
      <c r="D2074" s="20"/>
    </row>
    <row r="2075" spans="4:4" customFormat="1">
      <c r="D2075" s="20"/>
    </row>
    <row r="2076" spans="4:4" customFormat="1">
      <c r="D2076" s="20"/>
    </row>
    <row r="2077" spans="4:4" customFormat="1">
      <c r="D2077" s="20"/>
    </row>
    <row r="2078" spans="4:4" customFormat="1">
      <c r="D2078" s="20"/>
    </row>
    <row r="2079" spans="4:4" customFormat="1">
      <c r="D2079" s="20"/>
    </row>
    <row r="2080" spans="4:4" customFormat="1">
      <c r="D2080" s="20"/>
    </row>
    <row r="2081" spans="4:4" customFormat="1">
      <c r="D2081" s="20"/>
    </row>
    <row r="2082" spans="4:4" customFormat="1">
      <c r="D2082" s="20"/>
    </row>
    <row r="2083" spans="4:4" customFormat="1">
      <c r="D2083" s="20"/>
    </row>
    <row r="2084" spans="4:4" customFormat="1">
      <c r="D2084" s="20"/>
    </row>
    <row r="2085" spans="4:4" customFormat="1">
      <c r="D2085" s="20"/>
    </row>
    <row r="2086" spans="4:4" customFormat="1">
      <c r="D2086" s="20"/>
    </row>
    <row r="2087" spans="4:4" customFormat="1">
      <c r="D2087" s="20"/>
    </row>
    <row r="2088" spans="4:4" customFormat="1">
      <c r="D2088" s="20"/>
    </row>
    <row r="2089" spans="4:4" customFormat="1">
      <c r="D2089" s="20"/>
    </row>
    <row r="2090" spans="4:4" customFormat="1">
      <c r="D2090" s="20"/>
    </row>
    <row r="2091" spans="4:4" customFormat="1">
      <c r="D2091" s="20"/>
    </row>
    <row r="2092" spans="4:4" customFormat="1">
      <c r="D2092" s="20"/>
    </row>
    <row r="2093" spans="4:4" customFormat="1">
      <c r="D2093" s="20"/>
    </row>
    <row r="2094" spans="4:4" customFormat="1">
      <c r="D2094" s="20"/>
    </row>
    <row r="2095" spans="4:4" customFormat="1">
      <c r="D2095" s="20"/>
    </row>
    <row r="2096" spans="4:4" customFormat="1">
      <c r="D2096" s="20"/>
    </row>
    <row r="2097" spans="4:4" customFormat="1">
      <c r="D2097" s="20"/>
    </row>
    <row r="2098" spans="4:4" customFormat="1">
      <c r="D2098" s="20"/>
    </row>
    <row r="2099" spans="4:4" customFormat="1">
      <c r="D2099" s="20"/>
    </row>
    <row r="2100" spans="4:4" customFormat="1">
      <c r="D2100" s="20"/>
    </row>
    <row r="2101" spans="4:4" customFormat="1">
      <c r="D2101" s="20"/>
    </row>
    <row r="2102" spans="4:4" customFormat="1">
      <c r="D2102" s="20"/>
    </row>
    <row r="2103" spans="4:4" customFormat="1">
      <c r="D2103" s="20"/>
    </row>
    <row r="2104" spans="4:4" customFormat="1">
      <c r="D2104" s="20"/>
    </row>
    <row r="2105" spans="4:4" customFormat="1">
      <c r="D2105" s="20"/>
    </row>
    <row r="2106" spans="4:4" customFormat="1">
      <c r="D2106" s="20"/>
    </row>
    <row r="2107" spans="4:4" customFormat="1">
      <c r="D2107" s="20"/>
    </row>
    <row r="2108" spans="4:4" customFormat="1">
      <c r="D2108" s="20"/>
    </row>
    <row r="2109" spans="4:4" customFormat="1">
      <c r="D2109" s="20"/>
    </row>
    <row r="2110" spans="4:4" customFormat="1">
      <c r="D2110" s="20"/>
    </row>
    <row r="2111" spans="4:4" customFormat="1">
      <c r="D2111" s="20"/>
    </row>
    <row r="2112" spans="4:4" customFormat="1">
      <c r="D2112" s="20"/>
    </row>
    <row r="2113" spans="4:4" customFormat="1">
      <c r="D2113" s="20"/>
    </row>
    <row r="2114" spans="4:4" customFormat="1">
      <c r="D2114" s="20"/>
    </row>
    <row r="2115" spans="4:4" customFormat="1">
      <c r="D2115" s="20"/>
    </row>
    <row r="2116" spans="4:4" customFormat="1">
      <c r="D2116" s="20"/>
    </row>
    <row r="2117" spans="4:4" customFormat="1">
      <c r="D2117" s="20"/>
    </row>
    <row r="2118" spans="4:4" customFormat="1">
      <c r="D2118" s="20"/>
    </row>
    <row r="2119" spans="4:4" customFormat="1">
      <c r="D2119" s="20"/>
    </row>
    <row r="2120" spans="4:4" customFormat="1">
      <c r="D2120" s="20"/>
    </row>
    <row r="2121" spans="4:4" customFormat="1">
      <c r="D2121" s="20"/>
    </row>
    <row r="2122" spans="4:4" customFormat="1">
      <c r="D2122" s="20"/>
    </row>
    <row r="2123" spans="4:4" customFormat="1">
      <c r="D2123" s="20"/>
    </row>
    <row r="2124" spans="4:4" customFormat="1">
      <c r="D2124" s="20"/>
    </row>
    <row r="2125" spans="4:4" customFormat="1">
      <c r="D2125" s="20"/>
    </row>
    <row r="2126" spans="4:4" customFormat="1">
      <c r="D2126" s="20"/>
    </row>
    <row r="2127" spans="4:4" customFormat="1">
      <c r="D2127" s="20"/>
    </row>
    <row r="2128" spans="4:4" customFormat="1">
      <c r="D2128" s="20"/>
    </row>
    <row r="2129" spans="4:4" customFormat="1">
      <c r="D2129" s="20"/>
    </row>
    <row r="2130" spans="4:4" customFormat="1">
      <c r="D2130" s="20"/>
    </row>
    <row r="2131" spans="4:4" customFormat="1">
      <c r="D2131" s="20"/>
    </row>
    <row r="2132" spans="4:4" customFormat="1">
      <c r="D2132" s="20"/>
    </row>
    <row r="2133" spans="4:4" customFormat="1">
      <c r="D2133" s="20"/>
    </row>
    <row r="2134" spans="4:4" customFormat="1">
      <c r="D2134" s="20"/>
    </row>
    <row r="2135" spans="4:4" customFormat="1">
      <c r="D2135" s="20"/>
    </row>
    <row r="2136" spans="4:4" customFormat="1">
      <c r="D2136" s="20"/>
    </row>
    <row r="2137" spans="4:4" customFormat="1">
      <c r="D2137" s="20"/>
    </row>
    <row r="2138" spans="4:4" customFormat="1">
      <c r="D2138" s="20"/>
    </row>
    <row r="2139" spans="4:4" customFormat="1">
      <c r="D2139" s="20"/>
    </row>
    <row r="2140" spans="4:4" customFormat="1">
      <c r="D2140" s="20"/>
    </row>
    <row r="2141" spans="4:4" customFormat="1">
      <c r="D2141" s="20"/>
    </row>
    <row r="2142" spans="4:4" customFormat="1">
      <c r="D2142" s="20"/>
    </row>
    <row r="2143" spans="4:4" customFormat="1">
      <c r="D2143" s="20"/>
    </row>
    <row r="2144" spans="4:4" customFormat="1">
      <c r="D2144" s="20"/>
    </row>
    <row r="2145" spans="4:4" customFormat="1">
      <c r="D2145" s="20"/>
    </row>
    <row r="2146" spans="4:4" customFormat="1">
      <c r="D2146" s="20"/>
    </row>
    <row r="2147" spans="4:4" customFormat="1">
      <c r="D2147" s="20"/>
    </row>
    <row r="2148" spans="4:4" customFormat="1">
      <c r="D2148" s="20"/>
    </row>
    <row r="2149" spans="4:4" customFormat="1">
      <c r="D2149" s="20"/>
    </row>
    <row r="2150" spans="4:4" customFormat="1">
      <c r="D2150" s="20"/>
    </row>
    <row r="2151" spans="4:4" customFormat="1">
      <c r="D2151" s="20"/>
    </row>
    <row r="2152" spans="4:4" customFormat="1">
      <c r="D2152" s="20"/>
    </row>
    <row r="2153" spans="4:4" customFormat="1">
      <c r="D2153" s="20"/>
    </row>
    <row r="2154" spans="4:4" customFormat="1">
      <c r="D2154" s="20"/>
    </row>
    <row r="2155" spans="4:4" customFormat="1">
      <c r="D2155" s="20"/>
    </row>
    <row r="2156" spans="4:4" customFormat="1">
      <c r="D2156" s="20"/>
    </row>
    <row r="2157" spans="4:4" customFormat="1">
      <c r="D2157" s="20"/>
    </row>
    <row r="2158" spans="4:4" customFormat="1">
      <c r="D2158" s="20"/>
    </row>
    <row r="2159" spans="4:4" customFormat="1">
      <c r="D2159" s="20"/>
    </row>
    <row r="2160" spans="4:4" customFormat="1">
      <c r="D2160" s="20"/>
    </row>
    <row r="2161" spans="4:4" customFormat="1">
      <c r="D2161" s="20"/>
    </row>
    <row r="2162" spans="4:4" customFormat="1">
      <c r="D2162" s="20"/>
    </row>
    <row r="2163" spans="4:4" customFormat="1">
      <c r="D2163" s="20"/>
    </row>
    <row r="2164" spans="4:4" customFormat="1">
      <c r="D2164" s="20"/>
    </row>
    <row r="2165" spans="4:4" customFormat="1">
      <c r="D2165" s="20"/>
    </row>
    <row r="2166" spans="4:4" customFormat="1">
      <c r="D2166" s="20"/>
    </row>
    <row r="2167" spans="4:4" customFormat="1">
      <c r="D2167" s="20"/>
    </row>
    <row r="2168" spans="4:4" customFormat="1">
      <c r="D2168" s="20"/>
    </row>
    <row r="2169" spans="4:4" customFormat="1">
      <c r="D2169" s="20"/>
    </row>
    <row r="2170" spans="4:4" customFormat="1">
      <c r="D2170" s="20"/>
    </row>
    <row r="5004" spans="7:9" hidden="1"/>
    <row r="5005" spans="7:9" hidden="1"/>
    <row r="5006" spans="7:9" hidden="1">
      <c r="G5006" s="170" t="s">
        <v>2780</v>
      </c>
      <c r="I5006" s="182" t="s">
        <v>2785</v>
      </c>
    </row>
    <row r="5007" spans="7:9" hidden="1">
      <c r="G5007" s="3" t="s">
        <v>2786</v>
      </c>
      <c r="I5007" s="3" t="s">
        <v>2781</v>
      </c>
    </row>
    <row r="5008" spans="7:9" hidden="1">
      <c r="G5008" s="94" t="s">
        <v>2771</v>
      </c>
      <c r="I5008" s="3" t="s">
        <v>2782</v>
      </c>
    </row>
    <row r="5009" spans="9:9" hidden="1">
      <c r="I5009" s="3" t="s">
        <v>2783</v>
      </c>
    </row>
    <row r="5010" spans="9:9" hidden="1">
      <c r="I5010" s="3" t="s">
        <v>2401</v>
      </c>
    </row>
    <row r="5011" spans="9:9" hidden="1">
      <c r="I5011" s="94" t="s">
        <v>2400</v>
      </c>
    </row>
    <row r="5012" spans="9:9" hidden="1"/>
    <row r="5078" spans="7:11" hidden="1"/>
    <row r="5079" spans="7:11" hidden="1">
      <c r="G5079" s="145" t="s">
        <v>2758</v>
      </c>
      <c r="H5079" s="157"/>
      <c r="I5079" s="157"/>
      <c r="J5079" s="157"/>
      <c r="K5079" s="157"/>
    </row>
    <row r="5080" spans="7:11" hidden="1">
      <c r="G5080" s="3" t="s">
        <v>2763</v>
      </c>
    </row>
    <row r="5081" spans="7:11" hidden="1">
      <c r="G5081" s="94" t="s">
        <v>2760</v>
      </c>
    </row>
    <row r="5082" spans="7:11" hidden="1"/>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R14:W177 O178:W178 O179:Z183">
    <cfRule type="expression" dxfId="5" priority="3">
      <formula>MOD(ROW(),2)=0</formula>
    </cfRule>
  </conditionalFormatting>
  <conditionalFormatting sqref="AC179:AE183">
    <cfRule type="expression" dxfId="4" priority="2">
      <formula>MOD(ROW(),2)=0</formula>
    </cfRule>
  </conditionalFormatting>
  <conditionalFormatting sqref="AH14:AH178 AJ14:AJ178 AL14:AL178 AP14:AP178 AH179: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zoomScale="76" zoomScaleNormal="76" workbookViewId="0">
      <pane xSplit="12" ySplit="15" topLeftCell="M130" activePane="bottomRight" state="frozen"/>
      <selection pane="topRight" activeCell="M1" sqref="M1"/>
      <selection pane="bottomLeft" activeCell="A16" sqref="A16"/>
      <selection pane="bottomRight" activeCell="M150" sqref="M150"/>
    </sheetView>
  </sheetViews>
  <sheetFormatPr baseColWidth="10" defaultColWidth="8.83203125" defaultRowHeight="12"/>
  <cols>
    <col min="1" max="2" width="1.6640625" style="1" customWidth="1"/>
    <col min="3" max="3" width="0.83203125" style="1" customWidth="1"/>
    <col min="4" max="4" width="4.33203125" style="1" hidden="1" customWidth="1"/>
    <col min="5" max="5" width="28.5" style="1" customWidth="1"/>
    <col min="6" max="6" width="0.33203125" style="1" customWidth="1"/>
    <col min="7" max="7" width="9" style="1" customWidth="1"/>
    <col min="8" max="8" width="0.33203125" style="1" customWidth="1"/>
    <col min="9" max="9" width="9" style="1" customWidth="1"/>
    <col min="10" max="10" width="0.33203125" style="1" customWidth="1"/>
    <col min="11" max="11" width="14.6640625" style="1" customWidth="1"/>
    <col min="12" max="12" width="0.3320312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75" customHeight="1" thickBot="1"/>
    <row r="2" spans="1:76" customFormat="1" ht="9.75" customHeight="1" thickTop="1">
      <c r="B2" s="18"/>
      <c r="C2" s="19"/>
      <c r="D2" s="184"/>
      <c r="E2" s="527"/>
      <c r="F2" s="527"/>
      <c r="G2" s="527"/>
      <c r="H2" s="527"/>
      <c r="I2" s="527"/>
      <c r="J2" s="527"/>
      <c r="K2" s="527"/>
      <c r="L2" s="527"/>
      <c r="M2" s="527"/>
      <c r="N2" s="527"/>
      <c r="O2" s="527"/>
      <c r="P2" s="527"/>
      <c r="Q2" s="527"/>
      <c r="R2" s="527"/>
      <c r="S2" s="527"/>
      <c r="T2" s="527"/>
      <c r="U2" s="527"/>
      <c r="V2" s="527"/>
      <c r="W2" s="527"/>
      <c r="X2" s="527"/>
      <c r="Y2" s="527"/>
      <c r="Z2" s="482"/>
    </row>
    <row r="3" spans="1:76" customFormat="1" ht="5" customHeight="1">
      <c r="B3" s="16"/>
      <c r="C3" s="17"/>
      <c r="E3" s="54"/>
      <c r="F3" s="54"/>
      <c r="G3" s="54"/>
      <c r="H3" s="54"/>
      <c r="I3" s="54"/>
      <c r="J3" s="54"/>
      <c r="K3" s="54"/>
      <c r="L3" s="54"/>
      <c r="M3" s="54"/>
      <c r="N3" s="54"/>
      <c r="O3" s="54"/>
      <c r="P3" s="54"/>
      <c r="Q3" s="54"/>
      <c r="R3" s="54"/>
      <c r="S3" s="54"/>
      <c r="T3" s="54"/>
      <c r="U3" s="54"/>
      <c r="V3" s="54"/>
      <c r="W3" s="54"/>
      <c r="X3" s="54"/>
      <c r="Z3" s="23"/>
    </row>
    <row r="4" spans="1:76" ht="21" customHeight="1">
      <c r="A4"/>
      <c r="B4" s="16"/>
      <c r="C4" s="15"/>
      <c r="D4" s="17"/>
      <c r="E4" s="456" t="str">
        <f>'Page 1 - General Information'!E4</f>
        <v xml:space="preserve"> INTERSCHOLASTIC ATHLETIC OPPORTUNITIES DISCLOSURE FORM 25.0</v>
      </c>
      <c r="F4" s="457"/>
      <c r="G4" s="457"/>
      <c r="H4" s="457"/>
      <c r="I4" s="457"/>
      <c r="J4" s="457"/>
      <c r="K4" s="457"/>
      <c r="L4" s="457"/>
      <c r="M4" s="457"/>
      <c r="N4" s="457"/>
      <c r="O4" s="457"/>
      <c r="P4" s="457"/>
      <c r="Q4" s="457"/>
      <c r="R4" s="457"/>
      <c r="S4" s="457"/>
      <c r="T4" s="457"/>
      <c r="U4" s="457"/>
      <c r="V4" s="457"/>
      <c r="W4" s="457"/>
      <c r="X4" s="533"/>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6"/>
      <c r="C5" s="15"/>
      <c r="D5" s="17"/>
      <c r="E5" s="458" t="str">
        <f>'Page 1 - General Information'!E5</f>
        <v>2024-25 School Year</v>
      </c>
      <c r="F5" s="459"/>
      <c r="G5" s="459"/>
      <c r="H5" s="459"/>
      <c r="I5" s="459"/>
      <c r="J5" s="459"/>
      <c r="K5" s="459"/>
      <c r="L5" s="459"/>
      <c r="M5" s="459"/>
      <c r="N5" s="459"/>
      <c r="O5" s="459"/>
      <c r="P5" s="459"/>
      <c r="Q5" s="459"/>
      <c r="R5" s="459"/>
      <c r="S5" s="459"/>
      <c r="T5" s="459"/>
      <c r="U5" s="459"/>
      <c r="V5" s="459"/>
      <c r="W5" s="459"/>
      <c r="X5" s="532"/>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5" customHeight="1">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5" customHeight="1">
      <c r="B7" s="16"/>
      <c r="C7" s="15"/>
      <c r="D7" s="17"/>
      <c r="E7" s="124" t="str">
        <f>IF('Page 1 - General Information'!G14="[Make Selection From Drop-Down List ]","",("School:  "&amp;'Page 1 - General Information'!G14&amp;" - "&amp;'Page 1 - General Information'!G16))</f>
        <v>School:  Southern Lehigh SHS - 2839</v>
      </c>
      <c r="F7" s="124"/>
      <c r="G7" s="124"/>
      <c r="H7" s="97"/>
      <c r="I7" s="97"/>
      <c r="J7" s="97"/>
      <c r="K7" s="117"/>
      <c r="L7" s="97"/>
      <c r="M7" s="97"/>
      <c r="N7" s="97"/>
      <c r="O7" s="513" t="s">
        <v>10250</v>
      </c>
      <c r="P7" s="513"/>
      <c r="Q7" s="513"/>
      <c r="R7" s="513"/>
      <c r="S7" s="513"/>
      <c r="T7" s="513"/>
      <c r="U7" s="513"/>
      <c r="V7" s="117"/>
      <c r="W7" s="123" t="str">
        <f>IF('Page 1 - General Information'!G10=" [Make Selection From Drop-Down List ]","",("LEA:  "&amp;'Page 1 - General Information'!G10&amp;" - "&amp;'Page 1 - General Information'!G12))</f>
        <v>LEA:  Southern Lehigh SD - 121395703</v>
      </c>
      <c r="X7" s="97"/>
      <c r="Y7" s="67"/>
      <c r="Z7" s="23"/>
    </row>
    <row r="8" spans="1:76" customFormat="1" ht="5" customHeight="1">
      <c r="B8" s="16"/>
      <c r="C8" s="15"/>
      <c r="D8" s="17"/>
      <c r="E8" s="120"/>
      <c r="F8" s="121"/>
      <c r="G8" s="121"/>
      <c r="H8" s="121"/>
      <c r="I8" s="121"/>
      <c r="J8" s="121"/>
      <c r="K8" s="121"/>
      <c r="L8" s="121"/>
      <c r="M8" s="121"/>
      <c r="N8" s="121"/>
      <c r="O8" s="121"/>
      <c r="P8" s="121"/>
      <c r="Q8" s="121"/>
      <c r="R8" s="121"/>
      <c r="S8" s="121"/>
      <c r="T8" s="49"/>
      <c r="Y8" s="67"/>
      <c r="Z8" s="23"/>
    </row>
    <row r="9" spans="1:76" ht="20.5" customHeight="1">
      <c r="A9"/>
      <c r="B9" s="16"/>
      <c r="C9" s="17"/>
      <c r="D9" s="17"/>
      <c r="E9" s="490" t="s">
        <v>10</v>
      </c>
      <c r="F9" s="491"/>
      <c r="G9" s="491"/>
      <c r="H9" s="491"/>
      <c r="I9" s="491"/>
      <c r="J9" s="491"/>
      <c r="K9" s="491"/>
      <c r="L9" s="491"/>
      <c r="M9" s="491"/>
      <c r="N9" s="491"/>
      <c r="O9" s="491"/>
      <c r="P9" s="491"/>
      <c r="Q9" s="491"/>
      <c r="R9" s="491"/>
      <c r="S9" s="491"/>
      <c r="T9" s="491"/>
      <c r="U9" s="491"/>
      <c r="V9" s="491"/>
      <c r="W9" s="491"/>
      <c r="X9" s="491"/>
      <c r="Y9" s="67"/>
      <c r="Z9" s="23"/>
      <c r="AA9"/>
      <c r="AB9"/>
      <c r="AC9"/>
      <c r="AD9"/>
      <c r="AE9"/>
      <c r="AF9"/>
      <c r="AG9"/>
      <c r="AH9"/>
      <c r="AI9"/>
      <c r="AJ9"/>
      <c r="AK9"/>
      <c r="AL9"/>
      <c r="AM9"/>
      <c r="AN9"/>
      <c r="AO9"/>
      <c r="AP9"/>
      <c r="AQ9"/>
      <c r="AR9"/>
      <c r="AS9"/>
      <c r="AT9"/>
      <c r="AU9"/>
      <c r="AV9"/>
    </row>
    <row r="10" spans="1:76" ht="27.75" customHeight="1">
      <c r="A10"/>
      <c r="B10" s="16"/>
      <c r="C10" s="17"/>
      <c r="D10" s="17"/>
      <c r="E10" s="522" t="s">
        <v>2709</v>
      </c>
      <c r="F10" s="177"/>
      <c r="G10" s="519" t="s">
        <v>2780</v>
      </c>
      <c r="H10" s="176"/>
      <c r="I10" s="519" t="s">
        <v>2785</v>
      </c>
      <c r="J10" s="176"/>
      <c r="K10" s="516" t="s">
        <v>10249</v>
      </c>
      <c r="L10" s="122"/>
      <c r="M10" s="506" t="s">
        <v>12</v>
      </c>
      <c r="N10" s="530"/>
      <c r="O10" s="530"/>
      <c r="P10" s="530"/>
      <c r="Q10" s="530"/>
      <c r="R10" s="530"/>
      <c r="S10" s="530"/>
      <c r="T10" s="530"/>
      <c r="U10" s="531"/>
      <c r="V10" s="279"/>
      <c r="W10" s="515" t="s">
        <v>10247</v>
      </c>
      <c r="X10" s="534"/>
      <c r="Y10" s="68"/>
      <c r="Z10" s="23"/>
      <c r="AA10"/>
      <c r="AB10"/>
      <c r="AC10"/>
      <c r="AD10"/>
      <c r="AE10"/>
      <c r="AF10"/>
      <c r="AG10"/>
      <c r="AH10"/>
      <c r="AI10"/>
      <c r="AJ10"/>
      <c r="AK10"/>
      <c r="AL10"/>
      <c r="AM10"/>
      <c r="AN10"/>
      <c r="AO10"/>
      <c r="AP10"/>
      <c r="AQ10"/>
      <c r="AR10"/>
      <c r="AS10"/>
      <c r="AT10"/>
      <c r="AU10"/>
      <c r="AV10"/>
    </row>
    <row r="11" spans="1:76" ht="63" customHeight="1">
      <c r="A11"/>
      <c r="B11" s="16"/>
      <c r="C11" s="17"/>
      <c r="D11" s="17"/>
      <c r="E11" s="523"/>
      <c r="F11" s="178"/>
      <c r="G11" s="520"/>
      <c r="H11" s="113"/>
      <c r="I11" s="520"/>
      <c r="J11" s="113"/>
      <c r="K11" s="517"/>
      <c r="L11" s="10"/>
      <c r="M11" s="514" t="s">
        <v>2753</v>
      </c>
      <c r="N11" s="514" t="s">
        <v>2754</v>
      </c>
      <c r="O11" s="514" t="s">
        <v>2755</v>
      </c>
      <c r="P11" s="514" t="s">
        <v>2756</v>
      </c>
      <c r="Q11" s="514" t="s">
        <v>2787</v>
      </c>
      <c r="R11" s="500" t="s">
        <v>2769</v>
      </c>
      <c r="S11" s="501"/>
      <c r="T11" s="502"/>
      <c r="U11" s="514"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5" customHeight="1">
      <c r="A12"/>
      <c r="B12" s="16"/>
      <c r="C12" s="17"/>
      <c r="D12" s="17"/>
      <c r="E12" s="523"/>
      <c r="F12" s="178"/>
      <c r="G12" s="520"/>
      <c r="H12" s="113"/>
      <c r="I12" s="520"/>
      <c r="J12" s="113"/>
      <c r="K12" s="518"/>
      <c r="L12" s="10"/>
      <c r="M12" s="515"/>
      <c r="N12" s="515"/>
      <c r="O12" s="515"/>
      <c r="P12" s="515"/>
      <c r="Q12" s="515"/>
      <c r="R12" s="503"/>
      <c r="S12" s="504"/>
      <c r="T12" s="505"/>
      <c r="U12" s="515"/>
      <c r="V12" s="280"/>
      <c r="W12" s="528"/>
      <c r="X12" s="529"/>
      <c r="Y12" s="70"/>
      <c r="Z12" s="23"/>
      <c r="AA12"/>
      <c r="AB12"/>
      <c r="AC12"/>
      <c r="AD12"/>
      <c r="AE12"/>
      <c r="AF12"/>
      <c r="AG12"/>
      <c r="AH12"/>
      <c r="AI12"/>
      <c r="AJ12"/>
      <c r="AK12"/>
      <c r="AL12"/>
      <c r="AM12"/>
      <c r="AN12"/>
      <c r="AO12"/>
      <c r="AP12"/>
      <c r="AQ12"/>
      <c r="AR12"/>
      <c r="AS12"/>
      <c r="AT12"/>
      <c r="AU12"/>
      <c r="AV12"/>
    </row>
    <row r="13" spans="1:76" ht="14.5" customHeight="1">
      <c r="A13"/>
      <c r="B13" s="16"/>
      <c r="C13" s="17"/>
      <c r="D13" s="17"/>
      <c r="E13" s="523"/>
      <c r="F13" s="179"/>
      <c r="G13" s="520"/>
      <c r="H13" s="15"/>
      <c r="I13" s="520"/>
      <c r="J13" s="15"/>
      <c r="K13" s="58"/>
      <c r="L13" s="66"/>
      <c r="M13" s="58"/>
      <c r="N13" s="58"/>
      <c r="O13" s="58"/>
      <c r="P13" s="58"/>
      <c r="Q13" s="58"/>
      <c r="R13" s="6" t="s">
        <v>2710</v>
      </c>
      <c r="S13" s="6" t="s">
        <v>2711</v>
      </c>
      <c r="T13" s="6" t="s">
        <v>2712</v>
      </c>
      <c r="U13" s="525">
        <v>0</v>
      </c>
      <c r="V13" s="281"/>
      <c r="W13" s="239"/>
      <c r="X13" s="240"/>
      <c r="Y13" s="71"/>
      <c r="Z13" s="23"/>
      <c r="AA13"/>
      <c r="AB13"/>
      <c r="AC13"/>
      <c r="AD13"/>
      <c r="AE13"/>
      <c r="AF13"/>
      <c r="AG13"/>
      <c r="AH13"/>
      <c r="AI13"/>
      <c r="AJ13"/>
      <c r="AK13"/>
      <c r="AL13"/>
      <c r="AM13"/>
      <c r="AN13"/>
      <c r="AO13"/>
      <c r="AP13"/>
      <c r="AQ13"/>
      <c r="AR13"/>
      <c r="AS13"/>
      <c r="AT13"/>
      <c r="AU13"/>
      <c r="AV13"/>
    </row>
    <row r="14" spans="1:76" ht="14.5" customHeight="1">
      <c r="A14"/>
      <c r="B14" s="16"/>
      <c r="C14" s="17"/>
      <c r="D14" s="17"/>
      <c r="E14" s="524"/>
      <c r="F14" s="180"/>
      <c r="G14" s="521"/>
      <c r="H14" s="96"/>
      <c r="I14" s="521"/>
      <c r="J14" s="96"/>
      <c r="K14" s="63" t="s">
        <v>2708</v>
      </c>
      <c r="L14" s="10"/>
      <c r="M14" s="64">
        <f t="shared" ref="M14:T14" si="0">SUM(M16:M185)</f>
        <v>102271</v>
      </c>
      <c r="N14" s="64">
        <f t="shared" si="0"/>
        <v>19588</v>
      </c>
      <c r="O14" s="64">
        <f t="shared" si="0"/>
        <v>79749</v>
      </c>
      <c r="P14" s="64">
        <f t="shared" si="0"/>
        <v>27692</v>
      </c>
      <c r="Q14" s="64">
        <f t="shared" si="0"/>
        <v>82824</v>
      </c>
      <c r="R14" s="64">
        <f t="shared" si="0"/>
        <v>143466</v>
      </c>
      <c r="S14" s="64">
        <f t="shared" si="0"/>
        <v>142270</v>
      </c>
      <c r="T14" s="64">
        <f t="shared" si="0"/>
        <v>105426</v>
      </c>
      <c r="U14" s="526"/>
      <c r="V14" s="282"/>
      <c r="W14" s="257">
        <f>SUM(W16:W185)</f>
        <v>371950</v>
      </c>
      <c r="X14" s="258">
        <f>SUM(X16:X185)</f>
        <v>337833</v>
      </c>
      <c r="Y14" s="72"/>
      <c r="Z14" s="23"/>
      <c r="AA14"/>
      <c r="AB14"/>
      <c r="AC14"/>
      <c r="AD14"/>
      <c r="AE14"/>
      <c r="AF14"/>
      <c r="AG14"/>
      <c r="AH14"/>
      <c r="AI14"/>
      <c r="AJ14"/>
      <c r="AK14"/>
      <c r="AL14"/>
      <c r="AM14"/>
      <c r="AN14"/>
      <c r="AO14"/>
      <c r="AP14"/>
      <c r="AQ14"/>
      <c r="AR14"/>
      <c r="AS14"/>
      <c r="AT14"/>
      <c r="AU14"/>
      <c r="AV14"/>
    </row>
    <row r="15" spans="1:76" ht="33" hidden="1" customHeight="1">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c r="A16"/>
      <c r="B16" s="16"/>
      <c r="C16" s="17"/>
      <c r="D16" s="211">
        <v>1</v>
      </c>
      <c r="E16" s="408" t="s">
        <v>2788</v>
      </c>
      <c r="F16" s="181"/>
      <c r="G16" s="309" t="s">
        <v>2770</v>
      </c>
      <c r="H16" s="160"/>
      <c r="I16" s="409" t="s">
        <v>2781</v>
      </c>
      <c r="J16" s="4"/>
      <c r="K16" s="149">
        <f>SUM(M16:T16)</f>
        <v>18759</v>
      </c>
      <c r="L16" s="89"/>
      <c r="M16" s="412">
        <v>2188</v>
      </c>
      <c r="N16" s="412">
        <v>429</v>
      </c>
      <c r="O16" s="412">
        <v>2129</v>
      </c>
      <c r="P16" s="412">
        <v>1775</v>
      </c>
      <c r="Q16" s="412">
        <v>2325</v>
      </c>
      <c r="R16" s="412"/>
      <c r="S16" s="412"/>
      <c r="T16" s="412">
        <v>9913</v>
      </c>
      <c r="U16" s="221"/>
      <c r="V16" s="284"/>
      <c r="W16" s="414">
        <v>6008</v>
      </c>
      <c r="X16" s="415">
        <v>5428</v>
      </c>
      <c r="Y16" s="73"/>
      <c r="Z16" s="23"/>
      <c r="AA16"/>
      <c r="AB16"/>
      <c r="AC16"/>
      <c r="AD16"/>
      <c r="AE16"/>
      <c r="AF16"/>
      <c r="AG16"/>
      <c r="AH16"/>
      <c r="AI16"/>
      <c r="AJ16"/>
      <c r="AK16"/>
      <c r="AL16"/>
      <c r="AM16"/>
      <c r="AN16"/>
      <c r="AO16"/>
      <c r="AP16"/>
      <c r="AQ16"/>
      <c r="AR16"/>
      <c r="AS16"/>
      <c r="AT16"/>
      <c r="AU16"/>
      <c r="AV16"/>
    </row>
    <row r="17" spans="1:48" ht="15">
      <c r="A17"/>
      <c r="B17" s="16"/>
      <c r="C17" s="17"/>
      <c r="D17" s="211">
        <v>2</v>
      </c>
      <c r="E17" s="410" t="s">
        <v>2789</v>
      </c>
      <c r="F17" s="181"/>
      <c r="G17" s="309" t="s">
        <v>2770</v>
      </c>
      <c r="H17" s="160"/>
      <c r="I17" s="409" t="s">
        <v>2781</v>
      </c>
      <c r="J17" s="4"/>
      <c r="K17" s="149">
        <f t="shared" ref="K17:K80" si="1">SUM(M17:T17)</f>
        <v>17876</v>
      </c>
      <c r="L17" s="89"/>
      <c r="M17" s="412">
        <v>1551</v>
      </c>
      <c r="N17" s="412"/>
      <c r="O17" s="412">
        <v>122</v>
      </c>
      <c r="P17" s="412"/>
      <c r="Q17" s="412">
        <v>4660</v>
      </c>
      <c r="R17" s="412"/>
      <c r="S17" s="412">
        <v>11543</v>
      </c>
      <c r="T17" s="412"/>
      <c r="U17" s="221"/>
      <c r="V17" s="284"/>
      <c r="W17" s="414">
        <v>9545</v>
      </c>
      <c r="X17" s="415">
        <v>8866</v>
      </c>
      <c r="Y17" s="73"/>
      <c r="Z17" s="23"/>
      <c r="AA17"/>
      <c r="AB17"/>
      <c r="AC17"/>
      <c r="AD17"/>
      <c r="AE17"/>
      <c r="AF17"/>
      <c r="AG17"/>
      <c r="AH17"/>
      <c r="AI17"/>
      <c r="AJ17"/>
      <c r="AK17"/>
      <c r="AL17"/>
      <c r="AM17"/>
      <c r="AN17"/>
      <c r="AO17"/>
      <c r="AP17"/>
      <c r="AQ17"/>
      <c r="AR17"/>
      <c r="AS17"/>
      <c r="AT17"/>
      <c r="AU17"/>
      <c r="AV17"/>
    </row>
    <row r="18" spans="1:48" ht="1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c r="A19"/>
      <c r="B19" s="16"/>
      <c r="C19" s="17"/>
      <c r="D19" s="211">
        <v>4</v>
      </c>
      <c r="E19" s="408" t="s">
        <v>2791</v>
      </c>
      <c r="F19" s="181"/>
      <c r="G19" s="309" t="s">
        <v>2770</v>
      </c>
      <c r="H19" s="160"/>
      <c r="I19" s="409" t="s">
        <v>2781</v>
      </c>
      <c r="J19" s="4"/>
      <c r="K19" s="149">
        <f t="shared" si="1"/>
        <v>9207</v>
      </c>
      <c r="L19" s="89"/>
      <c r="M19" s="412">
        <v>2769</v>
      </c>
      <c r="N19" s="412"/>
      <c r="O19" s="412">
        <v>324</v>
      </c>
      <c r="P19" s="412"/>
      <c r="Q19" s="412">
        <v>386</v>
      </c>
      <c r="R19" s="412">
        <v>5728</v>
      </c>
      <c r="S19" s="412"/>
      <c r="T19" s="412"/>
      <c r="U19" s="221"/>
      <c r="V19" s="284"/>
      <c r="W19" s="414">
        <v>2040</v>
      </c>
      <c r="X19" s="415">
        <v>2009</v>
      </c>
      <c r="Y19" s="73"/>
      <c r="Z19" s="23"/>
      <c r="AA19"/>
      <c r="AB19"/>
      <c r="AC19"/>
      <c r="AD19"/>
      <c r="AE19"/>
      <c r="AF19"/>
      <c r="AG19"/>
      <c r="AH19"/>
      <c r="AI19"/>
      <c r="AJ19"/>
      <c r="AK19"/>
      <c r="AL19"/>
      <c r="AM19"/>
      <c r="AN19"/>
      <c r="AO19"/>
      <c r="AP19"/>
      <c r="AQ19"/>
      <c r="AR19"/>
      <c r="AS19"/>
      <c r="AT19"/>
      <c r="AU19"/>
      <c r="AV19"/>
    </row>
    <row r="20" spans="1:48" ht="15">
      <c r="A20"/>
      <c r="B20" s="16"/>
      <c r="C20" s="17"/>
      <c r="D20" s="211">
        <v>5</v>
      </c>
      <c r="E20" s="408" t="s">
        <v>2772</v>
      </c>
      <c r="F20" s="181"/>
      <c r="G20" s="309" t="s">
        <v>2770</v>
      </c>
      <c r="H20" s="160"/>
      <c r="I20" s="409" t="s">
        <v>2781</v>
      </c>
      <c r="J20" s="4"/>
      <c r="K20" s="149">
        <f t="shared" si="1"/>
        <v>57744</v>
      </c>
      <c r="L20" s="89"/>
      <c r="M20" s="412">
        <v>3111</v>
      </c>
      <c r="N20" s="412">
        <v>4940</v>
      </c>
      <c r="O20" s="412">
        <v>20019</v>
      </c>
      <c r="P20" s="412"/>
      <c r="Q20" s="412">
        <v>8687</v>
      </c>
      <c r="R20" s="412">
        <v>20987</v>
      </c>
      <c r="S20" s="412"/>
      <c r="T20" s="412"/>
      <c r="U20" s="221"/>
      <c r="V20" s="284"/>
      <c r="W20" s="414">
        <v>29309</v>
      </c>
      <c r="X20" s="415">
        <v>28874</v>
      </c>
      <c r="Y20" s="73"/>
      <c r="Z20" s="23"/>
      <c r="AA20"/>
      <c r="AB20"/>
      <c r="AC20"/>
      <c r="AD20"/>
      <c r="AE20"/>
      <c r="AF20"/>
      <c r="AG20"/>
      <c r="AH20"/>
      <c r="AI20"/>
      <c r="AJ20"/>
      <c r="AK20"/>
      <c r="AL20"/>
      <c r="AM20"/>
      <c r="AN20"/>
      <c r="AO20"/>
      <c r="AP20"/>
      <c r="AQ20"/>
      <c r="AR20"/>
      <c r="AS20"/>
      <c r="AT20"/>
      <c r="AU20"/>
      <c r="AV20"/>
    </row>
    <row r="21" spans="1:48" ht="15">
      <c r="A21"/>
      <c r="B21" s="16"/>
      <c r="C21" s="17"/>
      <c r="D21" s="211">
        <v>6</v>
      </c>
      <c r="E21" s="408" t="s">
        <v>2792</v>
      </c>
      <c r="F21" s="181"/>
      <c r="G21" s="309" t="s">
        <v>2770</v>
      </c>
      <c r="H21" s="160"/>
      <c r="I21" s="409" t="s">
        <v>2781</v>
      </c>
      <c r="J21" s="4"/>
      <c r="K21" s="149">
        <f t="shared" si="1"/>
        <v>14316</v>
      </c>
      <c r="L21" s="89"/>
      <c r="M21" s="412">
        <v>3744</v>
      </c>
      <c r="N21" s="412"/>
      <c r="O21" s="412">
        <v>1993</v>
      </c>
      <c r="P21" s="412">
        <v>2407</v>
      </c>
      <c r="Q21" s="412"/>
      <c r="R21" s="412">
        <v>6172</v>
      </c>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c r="A22"/>
      <c r="B22" s="16"/>
      <c r="C22" s="17"/>
      <c r="D22" s="211">
        <v>7</v>
      </c>
      <c r="E22" s="408" t="s">
        <v>2793</v>
      </c>
      <c r="F22" s="181"/>
      <c r="G22" s="309" t="s">
        <v>2770</v>
      </c>
      <c r="H22" s="160"/>
      <c r="I22" s="409" t="s">
        <v>2781</v>
      </c>
      <c r="J22" s="4"/>
      <c r="K22" s="149">
        <f t="shared" si="1"/>
        <v>10657</v>
      </c>
      <c r="L22" s="89"/>
      <c r="M22" s="412">
        <v>969</v>
      </c>
      <c r="N22" s="412"/>
      <c r="O22" s="412">
        <v>980</v>
      </c>
      <c r="P22" s="412"/>
      <c r="Q22" s="412">
        <v>2980</v>
      </c>
      <c r="R22" s="412"/>
      <c r="S22" s="412"/>
      <c r="T22" s="412">
        <v>5728</v>
      </c>
      <c r="U22" s="221"/>
      <c r="V22" s="284"/>
      <c r="W22" s="414">
        <v>11690</v>
      </c>
      <c r="X22" s="415">
        <v>10655</v>
      </c>
      <c r="Y22" s="73"/>
      <c r="Z22" s="23"/>
      <c r="AA22"/>
      <c r="AB22"/>
      <c r="AC22"/>
      <c r="AD22"/>
      <c r="AE22"/>
      <c r="AF22"/>
      <c r="AG22"/>
      <c r="AH22"/>
      <c r="AI22"/>
      <c r="AJ22"/>
      <c r="AK22"/>
      <c r="AL22"/>
      <c r="AM22"/>
      <c r="AN22"/>
      <c r="AO22"/>
      <c r="AP22"/>
      <c r="AQ22"/>
      <c r="AR22"/>
      <c r="AS22"/>
      <c r="AT22"/>
      <c r="AU22"/>
      <c r="AV22"/>
    </row>
    <row r="23" spans="1:48" ht="15">
      <c r="A23"/>
      <c r="B23" s="16"/>
      <c r="C23" s="17"/>
      <c r="D23" s="211">
        <v>8</v>
      </c>
      <c r="E23" s="408" t="s">
        <v>2794</v>
      </c>
      <c r="F23" s="181"/>
      <c r="G23" s="309" t="s">
        <v>2770</v>
      </c>
      <c r="H23" s="160"/>
      <c r="I23" s="409" t="s">
        <v>2781</v>
      </c>
      <c r="J23" s="4"/>
      <c r="K23" s="149">
        <f t="shared" si="1"/>
        <v>10968</v>
      </c>
      <c r="L23" s="89"/>
      <c r="M23" s="412">
        <v>1243</v>
      </c>
      <c r="N23" s="412"/>
      <c r="O23" s="412">
        <v>4210</v>
      </c>
      <c r="P23" s="412">
        <v>1557</v>
      </c>
      <c r="Q23" s="412">
        <v>205</v>
      </c>
      <c r="R23" s="412"/>
      <c r="S23" s="412">
        <v>3753</v>
      </c>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c r="A24"/>
      <c r="B24" s="16"/>
      <c r="C24" s="17"/>
      <c r="D24" s="211">
        <v>9</v>
      </c>
      <c r="E24" s="408" t="s">
        <v>2795</v>
      </c>
      <c r="F24" s="181"/>
      <c r="G24" s="309" t="s">
        <v>2770</v>
      </c>
      <c r="H24" s="160"/>
      <c r="I24" s="409" t="s">
        <v>2781</v>
      </c>
      <c r="J24" s="4"/>
      <c r="K24" s="149">
        <f t="shared" si="1"/>
        <v>14341</v>
      </c>
      <c r="L24" s="89"/>
      <c r="M24" s="412">
        <v>1360</v>
      </c>
      <c r="N24" s="412"/>
      <c r="O24" s="412">
        <v>679</v>
      </c>
      <c r="P24" s="412"/>
      <c r="Q24" s="412">
        <v>2389</v>
      </c>
      <c r="R24" s="412">
        <v>9913</v>
      </c>
      <c r="S24" s="412"/>
      <c r="T24" s="412"/>
      <c r="U24" s="221"/>
      <c r="V24" s="284"/>
      <c r="W24" s="414">
        <v>21013</v>
      </c>
      <c r="X24" s="415">
        <v>22672</v>
      </c>
      <c r="Y24" s="73"/>
      <c r="Z24" s="23"/>
      <c r="AA24"/>
      <c r="AB24"/>
      <c r="AC24"/>
      <c r="AD24"/>
      <c r="AE24"/>
      <c r="AF24"/>
      <c r="AG24"/>
      <c r="AH24"/>
      <c r="AI24"/>
      <c r="AJ24"/>
      <c r="AK24"/>
      <c r="AL24"/>
      <c r="AM24"/>
      <c r="AN24"/>
      <c r="AO24"/>
      <c r="AP24"/>
      <c r="AQ24"/>
      <c r="AR24"/>
      <c r="AS24"/>
      <c r="AT24"/>
      <c r="AU24"/>
      <c r="AV24"/>
    </row>
    <row r="25" spans="1:48" ht="15">
      <c r="A25"/>
      <c r="B25" s="16"/>
      <c r="C25" s="17"/>
      <c r="D25" s="211">
        <v>10</v>
      </c>
      <c r="E25" s="408" t="s">
        <v>2796</v>
      </c>
      <c r="F25" s="181"/>
      <c r="G25" s="309" t="s">
        <v>2770</v>
      </c>
      <c r="H25" s="160"/>
      <c r="I25" s="409" t="s">
        <v>2781</v>
      </c>
      <c r="J25" s="4"/>
      <c r="K25" s="149">
        <f t="shared" si="1"/>
        <v>34331</v>
      </c>
      <c r="L25" s="89"/>
      <c r="M25" s="412">
        <v>9154</v>
      </c>
      <c r="N25" s="412">
        <v>2825</v>
      </c>
      <c r="O25" s="412">
        <v>1688</v>
      </c>
      <c r="P25" s="412">
        <v>10198</v>
      </c>
      <c r="Q25" s="412">
        <v>553</v>
      </c>
      <c r="R25" s="412"/>
      <c r="S25" s="412">
        <v>9913</v>
      </c>
      <c r="T25" s="412"/>
      <c r="U25" s="221"/>
      <c r="V25" s="284"/>
      <c r="W25" s="414">
        <v>11877</v>
      </c>
      <c r="X25" s="415">
        <v>8693</v>
      </c>
      <c r="Y25" s="73"/>
      <c r="Z25" s="23"/>
      <c r="AA25"/>
      <c r="AB25"/>
      <c r="AC25"/>
      <c r="AD25"/>
      <c r="AE25"/>
      <c r="AF25"/>
      <c r="AG25"/>
      <c r="AH25"/>
      <c r="AI25"/>
      <c r="AJ25"/>
      <c r="AK25"/>
      <c r="AL25"/>
      <c r="AM25"/>
      <c r="AN25"/>
      <c r="AO25"/>
      <c r="AP25"/>
      <c r="AQ25"/>
      <c r="AR25"/>
      <c r="AS25"/>
      <c r="AT25"/>
      <c r="AU25"/>
      <c r="AV25"/>
    </row>
    <row r="26" spans="1:48" ht="15">
      <c r="A26"/>
      <c r="B26" s="16"/>
      <c r="C26" s="17"/>
      <c r="D26" s="211">
        <v>11</v>
      </c>
      <c r="E26" s="408" t="s">
        <v>2797</v>
      </c>
      <c r="F26" s="181"/>
      <c r="G26" s="309" t="s">
        <v>2770</v>
      </c>
      <c r="H26" s="160"/>
      <c r="I26" s="409" t="s">
        <v>2781</v>
      </c>
      <c r="J26" s="4"/>
      <c r="K26" s="149">
        <f t="shared" si="1"/>
        <v>7925</v>
      </c>
      <c r="L26" s="89"/>
      <c r="M26" s="412">
        <v>1504</v>
      </c>
      <c r="N26" s="412"/>
      <c r="O26" s="412">
        <v>249</v>
      </c>
      <c r="P26" s="412"/>
      <c r="Q26" s="412"/>
      <c r="R26" s="412"/>
      <c r="S26" s="412"/>
      <c r="T26" s="412">
        <v>6172</v>
      </c>
      <c r="U26" s="221"/>
      <c r="V26" s="284"/>
      <c r="W26" s="414"/>
      <c r="X26" s="415"/>
      <c r="Y26" s="73"/>
      <c r="Z26" s="23"/>
      <c r="AA26"/>
      <c r="AB26"/>
      <c r="AC26"/>
      <c r="AD26"/>
      <c r="AE26"/>
      <c r="AF26"/>
      <c r="AG26"/>
      <c r="AH26"/>
      <c r="AI26"/>
      <c r="AJ26"/>
      <c r="AK26"/>
      <c r="AL26"/>
      <c r="AM26"/>
      <c r="AN26"/>
      <c r="AO26"/>
      <c r="AP26"/>
      <c r="AQ26"/>
      <c r="AR26"/>
      <c r="AS26"/>
      <c r="AT26"/>
      <c r="AU26"/>
      <c r="AV26"/>
    </row>
    <row r="27" spans="1:48" ht="15">
      <c r="A27"/>
      <c r="B27" s="16"/>
      <c r="C27" s="17"/>
      <c r="D27" s="211">
        <v>12</v>
      </c>
      <c r="E27" s="408" t="s">
        <v>2798</v>
      </c>
      <c r="F27" s="181"/>
      <c r="G27" s="309" t="s">
        <v>2770</v>
      </c>
      <c r="H27" s="160"/>
      <c r="I27" s="409" t="s">
        <v>2781</v>
      </c>
      <c r="J27" s="4"/>
      <c r="K27" s="149">
        <f t="shared" si="1"/>
        <v>9011</v>
      </c>
      <c r="L27" s="89"/>
      <c r="M27" s="412">
        <v>2201</v>
      </c>
      <c r="N27" s="412"/>
      <c r="O27" s="412">
        <v>845</v>
      </c>
      <c r="P27" s="412"/>
      <c r="Q27" s="412">
        <v>2212</v>
      </c>
      <c r="R27" s="412"/>
      <c r="S27" s="412">
        <v>3753</v>
      </c>
      <c r="T27" s="412"/>
      <c r="U27" s="221"/>
      <c r="V27" s="284"/>
      <c r="W27" s="414">
        <v>1106</v>
      </c>
      <c r="X27" s="415">
        <v>501</v>
      </c>
      <c r="Y27" s="73"/>
      <c r="Z27" s="23"/>
      <c r="AA27"/>
      <c r="AB27"/>
      <c r="AC27"/>
      <c r="AD27"/>
      <c r="AE27"/>
      <c r="AF27"/>
      <c r="AG27"/>
      <c r="AH27"/>
      <c r="AI27"/>
      <c r="AJ27"/>
      <c r="AK27"/>
      <c r="AL27"/>
      <c r="AM27"/>
      <c r="AN27"/>
      <c r="AO27"/>
      <c r="AP27"/>
      <c r="AQ27"/>
      <c r="AR27"/>
      <c r="AS27"/>
      <c r="AT27"/>
      <c r="AU27"/>
      <c r="AV27"/>
    </row>
    <row r="28" spans="1:48" ht="15">
      <c r="A28"/>
      <c r="B28" s="16"/>
      <c r="C28" s="17"/>
      <c r="D28" s="211">
        <v>13</v>
      </c>
      <c r="E28" s="408" t="s">
        <v>2799</v>
      </c>
      <c r="F28" s="181"/>
      <c r="G28" s="309" t="s">
        <v>2770</v>
      </c>
      <c r="H28" s="160"/>
      <c r="I28" s="409" t="s">
        <v>2781</v>
      </c>
      <c r="J28" s="4"/>
      <c r="K28" s="149">
        <f t="shared" si="1"/>
        <v>20635</v>
      </c>
      <c r="L28" s="89"/>
      <c r="M28" s="412">
        <v>5197</v>
      </c>
      <c r="N28" s="412"/>
      <c r="O28" s="412">
        <v>845</v>
      </c>
      <c r="P28" s="412"/>
      <c r="Q28" s="412">
        <v>1976</v>
      </c>
      <c r="R28" s="412"/>
      <c r="S28" s="412"/>
      <c r="T28" s="412">
        <v>12617</v>
      </c>
      <c r="U28" s="221"/>
      <c r="V28" s="284"/>
      <c r="W28" s="414">
        <v>3216</v>
      </c>
      <c r="X28" s="415">
        <v>2247</v>
      </c>
      <c r="Y28" s="73"/>
      <c r="Z28" s="23"/>
      <c r="AA28"/>
      <c r="AB28"/>
      <c r="AC28"/>
      <c r="AD28"/>
      <c r="AE28"/>
      <c r="AF28"/>
      <c r="AG28"/>
      <c r="AH28"/>
      <c r="AI28"/>
      <c r="AJ28"/>
      <c r="AK28"/>
      <c r="AL28"/>
      <c r="AM28"/>
      <c r="AN28"/>
      <c r="AO28"/>
      <c r="AP28"/>
      <c r="AQ28"/>
      <c r="AR28"/>
      <c r="AS28"/>
      <c r="AT28"/>
      <c r="AU28"/>
      <c r="AV28"/>
    </row>
    <row r="29" spans="1:48" ht="15">
      <c r="A29"/>
      <c r="B29" s="16"/>
      <c r="C29" s="17"/>
      <c r="D29" s="211">
        <v>14</v>
      </c>
      <c r="E29" s="408" t="s">
        <v>2800</v>
      </c>
      <c r="F29" s="181"/>
      <c r="G29" s="309" t="s">
        <v>2770</v>
      </c>
      <c r="H29" s="160"/>
      <c r="I29" s="409" t="s">
        <v>2781</v>
      </c>
      <c r="J29" s="4"/>
      <c r="K29" s="149">
        <f t="shared" si="1"/>
        <v>11208</v>
      </c>
      <c r="L29" s="89"/>
      <c r="M29" s="412">
        <v>2052</v>
      </c>
      <c r="N29" s="412"/>
      <c r="O29" s="412">
        <v>86</v>
      </c>
      <c r="P29" s="412"/>
      <c r="Q29" s="412">
        <v>3342</v>
      </c>
      <c r="R29" s="412"/>
      <c r="S29" s="412"/>
      <c r="T29" s="412">
        <v>5728</v>
      </c>
      <c r="U29" s="221"/>
      <c r="V29" s="284"/>
      <c r="W29" s="414">
        <v>6564</v>
      </c>
      <c r="X29" s="415">
        <v>5322</v>
      </c>
      <c r="Y29" s="73"/>
      <c r="Z29" s="23"/>
      <c r="AA29"/>
      <c r="AB29"/>
      <c r="AC29"/>
      <c r="AD29"/>
      <c r="AE29"/>
      <c r="AF29"/>
      <c r="AG29"/>
      <c r="AH29"/>
      <c r="AI29"/>
      <c r="AJ29"/>
      <c r="AK29"/>
      <c r="AL29"/>
      <c r="AM29"/>
      <c r="AN29"/>
      <c r="AO29"/>
      <c r="AP29"/>
      <c r="AQ29"/>
      <c r="AR29"/>
      <c r="AS29"/>
      <c r="AT29"/>
      <c r="AU29"/>
      <c r="AV29"/>
    </row>
    <row r="30" spans="1:48" ht="1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c r="A31"/>
      <c r="B31" s="16"/>
      <c r="C31" s="17"/>
      <c r="D31" s="211">
        <v>16</v>
      </c>
      <c r="E31" s="408" t="s">
        <v>2802</v>
      </c>
      <c r="F31" s="181"/>
      <c r="G31" s="309" t="s">
        <v>2770</v>
      </c>
      <c r="H31" s="160"/>
      <c r="I31" s="409" t="s">
        <v>2781</v>
      </c>
      <c r="J31" s="4"/>
      <c r="K31" s="149">
        <f t="shared" si="1"/>
        <v>23974</v>
      </c>
      <c r="L31" s="89"/>
      <c r="M31" s="412">
        <v>3188</v>
      </c>
      <c r="N31" s="412">
        <v>255</v>
      </c>
      <c r="O31" s="412">
        <v>193</v>
      </c>
      <c r="P31" s="412"/>
      <c r="Q31" s="412">
        <v>3549</v>
      </c>
      <c r="R31" s="412"/>
      <c r="S31" s="412">
        <v>16789</v>
      </c>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5">
      <c r="A32"/>
      <c r="B32" s="16"/>
      <c r="C32" s="17"/>
      <c r="D32" s="211">
        <v>17</v>
      </c>
      <c r="E32" s="408" t="s">
        <v>2788</v>
      </c>
      <c r="F32" s="181"/>
      <c r="G32" s="309" t="s">
        <v>2770</v>
      </c>
      <c r="H32" s="160"/>
      <c r="I32" s="409" t="s">
        <v>2782</v>
      </c>
      <c r="J32" s="4"/>
      <c r="K32" s="149">
        <f t="shared" si="1"/>
        <v>16230</v>
      </c>
      <c r="L32" s="89"/>
      <c r="M32" s="412">
        <v>2188</v>
      </c>
      <c r="N32" s="412">
        <v>429</v>
      </c>
      <c r="O32" s="412">
        <v>2129</v>
      </c>
      <c r="P32" s="412"/>
      <c r="Q32" s="412">
        <v>1571</v>
      </c>
      <c r="R32" s="412"/>
      <c r="S32" s="412"/>
      <c r="T32" s="412">
        <v>9913</v>
      </c>
      <c r="U32" s="221"/>
      <c r="V32" s="284"/>
      <c r="W32" s="414">
        <v>6008</v>
      </c>
      <c r="X32" s="415">
        <v>5428</v>
      </c>
      <c r="Y32" s="73"/>
      <c r="Z32" s="23"/>
      <c r="AA32"/>
      <c r="AB32"/>
      <c r="AC32"/>
      <c r="AD32"/>
      <c r="AE32"/>
      <c r="AF32"/>
      <c r="AG32"/>
      <c r="AH32"/>
      <c r="AI32"/>
      <c r="AJ32"/>
      <c r="AK32"/>
      <c r="AL32"/>
      <c r="AM32"/>
      <c r="AN32"/>
      <c r="AO32"/>
      <c r="AP32"/>
      <c r="AQ32"/>
      <c r="AR32"/>
      <c r="AS32"/>
      <c r="AT32"/>
      <c r="AU32"/>
      <c r="AV32"/>
    </row>
    <row r="33" spans="1:48" ht="15">
      <c r="A33"/>
      <c r="B33" s="16"/>
      <c r="C33" s="17"/>
      <c r="D33" s="211">
        <v>18</v>
      </c>
      <c r="E33" s="410" t="s">
        <v>2789</v>
      </c>
      <c r="F33" s="181"/>
      <c r="G33" s="309" t="s">
        <v>2770</v>
      </c>
      <c r="H33" s="160"/>
      <c r="I33" s="409" t="s">
        <v>2782</v>
      </c>
      <c r="J33" s="4"/>
      <c r="K33" s="149">
        <f t="shared" si="1"/>
        <v>15542</v>
      </c>
      <c r="L33" s="89"/>
      <c r="M33" s="412">
        <v>1551</v>
      </c>
      <c r="N33" s="412"/>
      <c r="O33" s="412">
        <v>122</v>
      </c>
      <c r="P33" s="412"/>
      <c r="Q33" s="412">
        <v>2326</v>
      </c>
      <c r="R33" s="412"/>
      <c r="S33" s="412">
        <v>11543</v>
      </c>
      <c r="T33" s="412"/>
      <c r="U33" s="221"/>
      <c r="V33" s="284"/>
      <c r="W33" s="414">
        <v>9545</v>
      </c>
      <c r="X33" s="415">
        <v>8866</v>
      </c>
      <c r="Y33" s="73"/>
      <c r="Z33" s="23"/>
      <c r="AA33"/>
      <c r="AB33"/>
      <c r="AC33"/>
      <c r="AD33"/>
      <c r="AE33"/>
      <c r="AF33"/>
      <c r="AG33"/>
      <c r="AH33"/>
      <c r="AI33"/>
      <c r="AJ33"/>
      <c r="AK33"/>
      <c r="AL33"/>
      <c r="AM33"/>
      <c r="AN33"/>
      <c r="AO33"/>
      <c r="AP33"/>
      <c r="AQ33"/>
      <c r="AR33"/>
      <c r="AS33"/>
      <c r="AT33"/>
      <c r="AU33"/>
      <c r="AV33"/>
    </row>
    <row r="34" spans="1:48" ht="1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c r="A36"/>
      <c r="B36" s="16"/>
      <c r="C36" s="17"/>
      <c r="D36" s="211">
        <v>21</v>
      </c>
      <c r="E36" s="408" t="s">
        <v>2772</v>
      </c>
      <c r="F36" s="181"/>
      <c r="G36" s="309" t="s">
        <v>2770</v>
      </c>
      <c r="H36" s="160"/>
      <c r="I36" s="409" t="s">
        <v>2782</v>
      </c>
      <c r="J36" s="4"/>
      <c r="K36" s="149">
        <f t="shared" si="1"/>
        <v>50011</v>
      </c>
      <c r="L36" s="89"/>
      <c r="M36" s="412">
        <v>2407</v>
      </c>
      <c r="N36" s="412">
        <v>4940</v>
      </c>
      <c r="O36" s="412">
        <v>20019</v>
      </c>
      <c r="P36" s="412"/>
      <c r="Q36" s="412">
        <v>1658</v>
      </c>
      <c r="R36" s="412">
        <v>20987</v>
      </c>
      <c r="S36" s="412"/>
      <c r="T36" s="412"/>
      <c r="U36" s="221"/>
      <c r="V36" s="284"/>
      <c r="W36" s="414">
        <v>29309</v>
      </c>
      <c r="X36" s="415">
        <v>28874</v>
      </c>
      <c r="Y36" s="73"/>
      <c r="Z36" s="23"/>
      <c r="AA36"/>
      <c r="AB36"/>
      <c r="AC36"/>
      <c r="AD36"/>
      <c r="AE36"/>
      <c r="AF36"/>
      <c r="AG36"/>
      <c r="AH36"/>
      <c r="AI36"/>
      <c r="AJ36"/>
      <c r="AK36"/>
      <c r="AL36"/>
      <c r="AM36"/>
      <c r="AN36"/>
      <c r="AO36"/>
      <c r="AP36"/>
      <c r="AQ36"/>
      <c r="AR36"/>
      <c r="AS36"/>
      <c r="AT36"/>
      <c r="AU36"/>
      <c r="AV36"/>
    </row>
    <row r="37" spans="1:48" ht="15">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c r="A38"/>
      <c r="B38" s="16"/>
      <c r="C38" s="17"/>
      <c r="D38" s="211">
        <v>23</v>
      </c>
      <c r="E38" s="408" t="s">
        <v>2793</v>
      </c>
      <c r="F38" s="181"/>
      <c r="G38" s="309" t="s">
        <v>2770</v>
      </c>
      <c r="H38" s="160"/>
      <c r="I38" s="409" t="s">
        <v>2782</v>
      </c>
      <c r="J38" s="4"/>
      <c r="K38" s="149">
        <f t="shared" si="1"/>
        <v>8454</v>
      </c>
      <c r="L38" s="89"/>
      <c r="M38" s="412">
        <v>969</v>
      </c>
      <c r="N38" s="412"/>
      <c r="O38" s="412">
        <v>980</v>
      </c>
      <c r="P38" s="412"/>
      <c r="Q38" s="412">
        <v>777</v>
      </c>
      <c r="R38" s="412"/>
      <c r="S38" s="412"/>
      <c r="T38" s="412">
        <v>5728</v>
      </c>
      <c r="U38" s="221"/>
      <c r="V38" s="284"/>
      <c r="W38" s="414">
        <v>11690</v>
      </c>
      <c r="X38" s="415">
        <v>10655</v>
      </c>
      <c r="Y38" s="73"/>
      <c r="Z38" s="23"/>
      <c r="AA38"/>
      <c r="AB38"/>
      <c r="AC38"/>
      <c r="AD38"/>
      <c r="AE38"/>
      <c r="AF38"/>
      <c r="AG38"/>
      <c r="AH38"/>
      <c r="AI38"/>
      <c r="AJ38"/>
      <c r="AK38"/>
      <c r="AL38"/>
      <c r="AM38"/>
      <c r="AN38"/>
      <c r="AO38"/>
      <c r="AP38"/>
      <c r="AQ38"/>
      <c r="AR38"/>
      <c r="AS38"/>
      <c r="AT38"/>
      <c r="AU38"/>
      <c r="AV38"/>
    </row>
    <row r="39" spans="1:48" ht="1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c r="A40"/>
      <c r="B40" s="16"/>
      <c r="C40" s="17"/>
      <c r="D40" s="211">
        <v>25</v>
      </c>
      <c r="E40" s="408" t="s">
        <v>2795</v>
      </c>
      <c r="F40" s="181"/>
      <c r="G40" s="309" t="s">
        <v>2770</v>
      </c>
      <c r="H40" s="160"/>
      <c r="I40" s="409" t="s">
        <v>2782</v>
      </c>
      <c r="J40" s="4"/>
      <c r="K40" s="149">
        <f t="shared" si="1"/>
        <v>13443</v>
      </c>
      <c r="L40" s="89"/>
      <c r="M40" s="412">
        <v>1360</v>
      </c>
      <c r="N40" s="412"/>
      <c r="O40" s="412">
        <v>679</v>
      </c>
      <c r="P40" s="412"/>
      <c r="Q40" s="412">
        <v>1491</v>
      </c>
      <c r="R40" s="412">
        <v>9913</v>
      </c>
      <c r="S40" s="412"/>
      <c r="T40" s="412"/>
      <c r="U40" s="221"/>
      <c r="V40" s="284"/>
      <c r="W40" s="414">
        <v>21013</v>
      </c>
      <c r="X40" s="415">
        <v>22672</v>
      </c>
      <c r="Y40" s="73"/>
      <c r="Z40" s="23"/>
      <c r="AA40"/>
      <c r="AB40"/>
      <c r="AC40"/>
      <c r="AD40"/>
      <c r="AE40"/>
      <c r="AF40"/>
      <c r="AG40"/>
      <c r="AH40"/>
      <c r="AI40"/>
      <c r="AJ40"/>
      <c r="AK40"/>
      <c r="AL40"/>
      <c r="AM40"/>
      <c r="AN40"/>
      <c r="AO40"/>
      <c r="AP40"/>
      <c r="AQ40"/>
      <c r="AR40"/>
      <c r="AS40"/>
      <c r="AT40"/>
      <c r="AU40"/>
      <c r="AV40"/>
    </row>
    <row r="41" spans="1:48" ht="1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c r="A45"/>
      <c r="B45" s="16"/>
      <c r="C45" s="17"/>
      <c r="D45" s="211">
        <v>30</v>
      </c>
      <c r="E45" s="408" t="s">
        <v>2800</v>
      </c>
      <c r="F45" s="181"/>
      <c r="G45" s="309" t="s">
        <v>2770</v>
      </c>
      <c r="H45" s="160"/>
      <c r="I45" s="409" t="s">
        <v>2782</v>
      </c>
      <c r="J45" s="4"/>
      <c r="K45" s="149">
        <f t="shared" si="1"/>
        <v>9180</v>
      </c>
      <c r="L45" s="89"/>
      <c r="M45" s="412">
        <v>2052</v>
      </c>
      <c r="N45" s="412"/>
      <c r="O45" s="412">
        <v>86</v>
      </c>
      <c r="P45" s="412"/>
      <c r="Q45" s="412">
        <v>1314</v>
      </c>
      <c r="R45" s="412"/>
      <c r="S45" s="412"/>
      <c r="T45" s="412">
        <v>5728</v>
      </c>
      <c r="U45" s="221"/>
      <c r="V45" s="284"/>
      <c r="W45" s="414">
        <v>6564</v>
      </c>
      <c r="X45" s="415">
        <v>5322</v>
      </c>
      <c r="Y45" s="73"/>
      <c r="Z45" s="23"/>
      <c r="AA45"/>
      <c r="AB45"/>
      <c r="AC45"/>
      <c r="AD45"/>
      <c r="AE45"/>
      <c r="AF45"/>
      <c r="AG45"/>
      <c r="AH45"/>
      <c r="AI45"/>
      <c r="AJ45"/>
      <c r="AK45"/>
      <c r="AL45"/>
      <c r="AM45"/>
      <c r="AN45"/>
      <c r="AO45"/>
      <c r="AP45"/>
      <c r="AQ45"/>
      <c r="AR45"/>
      <c r="AS45"/>
      <c r="AT45"/>
      <c r="AU45"/>
      <c r="AV45"/>
    </row>
    <row r="46" spans="1:48" ht="1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c r="A49"/>
      <c r="B49" s="16"/>
      <c r="C49" s="17"/>
      <c r="D49" s="211">
        <v>34</v>
      </c>
      <c r="E49" s="410" t="s">
        <v>2804</v>
      </c>
      <c r="F49" s="181"/>
      <c r="G49" s="309" t="s">
        <v>2770</v>
      </c>
      <c r="H49" s="160"/>
      <c r="I49" s="409" t="s">
        <v>2783</v>
      </c>
      <c r="J49" s="4"/>
      <c r="K49" s="149">
        <f t="shared" si="1"/>
        <v>9695</v>
      </c>
      <c r="L49" s="89"/>
      <c r="M49" s="412">
        <v>1551</v>
      </c>
      <c r="N49" s="412"/>
      <c r="O49" s="412">
        <v>122</v>
      </c>
      <c r="P49" s="412"/>
      <c r="Q49" s="412">
        <v>2251</v>
      </c>
      <c r="R49" s="412"/>
      <c r="S49" s="412">
        <v>5771</v>
      </c>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c r="A63"/>
      <c r="B63" s="16"/>
      <c r="C63" s="17"/>
      <c r="D63" s="211">
        <v>48</v>
      </c>
      <c r="E63" s="408" t="s">
        <v>2802</v>
      </c>
      <c r="F63" s="181"/>
      <c r="G63" s="309" t="s">
        <v>2770</v>
      </c>
      <c r="H63" s="160"/>
      <c r="I63" s="409" t="s">
        <v>2783</v>
      </c>
      <c r="J63" s="4"/>
      <c r="K63" s="149">
        <f t="shared" si="1"/>
        <v>16301</v>
      </c>
      <c r="L63" s="89"/>
      <c r="M63" s="412">
        <v>3188</v>
      </c>
      <c r="N63" s="412">
        <v>255</v>
      </c>
      <c r="O63" s="412">
        <v>193</v>
      </c>
      <c r="P63" s="412"/>
      <c r="Q63" s="412">
        <v>2172</v>
      </c>
      <c r="R63" s="412"/>
      <c r="S63" s="412">
        <v>10493</v>
      </c>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5">
      <c r="A65"/>
      <c r="B65" s="16"/>
      <c r="C65" s="17"/>
      <c r="D65" s="211">
        <v>50</v>
      </c>
      <c r="E65" s="410" t="s">
        <v>2804</v>
      </c>
      <c r="F65" s="181"/>
      <c r="G65" s="309" t="s">
        <v>2770</v>
      </c>
      <c r="H65" s="160"/>
      <c r="I65" s="411" t="s">
        <v>2401</v>
      </c>
      <c r="J65" s="4"/>
      <c r="K65" s="149">
        <f t="shared" si="1"/>
        <v>0</v>
      </c>
      <c r="L65" s="89"/>
      <c r="M65" s="412"/>
      <c r="N65" s="412"/>
      <c r="O65" s="412"/>
      <c r="P65" s="412"/>
      <c r="Q65" s="412"/>
      <c r="R65" s="412"/>
      <c r="S65" s="412"/>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c r="A67"/>
      <c r="B67" s="16"/>
      <c r="C67" s="17"/>
      <c r="D67" s="211">
        <v>52</v>
      </c>
      <c r="E67" s="408" t="s">
        <v>2791</v>
      </c>
      <c r="F67" s="181"/>
      <c r="G67" s="309" t="s">
        <v>2770</v>
      </c>
      <c r="H67" s="160"/>
      <c r="I67" s="411" t="s">
        <v>2401</v>
      </c>
      <c r="J67" s="4"/>
      <c r="K67" s="149">
        <f t="shared" si="1"/>
        <v>0</v>
      </c>
      <c r="L67" s="89"/>
      <c r="M67" s="412"/>
      <c r="N67" s="412"/>
      <c r="O67" s="412"/>
      <c r="P67" s="412"/>
      <c r="Q67" s="412"/>
      <c r="R67" s="412"/>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c r="A68"/>
      <c r="B68" s="16"/>
      <c r="C68" s="17"/>
      <c r="D68" s="211">
        <v>53</v>
      </c>
      <c r="E68" s="408" t="s">
        <v>2772</v>
      </c>
      <c r="F68" s="181"/>
      <c r="G68" s="309" t="s">
        <v>2770</v>
      </c>
      <c r="H68" s="160"/>
      <c r="I68" s="411" t="s">
        <v>2401</v>
      </c>
      <c r="J68" s="4"/>
      <c r="K68" s="149">
        <f t="shared" si="1"/>
        <v>0</v>
      </c>
      <c r="L68" s="89"/>
      <c r="M68" s="412"/>
      <c r="N68" s="412"/>
      <c r="O68" s="412"/>
      <c r="P68" s="412"/>
      <c r="Q68" s="412"/>
      <c r="R68" s="412"/>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c r="A72"/>
      <c r="B72" s="16"/>
      <c r="C72" s="17"/>
      <c r="D72" s="211">
        <v>57</v>
      </c>
      <c r="E72" s="408" t="s">
        <v>2795</v>
      </c>
      <c r="F72" s="181"/>
      <c r="G72" s="309" t="s">
        <v>2770</v>
      </c>
      <c r="H72" s="160"/>
      <c r="I72" s="411" t="s">
        <v>2401</v>
      </c>
      <c r="J72" s="4"/>
      <c r="K72" s="149">
        <f t="shared" si="1"/>
        <v>0</v>
      </c>
      <c r="L72" s="89"/>
      <c r="M72" s="412"/>
      <c r="N72" s="412"/>
      <c r="O72" s="412"/>
      <c r="P72" s="412"/>
      <c r="Q72" s="412"/>
      <c r="R72" s="412"/>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c r="A76"/>
      <c r="B76" s="16"/>
      <c r="C76" s="17"/>
      <c r="D76" s="211">
        <v>61</v>
      </c>
      <c r="E76" s="408" t="s">
        <v>2799</v>
      </c>
      <c r="F76" s="181"/>
      <c r="G76" s="309" t="s">
        <v>2770</v>
      </c>
      <c r="H76" s="160"/>
      <c r="I76" s="411" t="s">
        <v>2401</v>
      </c>
      <c r="J76" s="4"/>
      <c r="K76" s="149">
        <f t="shared" si="1"/>
        <v>0</v>
      </c>
      <c r="L76" s="89"/>
      <c r="M76" s="412"/>
      <c r="N76" s="412"/>
      <c r="O76" s="412"/>
      <c r="P76" s="412"/>
      <c r="Q76" s="412"/>
      <c r="R76" s="412"/>
      <c r="S76" s="412"/>
      <c r="T76" s="412"/>
      <c r="U76" s="221"/>
      <c r="V76" s="284"/>
      <c r="W76" s="414"/>
      <c r="X76" s="415"/>
      <c r="Y76" s="73"/>
      <c r="Z76" s="23"/>
      <c r="AA76"/>
      <c r="AB76"/>
      <c r="AC76"/>
      <c r="AD76"/>
      <c r="AE76"/>
      <c r="AF76"/>
      <c r="AG76"/>
      <c r="AH76"/>
      <c r="AI76"/>
      <c r="AJ76"/>
      <c r="AK76"/>
      <c r="AL76"/>
      <c r="AM76"/>
      <c r="AN76"/>
      <c r="AO76"/>
      <c r="AP76"/>
      <c r="AQ76"/>
      <c r="AR76"/>
      <c r="AS76"/>
      <c r="AT76"/>
      <c r="AU76"/>
      <c r="AV76"/>
    </row>
    <row r="77" spans="1:48" ht="1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c r="A79"/>
      <c r="B79" s="16"/>
      <c r="C79" s="17"/>
      <c r="D79" s="211">
        <v>64</v>
      </c>
      <c r="E79" s="408" t="s">
        <v>2802</v>
      </c>
      <c r="F79" s="181"/>
      <c r="G79" s="309" t="s">
        <v>2770</v>
      </c>
      <c r="H79" s="160"/>
      <c r="I79" s="411" t="s">
        <v>2401</v>
      </c>
      <c r="J79" s="4"/>
      <c r="K79" s="149">
        <f t="shared" si="1"/>
        <v>0</v>
      </c>
      <c r="L79" s="89"/>
      <c r="M79" s="412"/>
      <c r="N79" s="412"/>
      <c r="O79" s="412"/>
      <c r="P79" s="412"/>
      <c r="Q79" s="412"/>
      <c r="R79" s="412"/>
      <c r="S79" s="412"/>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5">
      <c r="A81"/>
      <c r="B81" s="16"/>
      <c r="C81" s="17"/>
      <c r="D81" s="211">
        <v>66</v>
      </c>
      <c r="E81" s="410" t="s">
        <v>2804</v>
      </c>
      <c r="F81" s="181"/>
      <c r="G81" s="309" t="s">
        <v>2770</v>
      </c>
      <c r="H81" s="160"/>
      <c r="I81" s="411" t="s">
        <v>2400</v>
      </c>
      <c r="J81" s="4"/>
      <c r="K81" s="149">
        <f t="shared" ref="K81:K146" si="2">SUM(M81:T81)</f>
        <v>0</v>
      </c>
      <c r="L81" s="89"/>
      <c r="M81" s="412"/>
      <c r="N81" s="412"/>
      <c r="O81" s="412"/>
      <c r="P81" s="412"/>
      <c r="Q81" s="412"/>
      <c r="R81" s="412"/>
      <c r="S81" s="412"/>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c r="A83"/>
      <c r="B83" s="16"/>
      <c r="C83" s="17"/>
      <c r="D83" s="211">
        <v>68</v>
      </c>
      <c r="E83" s="408" t="s">
        <v>2791</v>
      </c>
      <c r="F83" s="181"/>
      <c r="G83" s="309" t="s">
        <v>2770</v>
      </c>
      <c r="H83" s="160"/>
      <c r="I83" s="411" t="s">
        <v>2400</v>
      </c>
      <c r="J83" s="4"/>
      <c r="K83" s="149">
        <f t="shared" si="2"/>
        <v>0</v>
      </c>
      <c r="L83" s="89"/>
      <c r="M83" s="412"/>
      <c r="N83" s="412"/>
      <c r="O83" s="412"/>
      <c r="P83" s="412"/>
      <c r="Q83" s="412"/>
      <c r="R83" s="412"/>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c r="A84"/>
      <c r="B84" s="16"/>
      <c r="C84" s="17"/>
      <c r="D84" s="211">
        <v>69</v>
      </c>
      <c r="E84" s="408" t="s">
        <v>2772</v>
      </c>
      <c r="F84" s="181"/>
      <c r="G84" s="309" t="s">
        <v>2770</v>
      </c>
      <c r="H84" s="160"/>
      <c r="I84" s="411" t="s">
        <v>2400</v>
      </c>
      <c r="J84" s="4"/>
      <c r="K84" s="149">
        <f t="shared" si="2"/>
        <v>0</v>
      </c>
      <c r="L84" s="89"/>
      <c r="M84" s="412"/>
      <c r="N84" s="412"/>
      <c r="O84" s="412"/>
      <c r="P84" s="412"/>
      <c r="Q84" s="412"/>
      <c r="R84" s="412"/>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c r="A88"/>
      <c r="B88" s="16"/>
      <c r="C88" s="17"/>
      <c r="D88" s="211">
        <v>73</v>
      </c>
      <c r="E88" s="408" t="s">
        <v>2795</v>
      </c>
      <c r="F88" s="181"/>
      <c r="G88" s="309" t="s">
        <v>2770</v>
      </c>
      <c r="H88" s="160"/>
      <c r="I88" s="411" t="s">
        <v>2400</v>
      </c>
      <c r="J88" s="4"/>
      <c r="K88" s="149">
        <f t="shared" si="2"/>
        <v>0</v>
      </c>
      <c r="L88" s="89"/>
      <c r="M88" s="412"/>
      <c r="N88" s="412"/>
      <c r="O88" s="412"/>
      <c r="P88" s="412"/>
      <c r="Q88" s="412"/>
      <c r="R88" s="412"/>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c r="A92"/>
      <c r="B92" s="16"/>
      <c r="C92" s="17"/>
      <c r="D92" s="211">
        <v>77</v>
      </c>
      <c r="E92" s="408" t="s">
        <v>2799</v>
      </c>
      <c r="F92" s="181"/>
      <c r="G92" s="309" t="s">
        <v>2770</v>
      </c>
      <c r="H92" s="160"/>
      <c r="I92" s="411" t="s">
        <v>2400</v>
      </c>
      <c r="J92" s="4"/>
      <c r="K92" s="149">
        <f t="shared" si="2"/>
        <v>0</v>
      </c>
      <c r="L92" s="89"/>
      <c r="M92" s="412"/>
      <c r="N92" s="412"/>
      <c r="O92" s="412"/>
      <c r="P92" s="412"/>
      <c r="Q92" s="412"/>
      <c r="R92" s="412"/>
      <c r="S92" s="412"/>
      <c r="T92" s="412"/>
      <c r="U92" s="221"/>
      <c r="V92" s="284"/>
      <c r="W92" s="414"/>
      <c r="X92" s="415"/>
      <c r="Y92" s="73"/>
      <c r="Z92" s="23"/>
      <c r="AA92"/>
      <c r="AB92"/>
      <c r="AC92"/>
      <c r="AD92"/>
      <c r="AE92"/>
      <c r="AF92"/>
      <c r="AG92"/>
      <c r="AH92"/>
      <c r="AI92"/>
      <c r="AJ92"/>
      <c r="AK92"/>
      <c r="AL92"/>
      <c r="AM92"/>
      <c r="AN92"/>
      <c r="AO92"/>
      <c r="AP92"/>
      <c r="AQ92"/>
      <c r="AR92"/>
      <c r="AS92"/>
      <c r="AT92"/>
      <c r="AU92"/>
      <c r="AV92"/>
    </row>
    <row r="93" spans="1:48" ht="1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c r="A95"/>
      <c r="B95" s="16"/>
      <c r="C95" s="17"/>
      <c r="D95" s="211">
        <v>80</v>
      </c>
      <c r="E95" s="408" t="s">
        <v>2802</v>
      </c>
      <c r="F95" s="181"/>
      <c r="G95" s="309" t="s">
        <v>2770</v>
      </c>
      <c r="H95" s="160"/>
      <c r="I95" s="411" t="s">
        <v>2400</v>
      </c>
      <c r="J95" s="4"/>
      <c r="K95" s="149">
        <f t="shared" si="2"/>
        <v>0</v>
      </c>
      <c r="L95" s="89"/>
      <c r="M95" s="412"/>
      <c r="N95" s="412"/>
      <c r="O95" s="412"/>
      <c r="P95" s="412"/>
      <c r="Q95" s="412"/>
      <c r="R95" s="412"/>
      <c r="S95" s="412"/>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c r="A96"/>
      <c r="B96" s="16"/>
      <c r="C96" s="17"/>
      <c r="D96" s="211">
        <v>81</v>
      </c>
      <c r="E96" s="408" t="s">
        <v>2804</v>
      </c>
      <c r="F96" s="181"/>
      <c r="G96" s="309" t="s">
        <v>2771</v>
      </c>
      <c r="H96" s="160"/>
      <c r="I96" s="411" t="s">
        <v>2781</v>
      </c>
      <c r="J96" s="4"/>
      <c r="K96" s="149">
        <f t="shared" si="2"/>
        <v>17128</v>
      </c>
      <c r="L96" s="89"/>
      <c r="M96" s="412">
        <v>1070</v>
      </c>
      <c r="N96" s="412"/>
      <c r="O96" s="412">
        <v>82</v>
      </c>
      <c r="P96" s="412"/>
      <c r="Q96" s="412">
        <v>4433</v>
      </c>
      <c r="R96" s="412"/>
      <c r="S96" s="412">
        <v>11543</v>
      </c>
      <c r="T96" s="412"/>
      <c r="U96" s="221"/>
      <c r="V96" s="284"/>
      <c r="W96" s="414">
        <v>6453</v>
      </c>
      <c r="X96" s="415">
        <v>4570</v>
      </c>
      <c r="Y96" s="73"/>
      <c r="Z96" s="23"/>
      <c r="AA96"/>
      <c r="AB96"/>
      <c r="AC96"/>
      <c r="AD96"/>
      <c r="AE96"/>
      <c r="AF96"/>
      <c r="AG96"/>
      <c r="AH96"/>
      <c r="AI96"/>
      <c r="AJ96"/>
      <c r="AK96"/>
      <c r="AL96"/>
      <c r="AM96"/>
      <c r="AN96"/>
      <c r="AO96"/>
      <c r="AP96"/>
      <c r="AQ96"/>
      <c r="AR96"/>
      <c r="AS96"/>
      <c r="AT96"/>
      <c r="AU96"/>
      <c r="AV96"/>
    </row>
    <row r="97" spans="1:48" ht="1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c r="A98"/>
      <c r="B98" s="16"/>
      <c r="C98" s="17"/>
      <c r="D98" s="211">
        <v>83</v>
      </c>
      <c r="E98" s="408" t="s">
        <v>2805</v>
      </c>
      <c r="F98" s="181"/>
      <c r="G98" s="309" t="s">
        <v>2771</v>
      </c>
      <c r="H98" s="160"/>
      <c r="I98" s="411" t="s">
        <v>2781</v>
      </c>
      <c r="J98" s="4"/>
      <c r="K98" s="149">
        <f t="shared" si="2"/>
        <v>12765</v>
      </c>
      <c r="L98" s="89"/>
      <c r="M98" s="412">
        <v>1510</v>
      </c>
      <c r="N98" s="412"/>
      <c r="O98" s="412">
        <v>4603</v>
      </c>
      <c r="P98" s="412"/>
      <c r="Q98" s="412">
        <v>480</v>
      </c>
      <c r="R98" s="412"/>
      <c r="S98" s="412">
        <v>6172</v>
      </c>
      <c r="T98" s="412"/>
      <c r="U98" s="221"/>
      <c r="V98" s="284"/>
      <c r="W98" s="414">
        <v>23886</v>
      </c>
      <c r="X98" s="415">
        <v>21077</v>
      </c>
      <c r="Y98" s="73"/>
      <c r="Z98" s="23"/>
      <c r="AA98"/>
      <c r="AB98"/>
      <c r="AC98"/>
      <c r="AD98"/>
      <c r="AE98"/>
      <c r="AF98"/>
      <c r="AG98"/>
      <c r="AH98"/>
      <c r="AI98"/>
      <c r="AJ98"/>
      <c r="AK98"/>
      <c r="AL98"/>
      <c r="AM98"/>
      <c r="AN98"/>
      <c r="AO98"/>
      <c r="AP98"/>
      <c r="AQ98"/>
      <c r="AR98"/>
      <c r="AS98"/>
      <c r="AT98"/>
      <c r="AU98"/>
      <c r="AV98"/>
    </row>
    <row r="99" spans="1:48" ht="15">
      <c r="A99"/>
      <c r="B99" s="16"/>
      <c r="C99" s="17"/>
      <c r="D99" s="211">
        <v>84</v>
      </c>
      <c r="E99" s="408" t="s">
        <v>2791</v>
      </c>
      <c r="F99" s="181"/>
      <c r="G99" s="309" t="s">
        <v>2771</v>
      </c>
      <c r="H99" s="160"/>
      <c r="I99" s="411" t="s">
        <v>2781</v>
      </c>
      <c r="J99" s="4"/>
      <c r="K99" s="149">
        <f t="shared" si="2"/>
        <v>9207</v>
      </c>
      <c r="L99" s="89"/>
      <c r="M99" s="412">
        <v>2769</v>
      </c>
      <c r="N99" s="412"/>
      <c r="O99" s="412">
        <v>324</v>
      </c>
      <c r="P99" s="412"/>
      <c r="Q99" s="412">
        <v>386</v>
      </c>
      <c r="R99" s="412">
        <v>5728</v>
      </c>
      <c r="S99" s="412"/>
      <c r="T99" s="412"/>
      <c r="U99" s="221"/>
      <c r="V99" s="284"/>
      <c r="W99" s="414">
        <v>2040</v>
      </c>
      <c r="X99" s="415">
        <v>2009</v>
      </c>
      <c r="Y99" s="73"/>
      <c r="Z99" s="23"/>
      <c r="AA99"/>
      <c r="AB99"/>
      <c r="AC99"/>
      <c r="AD99"/>
      <c r="AE99"/>
      <c r="AF99"/>
      <c r="AG99"/>
      <c r="AH99"/>
      <c r="AI99"/>
      <c r="AJ99"/>
      <c r="AK99"/>
      <c r="AL99"/>
      <c r="AM99"/>
      <c r="AN99"/>
      <c r="AO99"/>
      <c r="AP99"/>
      <c r="AQ99"/>
      <c r="AR99"/>
      <c r="AS99"/>
      <c r="AT99"/>
      <c r="AU99"/>
      <c r="AV99"/>
    </row>
    <row r="100" spans="1:48" ht="15">
      <c r="A100"/>
      <c r="B100" s="16"/>
      <c r="C100" s="17"/>
      <c r="D100" s="211">
        <v>85</v>
      </c>
      <c r="E100" s="408" t="s">
        <v>2806</v>
      </c>
      <c r="F100" s="181"/>
      <c r="G100" s="309" t="s">
        <v>2771</v>
      </c>
      <c r="H100" s="160"/>
      <c r="I100" s="411" t="s">
        <v>2781</v>
      </c>
      <c r="J100" s="4"/>
      <c r="K100" s="149">
        <f t="shared" si="2"/>
        <v>14268</v>
      </c>
      <c r="L100" s="89"/>
      <c r="M100" s="412">
        <v>1843</v>
      </c>
      <c r="N100" s="412"/>
      <c r="O100" s="412">
        <v>266</v>
      </c>
      <c r="P100" s="412"/>
      <c r="Q100" s="412">
        <v>2246</v>
      </c>
      <c r="R100" s="412">
        <v>9913</v>
      </c>
      <c r="S100" s="412"/>
      <c r="T100" s="412"/>
      <c r="U100" s="221"/>
      <c r="V100" s="284"/>
      <c r="W100" s="414">
        <v>6608</v>
      </c>
      <c r="X100" s="415">
        <v>5492</v>
      </c>
      <c r="Y100" s="73"/>
      <c r="Z100" s="23"/>
      <c r="AA100"/>
      <c r="AB100"/>
      <c r="AC100"/>
      <c r="AD100"/>
      <c r="AE100"/>
      <c r="AF100"/>
      <c r="AG100"/>
      <c r="AH100"/>
      <c r="AI100"/>
      <c r="AJ100"/>
      <c r="AK100"/>
      <c r="AL100"/>
      <c r="AM100"/>
      <c r="AN100"/>
      <c r="AO100"/>
      <c r="AP100"/>
      <c r="AQ100"/>
      <c r="AR100"/>
      <c r="AS100"/>
      <c r="AT100"/>
      <c r="AU100"/>
      <c r="AV100"/>
    </row>
    <row r="101" spans="1:48" ht="1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c r="A103"/>
      <c r="B103" s="16"/>
      <c r="C103" s="17"/>
      <c r="D103" s="211">
        <v>88</v>
      </c>
      <c r="E103" s="408" t="s">
        <v>2793</v>
      </c>
      <c r="F103" s="181"/>
      <c r="G103" s="309" t="s">
        <v>2771</v>
      </c>
      <c r="H103" s="160"/>
      <c r="I103" s="411" t="s">
        <v>2781</v>
      </c>
      <c r="J103" s="4"/>
      <c r="K103" s="149">
        <f t="shared" si="2"/>
        <v>10223</v>
      </c>
      <c r="L103" s="89"/>
      <c r="M103" s="412">
        <v>1135</v>
      </c>
      <c r="N103" s="412"/>
      <c r="O103" s="412">
        <v>579</v>
      </c>
      <c r="P103" s="412"/>
      <c r="Q103" s="412">
        <v>2781</v>
      </c>
      <c r="R103" s="412"/>
      <c r="S103" s="412"/>
      <c r="T103" s="412">
        <v>5728</v>
      </c>
      <c r="U103" s="221"/>
      <c r="V103" s="284"/>
      <c r="W103" s="414">
        <v>6652</v>
      </c>
      <c r="X103" s="415">
        <v>5872</v>
      </c>
      <c r="Y103" s="73"/>
      <c r="Z103" s="23"/>
      <c r="AA103"/>
      <c r="AB103"/>
      <c r="AC103"/>
      <c r="AD103"/>
      <c r="AE103"/>
      <c r="AF103"/>
      <c r="AG103"/>
      <c r="AH103"/>
      <c r="AI103"/>
      <c r="AJ103"/>
      <c r="AK103"/>
      <c r="AL103"/>
      <c r="AM103"/>
      <c r="AN103"/>
      <c r="AO103"/>
      <c r="AP103"/>
      <c r="AQ103"/>
      <c r="AR103"/>
      <c r="AS103"/>
      <c r="AT103"/>
      <c r="AU103"/>
      <c r="AV103"/>
    </row>
    <row r="104" spans="1:48" ht="15">
      <c r="A104"/>
      <c r="B104" s="16"/>
      <c r="C104" s="17"/>
      <c r="D104" s="211">
        <v>89</v>
      </c>
      <c r="E104" s="408" t="s">
        <v>2794</v>
      </c>
      <c r="F104" s="181"/>
      <c r="G104" s="309" t="s">
        <v>2771</v>
      </c>
      <c r="H104" s="160"/>
      <c r="I104" s="411" t="s">
        <v>2781</v>
      </c>
      <c r="J104" s="4"/>
      <c r="K104" s="149">
        <f t="shared" si="2"/>
        <v>10968</v>
      </c>
      <c r="L104" s="89"/>
      <c r="M104" s="412">
        <v>1243</v>
      </c>
      <c r="N104" s="412"/>
      <c r="O104" s="412">
        <v>4210</v>
      </c>
      <c r="P104" s="412">
        <v>1557</v>
      </c>
      <c r="Q104" s="412">
        <v>205</v>
      </c>
      <c r="R104" s="412"/>
      <c r="S104" s="412">
        <v>3753</v>
      </c>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c r="A105"/>
      <c r="B105" s="16"/>
      <c r="C105" s="17"/>
      <c r="D105" s="211">
        <v>90</v>
      </c>
      <c r="E105" s="408" t="s">
        <v>2795</v>
      </c>
      <c r="F105" s="181"/>
      <c r="G105" s="309" t="s">
        <v>2771</v>
      </c>
      <c r="H105" s="160"/>
      <c r="I105" s="411" t="s">
        <v>2781</v>
      </c>
      <c r="J105" s="4"/>
      <c r="K105" s="149">
        <f t="shared" si="2"/>
        <v>14616</v>
      </c>
      <c r="L105" s="89"/>
      <c r="M105" s="412">
        <v>1212</v>
      </c>
      <c r="N105" s="412"/>
      <c r="O105" s="412">
        <v>991</v>
      </c>
      <c r="P105" s="412"/>
      <c r="Q105" s="412">
        <v>2500</v>
      </c>
      <c r="R105" s="412">
        <v>9913</v>
      </c>
      <c r="S105" s="412"/>
      <c r="T105" s="412"/>
      <c r="U105" s="221"/>
      <c r="V105" s="284"/>
      <c r="W105" s="414">
        <v>11738</v>
      </c>
      <c r="X105" s="415">
        <v>9818</v>
      </c>
      <c r="Y105" s="73"/>
      <c r="Z105" s="23"/>
      <c r="AA105"/>
      <c r="AB105"/>
      <c r="AC105"/>
      <c r="AD105"/>
      <c r="AE105"/>
      <c r="AF105"/>
      <c r="AG105"/>
      <c r="AH105"/>
      <c r="AI105"/>
      <c r="AJ105"/>
      <c r="AK105"/>
      <c r="AL105"/>
      <c r="AM105"/>
      <c r="AN105"/>
      <c r="AO105"/>
      <c r="AP105"/>
      <c r="AQ105"/>
      <c r="AR105"/>
      <c r="AS105"/>
      <c r="AT105"/>
      <c r="AU105"/>
      <c r="AV105"/>
    </row>
    <row r="106" spans="1:48" ht="15">
      <c r="A106"/>
      <c r="B106" s="16"/>
      <c r="C106" s="17"/>
      <c r="D106" s="211">
        <v>91</v>
      </c>
      <c r="E106" s="408" t="s">
        <v>2808</v>
      </c>
      <c r="F106" s="181"/>
      <c r="G106" s="309" t="s">
        <v>2771</v>
      </c>
      <c r="H106" s="160"/>
      <c r="I106" s="411" t="s">
        <v>2781</v>
      </c>
      <c r="J106" s="4"/>
      <c r="K106" s="149">
        <f t="shared" si="2"/>
        <v>18475</v>
      </c>
      <c r="L106" s="89"/>
      <c r="M106" s="412">
        <v>1854</v>
      </c>
      <c r="N106" s="412">
        <v>70</v>
      </c>
      <c r="O106" s="412"/>
      <c r="P106" s="412"/>
      <c r="Q106" s="412">
        <v>2132</v>
      </c>
      <c r="R106" s="412"/>
      <c r="S106" s="412"/>
      <c r="T106" s="412">
        <v>14419</v>
      </c>
      <c r="U106" s="221"/>
      <c r="V106" s="284"/>
      <c r="W106" s="414">
        <v>6978</v>
      </c>
      <c r="X106" s="415">
        <v>6718</v>
      </c>
      <c r="Y106" s="73"/>
      <c r="Z106" s="23"/>
      <c r="AA106"/>
      <c r="AB106"/>
      <c r="AC106"/>
      <c r="AD106"/>
      <c r="AE106"/>
      <c r="AF106"/>
      <c r="AG106"/>
      <c r="AH106"/>
      <c r="AI106"/>
      <c r="AJ106"/>
      <c r="AK106"/>
      <c r="AL106"/>
      <c r="AM106"/>
      <c r="AN106"/>
      <c r="AO106"/>
      <c r="AP106"/>
      <c r="AQ106"/>
      <c r="AR106"/>
      <c r="AS106"/>
      <c r="AT106"/>
      <c r="AU106"/>
      <c r="AV106"/>
    </row>
    <row r="107" spans="1:48" ht="15">
      <c r="A107"/>
      <c r="B107" s="16"/>
      <c r="C107" s="17"/>
      <c r="D107" s="211">
        <v>92</v>
      </c>
      <c r="E107" s="408" t="s">
        <v>2796</v>
      </c>
      <c r="F107" s="181"/>
      <c r="G107" s="309" t="s">
        <v>2771</v>
      </c>
      <c r="H107" s="160"/>
      <c r="I107" s="411" t="s">
        <v>2781</v>
      </c>
      <c r="J107" s="4"/>
      <c r="K107" s="149">
        <f t="shared" si="2"/>
        <v>29449</v>
      </c>
      <c r="L107" s="89"/>
      <c r="M107" s="412">
        <v>4272</v>
      </c>
      <c r="N107" s="412">
        <v>2825</v>
      </c>
      <c r="O107" s="412">
        <v>1688</v>
      </c>
      <c r="P107" s="412">
        <v>10198</v>
      </c>
      <c r="Q107" s="412">
        <v>553</v>
      </c>
      <c r="R107" s="412"/>
      <c r="S107" s="412">
        <v>9913</v>
      </c>
      <c r="T107" s="412"/>
      <c r="U107" s="221"/>
      <c r="V107" s="284"/>
      <c r="W107" s="414">
        <v>11877</v>
      </c>
      <c r="X107" s="415">
        <v>8693</v>
      </c>
      <c r="Y107" s="73"/>
      <c r="Z107" s="23"/>
      <c r="AA107"/>
      <c r="AB107"/>
      <c r="AC107"/>
      <c r="AD107"/>
      <c r="AE107"/>
      <c r="AF107"/>
      <c r="AG107"/>
      <c r="AH107"/>
      <c r="AI107"/>
      <c r="AJ107"/>
      <c r="AK107"/>
      <c r="AL107"/>
      <c r="AM107"/>
      <c r="AN107"/>
      <c r="AO107"/>
      <c r="AP107"/>
      <c r="AQ107"/>
      <c r="AR107"/>
      <c r="AS107"/>
      <c r="AT107"/>
      <c r="AU107"/>
      <c r="AV107"/>
    </row>
    <row r="108" spans="1:48" ht="15">
      <c r="A108"/>
      <c r="B108" s="16"/>
      <c r="C108" s="17"/>
      <c r="D108" s="211">
        <v>93</v>
      </c>
      <c r="E108" s="408" t="s">
        <v>2797</v>
      </c>
      <c r="F108" s="181"/>
      <c r="G108" s="309" t="s">
        <v>2771</v>
      </c>
      <c r="H108" s="160"/>
      <c r="I108" s="411" t="s">
        <v>2781</v>
      </c>
      <c r="J108" s="4"/>
      <c r="K108" s="149">
        <f t="shared" si="2"/>
        <v>7907</v>
      </c>
      <c r="L108" s="89"/>
      <c r="M108" s="412">
        <v>1449</v>
      </c>
      <c r="N108" s="412"/>
      <c r="O108" s="412">
        <v>286</v>
      </c>
      <c r="P108" s="412"/>
      <c r="Q108" s="412"/>
      <c r="R108" s="412">
        <v>6172</v>
      </c>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c r="A109"/>
      <c r="B109" s="16"/>
      <c r="C109" s="17"/>
      <c r="D109" s="211">
        <v>94</v>
      </c>
      <c r="E109" s="408" t="s">
        <v>2798</v>
      </c>
      <c r="F109" s="181"/>
      <c r="G109" s="309" t="s">
        <v>2771</v>
      </c>
      <c r="H109" s="160"/>
      <c r="I109" s="411" t="s">
        <v>2781</v>
      </c>
      <c r="J109" s="4"/>
      <c r="K109" s="149">
        <f t="shared" si="2"/>
        <v>11703</v>
      </c>
      <c r="L109" s="89"/>
      <c r="M109" s="412">
        <v>4893</v>
      </c>
      <c r="N109" s="412"/>
      <c r="O109" s="412">
        <v>845</v>
      </c>
      <c r="P109" s="412"/>
      <c r="Q109" s="412">
        <v>2212</v>
      </c>
      <c r="R109" s="412"/>
      <c r="S109" s="412">
        <v>3753</v>
      </c>
      <c r="T109" s="412"/>
      <c r="U109" s="221"/>
      <c r="V109" s="284"/>
      <c r="W109" s="414">
        <v>1106</v>
      </c>
      <c r="X109" s="415">
        <v>501</v>
      </c>
      <c r="Y109" s="73"/>
      <c r="Z109" s="23"/>
      <c r="AA109"/>
      <c r="AB109"/>
      <c r="AC109"/>
      <c r="AD109"/>
      <c r="AE109"/>
      <c r="AF109"/>
      <c r="AG109"/>
      <c r="AH109"/>
      <c r="AI109"/>
      <c r="AJ109"/>
      <c r="AK109"/>
      <c r="AL109"/>
      <c r="AM109"/>
      <c r="AN109"/>
      <c r="AO109"/>
      <c r="AP109"/>
      <c r="AQ109"/>
      <c r="AR109"/>
      <c r="AS109"/>
      <c r="AT109"/>
      <c r="AU109"/>
      <c r="AV109"/>
    </row>
    <row r="110" spans="1:48" ht="15">
      <c r="A110"/>
      <c r="B110" s="16"/>
      <c r="C110" s="17"/>
      <c r="D110" s="211">
        <v>95</v>
      </c>
      <c r="E110" s="408" t="s">
        <v>2799</v>
      </c>
      <c r="F110" s="181"/>
      <c r="G110" s="309" t="s">
        <v>2771</v>
      </c>
      <c r="H110" s="160"/>
      <c r="I110" s="411" t="s">
        <v>2781</v>
      </c>
      <c r="J110" s="4"/>
      <c r="K110" s="149">
        <f t="shared" si="2"/>
        <v>20635</v>
      </c>
      <c r="L110" s="89"/>
      <c r="M110" s="412">
        <v>5197</v>
      </c>
      <c r="N110" s="412"/>
      <c r="O110" s="412">
        <v>845</v>
      </c>
      <c r="P110" s="412"/>
      <c r="Q110" s="412">
        <v>1976</v>
      </c>
      <c r="R110" s="412"/>
      <c r="S110" s="412"/>
      <c r="T110" s="412">
        <v>12617</v>
      </c>
      <c r="U110" s="221"/>
      <c r="V110" s="284"/>
      <c r="W110" s="414">
        <v>3216</v>
      </c>
      <c r="X110" s="415">
        <v>2247</v>
      </c>
      <c r="Y110" s="73"/>
      <c r="Z110" s="23"/>
      <c r="AA110"/>
      <c r="AB110"/>
      <c r="AC110"/>
      <c r="AD110"/>
      <c r="AE110"/>
      <c r="AF110"/>
      <c r="AG110"/>
      <c r="AH110"/>
      <c r="AI110"/>
      <c r="AJ110"/>
      <c r="AK110"/>
      <c r="AL110"/>
      <c r="AM110"/>
      <c r="AN110"/>
      <c r="AO110"/>
      <c r="AP110"/>
      <c r="AQ110"/>
      <c r="AR110"/>
      <c r="AS110"/>
      <c r="AT110"/>
      <c r="AU110"/>
      <c r="AV110"/>
    </row>
    <row r="111" spans="1:48" ht="15">
      <c r="A111"/>
      <c r="B111" s="16"/>
      <c r="C111" s="17"/>
      <c r="D111" s="211">
        <v>96</v>
      </c>
      <c r="E111" s="408" t="s">
        <v>2800</v>
      </c>
      <c r="F111" s="181"/>
      <c r="G111" s="309" t="s">
        <v>2771</v>
      </c>
      <c r="H111" s="160"/>
      <c r="I111" s="411" t="s">
        <v>2781</v>
      </c>
      <c r="J111" s="4"/>
      <c r="K111" s="149">
        <f t="shared" si="2"/>
        <v>12096</v>
      </c>
      <c r="L111" s="89"/>
      <c r="M111" s="412">
        <v>2422</v>
      </c>
      <c r="N111" s="412"/>
      <c r="O111" s="412">
        <v>736</v>
      </c>
      <c r="P111" s="412"/>
      <c r="Q111" s="412">
        <v>3210</v>
      </c>
      <c r="R111" s="412">
        <v>5728</v>
      </c>
      <c r="S111" s="412"/>
      <c r="T111" s="412"/>
      <c r="U111" s="221"/>
      <c r="V111" s="284"/>
      <c r="W111" s="414">
        <v>36724</v>
      </c>
      <c r="X111" s="415">
        <v>34000</v>
      </c>
      <c r="Y111" s="73"/>
      <c r="Z111" s="23"/>
      <c r="AA111"/>
      <c r="AB111"/>
      <c r="AC111"/>
      <c r="AD111"/>
      <c r="AE111"/>
      <c r="AF111"/>
      <c r="AG111"/>
      <c r="AH111"/>
      <c r="AI111"/>
      <c r="AJ111"/>
      <c r="AK111"/>
      <c r="AL111"/>
      <c r="AM111"/>
      <c r="AN111"/>
      <c r="AO111"/>
      <c r="AP111"/>
      <c r="AQ111"/>
      <c r="AR111"/>
      <c r="AS111"/>
      <c r="AT111"/>
      <c r="AU111"/>
      <c r="AV111"/>
    </row>
    <row r="112" spans="1:48" ht="1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c r="A113"/>
      <c r="B113" s="16"/>
      <c r="C113" s="17"/>
      <c r="D113" s="211"/>
      <c r="E113" s="408" t="s">
        <v>17235</v>
      </c>
      <c r="F113" s="181"/>
      <c r="G113" s="309" t="s">
        <v>2771</v>
      </c>
      <c r="H113" s="160"/>
      <c r="I113" s="411" t="s">
        <v>2781</v>
      </c>
      <c r="J113" s="4"/>
      <c r="K113" s="149">
        <f t="shared" ref="K113" si="3">SUM(M113:T113)</f>
        <v>18163</v>
      </c>
      <c r="L113" s="89"/>
      <c r="M113" s="412">
        <v>3787</v>
      </c>
      <c r="N113" s="412">
        <v>1275</v>
      </c>
      <c r="O113" s="412">
        <v>478</v>
      </c>
      <c r="P113" s="412"/>
      <c r="Q113" s="412">
        <v>2130</v>
      </c>
      <c r="R113" s="412"/>
      <c r="S113" s="412">
        <v>10493</v>
      </c>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c r="A114"/>
      <c r="B114" s="16"/>
      <c r="C114" s="17"/>
      <c r="D114" s="211">
        <v>98</v>
      </c>
      <c r="E114" s="408" t="s">
        <v>2804</v>
      </c>
      <c r="F114" s="181"/>
      <c r="G114" s="309" t="s">
        <v>2771</v>
      </c>
      <c r="H114" s="160"/>
      <c r="I114" s="411" t="s">
        <v>2782</v>
      </c>
      <c r="J114" s="4"/>
      <c r="K114" s="149">
        <f t="shared" si="2"/>
        <v>14650</v>
      </c>
      <c r="L114" s="89"/>
      <c r="M114" s="412">
        <v>1070</v>
      </c>
      <c r="N114" s="412"/>
      <c r="O114" s="412">
        <v>82</v>
      </c>
      <c r="P114" s="412"/>
      <c r="Q114" s="412">
        <v>1955</v>
      </c>
      <c r="R114" s="412"/>
      <c r="S114" s="412">
        <v>11543</v>
      </c>
      <c r="T114" s="412"/>
      <c r="U114" s="221"/>
      <c r="V114" s="284"/>
      <c r="W114" s="414">
        <v>6453</v>
      </c>
      <c r="X114" s="415">
        <v>4570</v>
      </c>
      <c r="Y114" s="73"/>
      <c r="Z114" s="23"/>
      <c r="AA114"/>
      <c r="AB114"/>
      <c r="AC114"/>
      <c r="AD114"/>
      <c r="AE114"/>
      <c r="AF114"/>
      <c r="AG114"/>
      <c r="AH114"/>
      <c r="AI114"/>
      <c r="AJ114"/>
      <c r="AK114"/>
      <c r="AL114"/>
      <c r="AM114"/>
      <c r="AN114"/>
      <c r="AO114"/>
      <c r="AP114"/>
      <c r="AQ114"/>
      <c r="AR114"/>
      <c r="AS114"/>
      <c r="AT114"/>
      <c r="AU114"/>
      <c r="AV114"/>
    </row>
    <row r="115" spans="1:48" ht="1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c r="A118"/>
      <c r="B118" s="16"/>
      <c r="C118" s="17"/>
      <c r="D118" s="211">
        <v>102</v>
      </c>
      <c r="E118" s="408" t="s">
        <v>2806</v>
      </c>
      <c r="F118" s="181"/>
      <c r="G118" s="309" t="s">
        <v>2771</v>
      </c>
      <c r="H118" s="160"/>
      <c r="I118" s="411" t="s">
        <v>2782</v>
      </c>
      <c r="J118" s="4"/>
      <c r="K118" s="149">
        <f t="shared" si="2"/>
        <v>12847</v>
      </c>
      <c r="L118" s="89"/>
      <c r="M118" s="412">
        <v>1843</v>
      </c>
      <c r="N118" s="412"/>
      <c r="O118" s="412">
        <v>266</v>
      </c>
      <c r="P118" s="412"/>
      <c r="Q118" s="412">
        <v>825</v>
      </c>
      <c r="R118" s="412">
        <v>9913</v>
      </c>
      <c r="S118" s="412"/>
      <c r="T118" s="412"/>
      <c r="U118" s="221"/>
      <c r="V118" s="284">
        <v>40</v>
      </c>
      <c r="W118" s="414">
        <v>6608</v>
      </c>
      <c r="X118" s="415">
        <v>5492</v>
      </c>
      <c r="Y118" s="73"/>
      <c r="Z118" s="23"/>
      <c r="AA118"/>
      <c r="AB118"/>
      <c r="AC118"/>
      <c r="AD118"/>
      <c r="AE118"/>
      <c r="AF118"/>
      <c r="AG118"/>
      <c r="AH118"/>
      <c r="AI118"/>
      <c r="AJ118"/>
      <c r="AK118"/>
      <c r="AL118"/>
      <c r="AM118"/>
      <c r="AN118"/>
      <c r="AO118"/>
      <c r="AP118"/>
      <c r="AQ118"/>
      <c r="AR118"/>
      <c r="AS118"/>
      <c r="AT118"/>
      <c r="AU118"/>
      <c r="AV118"/>
    </row>
    <row r="119" spans="1:48" ht="1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c r="A121"/>
      <c r="B121" s="16"/>
      <c r="C121" s="17"/>
      <c r="D121" s="211">
        <v>105</v>
      </c>
      <c r="E121" s="408" t="s">
        <v>2793</v>
      </c>
      <c r="F121" s="181"/>
      <c r="G121" s="309" t="s">
        <v>2771</v>
      </c>
      <c r="H121" s="160"/>
      <c r="I121" s="411" t="s">
        <v>2782</v>
      </c>
      <c r="J121" s="4"/>
      <c r="K121" s="149">
        <f t="shared" si="2"/>
        <v>9160</v>
      </c>
      <c r="L121" s="89"/>
      <c r="M121" s="412">
        <v>1135</v>
      </c>
      <c r="N121" s="412"/>
      <c r="O121" s="412">
        <v>579</v>
      </c>
      <c r="P121" s="412"/>
      <c r="Q121" s="412">
        <v>1718</v>
      </c>
      <c r="R121" s="412"/>
      <c r="S121" s="412"/>
      <c r="T121" s="412">
        <v>5728</v>
      </c>
      <c r="U121" s="221"/>
      <c r="V121" s="284"/>
      <c r="W121" s="414">
        <v>6652</v>
      </c>
      <c r="X121" s="415">
        <v>5872</v>
      </c>
      <c r="Y121" s="73"/>
      <c r="Z121" s="23"/>
      <c r="AA121"/>
      <c r="AB121"/>
      <c r="AC121"/>
      <c r="AD121"/>
      <c r="AE121"/>
      <c r="AF121"/>
      <c r="AG121"/>
      <c r="AH121"/>
      <c r="AI121"/>
      <c r="AJ121"/>
      <c r="AK121"/>
      <c r="AL121"/>
      <c r="AM121"/>
      <c r="AN121"/>
      <c r="AO121"/>
      <c r="AP121"/>
      <c r="AQ121"/>
      <c r="AR121"/>
      <c r="AS121"/>
      <c r="AT121"/>
      <c r="AU121"/>
      <c r="AV121"/>
    </row>
    <row r="122" spans="1:48" ht="1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c r="A123"/>
      <c r="B123" s="16"/>
      <c r="C123" s="17"/>
      <c r="D123" s="211">
        <v>107</v>
      </c>
      <c r="E123" s="408" t="s">
        <v>2795</v>
      </c>
      <c r="F123" s="181"/>
      <c r="G123" s="309" t="s">
        <v>2771</v>
      </c>
      <c r="H123" s="160"/>
      <c r="I123" s="411" t="s">
        <v>2782</v>
      </c>
      <c r="J123" s="4"/>
      <c r="K123" s="149">
        <f t="shared" si="2"/>
        <v>13331</v>
      </c>
      <c r="L123" s="89"/>
      <c r="M123" s="412">
        <v>1212</v>
      </c>
      <c r="N123" s="412"/>
      <c r="O123" s="412">
        <v>991</v>
      </c>
      <c r="P123" s="412"/>
      <c r="Q123" s="412">
        <v>1215</v>
      </c>
      <c r="R123" s="412">
        <v>9913</v>
      </c>
      <c r="S123" s="412"/>
      <c r="T123" s="412"/>
      <c r="U123" s="221"/>
      <c r="V123" s="284"/>
      <c r="W123" s="414">
        <v>11738</v>
      </c>
      <c r="X123" s="415">
        <v>9818</v>
      </c>
      <c r="Y123" s="73"/>
      <c r="Z123" s="23"/>
      <c r="AA123"/>
      <c r="AB123"/>
      <c r="AC123"/>
      <c r="AD123"/>
      <c r="AE123"/>
      <c r="AF123"/>
      <c r="AG123"/>
      <c r="AH123"/>
      <c r="AI123"/>
      <c r="AJ123"/>
      <c r="AK123"/>
      <c r="AL123"/>
      <c r="AM123"/>
      <c r="AN123"/>
      <c r="AO123"/>
      <c r="AP123"/>
      <c r="AQ123"/>
      <c r="AR123"/>
      <c r="AS123"/>
      <c r="AT123"/>
      <c r="AU123"/>
      <c r="AV123"/>
    </row>
    <row r="124" spans="1:48" ht="15">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5">
      <c r="A129"/>
      <c r="B129" s="16"/>
      <c r="C129" s="17"/>
      <c r="D129" s="211">
        <v>113</v>
      </c>
      <c r="E129" s="408" t="s">
        <v>2800</v>
      </c>
      <c r="F129" s="181"/>
      <c r="G129" s="309" t="s">
        <v>2771</v>
      </c>
      <c r="H129" s="160"/>
      <c r="I129" s="411" t="s">
        <v>2782</v>
      </c>
      <c r="J129" s="4"/>
      <c r="K129" s="149">
        <f t="shared" si="2"/>
        <v>10048</v>
      </c>
      <c r="L129" s="89"/>
      <c r="M129" s="412">
        <v>2115</v>
      </c>
      <c r="N129" s="412"/>
      <c r="O129" s="412">
        <v>736</v>
      </c>
      <c r="P129" s="412"/>
      <c r="Q129" s="412">
        <v>1469</v>
      </c>
      <c r="R129" s="412">
        <v>5728</v>
      </c>
      <c r="S129" s="412"/>
      <c r="T129" s="412"/>
      <c r="U129" s="221"/>
      <c r="V129" s="284"/>
      <c r="W129" s="414">
        <v>36724</v>
      </c>
      <c r="X129" s="415">
        <v>34000</v>
      </c>
      <c r="Y129" s="73"/>
      <c r="Z129" s="23"/>
      <c r="AA129"/>
      <c r="AB129"/>
      <c r="AC129"/>
      <c r="AD129"/>
      <c r="AE129"/>
      <c r="AF129"/>
      <c r="AG129"/>
      <c r="AH129"/>
      <c r="AI129"/>
      <c r="AJ129"/>
      <c r="AK129"/>
      <c r="AL129"/>
      <c r="AM129"/>
      <c r="AN129"/>
      <c r="AO129"/>
      <c r="AP129"/>
      <c r="AQ129"/>
      <c r="AR129"/>
      <c r="AS129"/>
      <c r="AT129"/>
      <c r="AU129"/>
      <c r="AV129"/>
    </row>
    <row r="130" spans="1:48" ht="1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c r="A132"/>
      <c r="B132" s="16"/>
      <c r="C132" s="17"/>
      <c r="D132" s="211">
        <v>115</v>
      </c>
      <c r="E132" s="408" t="s">
        <v>2804</v>
      </c>
      <c r="F132" s="181"/>
      <c r="G132" s="309" t="s">
        <v>2771</v>
      </c>
      <c r="H132" s="160"/>
      <c r="I132" s="411" t="s">
        <v>2783</v>
      </c>
      <c r="J132" s="4"/>
      <c r="K132" s="149">
        <f t="shared" si="2"/>
        <v>5771</v>
      </c>
      <c r="L132" s="89"/>
      <c r="M132" s="412"/>
      <c r="N132" s="412"/>
      <c r="O132" s="412"/>
      <c r="P132" s="412"/>
      <c r="Q132" s="412"/>
      <c r="R132" s="412"/>
      <c r="S132" s="412">
        <v>5771</v>
      </c>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c r="A136"/>
      <c r="B136" s="16"/>
      <c r="C136" s="17"/>
      <c r="D136" s="211">
        <v>119</v>
      </c>
      <c r="E136" s="408" t="s">
        <v>2806</v>
      </c>
      <c r="F136" s="181"/>
      <c r="G136" s="309" t="s">
        <v>2771</v>
      </c>
      <c r="H136" s="160"/>
      <c r="I136" s="411" t="s">
        <v>2783</v>
      </c>
      <c r="J136" s="4"/>
      <c r="K136" s="149">
        <f t="shared" si="2"/>
        <v>9880</v>
      </c>
      <c r="L136" s="89"/>
      <c r="M136" s="412">
        <v>796</v>
      </c>
      <c r="N136" s="412"/>
      <c r="O136" s="412">
        <v>1206</v>
      </c>
      <c r="P136" s="412"/>
      <c r="Q136" s="412">
        <v>1120</v>
      </c>
      <c r="R136" s="412">
        <v>6758</v>
      </c>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c r="A142"/>
      <c r="B142" s="16"/>
      <c r="C142" s="17"/>
      <c r="D142" s="211">
        <v>125</v>
      </c>
      <c r="E142" s="408" t="s">
        <v>2808</v>
      </c>
      <c r="F142" s="181"/>
      <c r="G142" s="309" t="s">
        <v>2771</v>
      </c>
      <c r="H142" s="160"/>
      <c r="I142" s="411" t="s">
        <v>2783</v>
      </c>
      <c r="J142" s="4"/>
      <c r="K142" s="149">
        <f t="shared" si="2"/>
        <v>9078</v>
      </c>
      <c r="L142" s="89"/>
      <c r="M142" s="412">
        <v>1854</v>
      </c>
      <c r="N142" s="412">
        <v>70</v>
      </c>
      <c r="O142" s="412">
        <v>786</v>
      </c>
      <c r="P142" s="412"/>
      <c r="Q142" s="412">
        <v>961</v>
      </c>
      <c r="R142" s="412"/>
      <c r="S142" s="412"/>
      <c r="T142" s="412">
        <v>5407</v>
      </c>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c r="A149"/>
      <c r="B149" s="16"/>
      <c r="C149" s="17"/>
      <c r="D149" s="211"/>
      <c r="E149" s="408" t="s">
        <v>17235</v>
      </c>
      <c r="F149" s="181"/>
      <c r="G149" s="309" t="s">
        <v>2771</v>
      </c>
      <c r="H149" s="160"/>
      <c r="I149" s="411" t="s">
        <v>2783</v>
      </c>
      <c r="J149" s="4"/>
      <c r="K149" s="149">
        <f t="shared" ref="K149" si="6">SUM(M149:T149)</f>
        <v>11110</v>
      </c>
      <c r="L149" s="89"/>
      <c r="M149" s="412">
        <v>2093</v>
      </c>
      <c r="N149" s="412">
        <v>1275</v>
      </c>
      <c r="O149" s="412">
        <v>478</v>
      </c>
      <c r="P149" s="412"/>
      <c r="Q149" s="412">
        <v>1493</v>
      </c>
      <c r="R149" s="412"/>
      <c r="S149" s="412">
        <v>5771</v>
      </c>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c r="A150"/>
      <c r="B150" s="16"/>
      <c r="C150" s="17"/>
      <c r="D150" s="211">
        <v>132</v>
      </c>
      <c r="E150" s="408" t="s">
        <v>2804</v>
      </c>
      <c r="F150" s="181"/>
      <c r="G150" s="309" t="s">
        <v>2771</v>
      </c>
      <c r="H150" s="160"/>
      <c r="I150" s="411" t="s">
        <v>2401</v>
      </c>
      <c r="J150" s="4"/>
      <c r="K150" s="149">
        <f t="shared" si="5"/>
        <v>0</v>
      </c>
      <c r="L150" s="89"/>
      <c r="M150" s="412"/>
      <c r="N150" s="412"/>
      <c r="O150" s="412"/>
      <c r="P150" s="412"/>
      <c r="Q150" s="412"/>
      <c r="R150" s="412"/>
      <c r="S150" s="412"/>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c r="A153"/>
      <c r="B153" s="16"/>
      <c r="C153" s="17"/>
      <c r="D153" s="211">
        <v>135</v>
      </c>
      <c r="E153" s="408" t="s">
        <v>2791</v>
      </c>
      <c r="F153" s="181"/>
      <c r="G153" s="309" t="s">
        <v>2771</v>
      </c>
      <c r="H153" s="160"/>
      <c r="I153" s="411" t="s">
        <v>2401</v>
      </c>
      <c r="J153" s="4"/>
      <c r="K153" s="149">
        <f t="shared" si="5"/>
        <v>0</v>
      </c>
      <c r="L153" s="89"/>
      <c r="M153" s="412"/>
      <c r="N153" s="412"/>
      <c r="O153" s="412"/>
      <c r="P153" s="412"/>
      <c r="Q153" s="412"/>
      <c r="R153" s="412"/>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c r="A164"/>
      <c r="B164" s="16"/>
      <c r="C164" s="17"/>
      <c r="D164" s="211">
        <v>146</v>
      </c>
      <c r="E164" s="408" t="s">
        <v>2799</v>
      </c>
      <c r="F164" s="181"/>
      <c r="G164" s="309" t="s">
        <v>2771</v>
      </c>
      <c r="H164" s="160"/>
      <c r="I164" s="411" t="s">
        <v>2401</v>
      </c>
      <c r="J164" s="4"/>
      <c r="K164" s="149">
        <f t="shared" si="5"/>
        <v>0</v>
      </c>
      <c r="L164" s="89"/>
      <c r="M164" s="412"/>
      <c r="N164" s="412"/>
      <c r="O164" s="412"/>
      <c r="P164" s="412"/>
      <c r="Q164" s="412"/>
      <c r="R164" s="412"/>
      <c r="S164" s="412"/>
      <c r="T164" s="412"/>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c r="A165"/>
      <c r="B165" s="16"/>
      <c r="C165" s="17"/>
      <c r="D165" s="211">
        <v>147</v>
      </c>
      <c r="E165" s="408" t="s">
        <v>2800</v>
      </c>
      <c r="F165" s="181"/>
      <c r="G165" s="309" t="s">
        <v>2771</v>
      </c>
      <c r="H165" s="160"/>
      <c r="I165" s="411" t="s">
        <v>2401</v>
      </c>
      <c r="J165" s="4"/>
      <c r="K165" s="149">
        <f t="shared" si="5"/>
        <v>0</v>
      </c>
      <c r="L165" s="89"/>
      <c r="M165" s="412"/>
      <c r="N165" s="412"/>
      <c r="O165" s="412"/>
      <c r="P165" s="412"/>
      <c r="Q165" s="412"/>
      <c r="R165" s="412"/>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c r="A168"/>
      <c r="B168" s="16"/>
      <c r="C168" s="17"/>
      <c r="D168" s="211">
        <v>149</v>
      </c>
      <c r="E168" s="408" t="s">
        <v>2804</v>
      </c>
      <c r="F168" s="181"/>
      <c r="G168" s="309" t="s">
        <v>2771</v>
      </c>
      <c r="H168" s="160"/>
      <c r="I168" s="411" t="s">
        <v>2400</v>
      </c>
      <c r="J168" s="4"/>
      <c r="K168" s="149">
        <f t="shared" si="5"/>
        <v>0</v>
      </c>
      <c r="L168" s="89"/>
      <c r="M168" s="412"/>
      <c r="N168" s="412"/>
      <c r="O168" s="412"/>
      <c r="P168" s="412"/>
      <c r="Q168" s="412"/>
      <c r="R168" s="412"/>
      <c r="S168" s="412"/>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c r="A171"/>
      <c r="B171" s="16"/>
      <c r="C171" s="17"/>
      <c r="D171" s="211">
        <v>152</v>
      </c>
      <c r="E171" s="408" t="s">
        <v>2791</v>
      </c>
      <c r="F171" s="181"/>
      <c r="G171" s="309" t="s">
        <v>2771</v>
      </c>
      <c r="H171" s="160"/>
      <c r="I171" s="411" t="s">
        <v>2400</v>
      </c>
      <c r="J171" s="4"/>
      <c r="K171" s="149">
        <f t="shared" si="5"/>
        <v>0</v>
      </c>
      <c r="L171" s="89"/>
      <c r="M171" s="412"/>
      <c r="N171" s="412"/>
      <c r="O171" s="412"/>
      <c r="P171" s="412"/>
      <c r="Q171" s="412"/>
      <c r="R171" s="412"/>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c r="A182"/>
      <c r="B182" s="16"/>
      <c r="C182" s="17"/>
      <c r="D182" s="211">
        <v>163</v>
      </c>
      <c r="E182" s="408" t="s">
        <v>2799</v>
      </c>
      <c r="F182" s="181"/>
      <c r="G182" s="309" t="s">
        <v>2771</v>
      </c>
      <c r="H182" s="160"/>
      <c r="I182" s="411" t="s">
        <v>2400</v>
      </c>
      <c r="J182" s="4"/>
      <c r="K182" s="149">
        <f t="shared" si="5"/>
        <v>0</v>
      </c>
      <c r="L182" s="89"/>
      <c r="M182" s="412"/>
      <c r="N182" s="412"/>
      <c r="O182" s="412"/>
      <c r="P182" s="412"/>
      <c r="Q182" s="412"/>
      <c r="R182" s="412"/>
      <c r="S182" s="412"/>
      <c r="T182" s="412"/>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c r="A183"/>
      <c r="B183" s="16"/>
      <c r="C183" s="17"/>
      <c r="D183" s="211">
        <v>164</v>
      </c>
      <c r="E183" s="408" t="s">
        <v>2800</v>
      </c>
      <c r="F183" s="181"/>
      <c r="G183" s="309" t="s">
        <v>2771</v>
      </c>
      <c r="H183" s="160"/>
      <c r="I183" s="411" t="s">
        <v>2400</v>
      </c>
      <c r="J183" s="4"/>
      <c r="K183" s="149">
        <f t="shared" si="5"/>
        <v>0</v>
      </c>
      <c r="L183" s="89"/>
      <c r="M183" s="412"/>
      <c r="N183" s="412"/>
      <c r="O183" s="412"/>
      <c r="P183" s="412"/>
      <c r="Q183" s="412"/>
      <c r="R183" s="412"/>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25" customHeight="1">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25" customHeight="1">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5" customHeight="1">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5" customHeight="1">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5" customHeight="1">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5" customHeight="1">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4" customHeight="1">
      <c r="A192"/>
      <c r="B192" s="16"/>
      <c r="C192" s="17"/>
      <c r="D192" s="17"/>
      <c r="E192" s="511" t="s">
        <v>10018</v>
      </c>
      <c r="F192" s="512"/>
      <c r="G192" s="512"/>
      <c r="H192" s="512"/>
      <c r="I192" s="512"/>
      <c r="J192" s="512"/>
      <c r="K192" s="512"/>
      <c r="L192" s="132"/>
      <c r="M192" s="132"/>
      <c r="X192" s="148"/>
      <c r="Z192" s="23"/>
      <c r="AA192"/>
      <c r="AB192"/>
      <c r="AC192"/>
      <c r="AD192"/>
      <c r="AE192"/>
      <c r="AF192"/>
      <c r="AG192"/>
      <c r="AH192"/>
      <c r="AI192"/>
      <c r="AJ192"/>
      <c r="AK192"/>
      <c r="AL192"/>
      <c r="AM192"/>
      <c r="AN192"/>
      <c r="AO192"/>
      <c r="AP192"/>
      <c r="AQ192"/>
      <c r="AR192"/>
      <c r="AS192"/>
      <c r="AT192"/>
      <c r="AU192"/>
      <c r="AV192"/>
    </row>
    <row r="193" spans="1:48" ht="15.5" customHeight="1">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5" customHeight="1">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5" customHeight="1">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75" customHeight="1" thickBot="1">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6" thickTop="1">
      <c r="Z197" s="78"/>
    </row>
    <row r="198" spans="1:48" customFormat="1" ht="15"/>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4999" spans="7:9" hidden="1"/>
    <row r="5000" spans="7:9" hidden="1">
      <c r="G5000" s="170" t="s">
        <v>2780</v>
      </c>
      <c r="I5000" s="170" t="s">
        <v>2785</v>
      </c>
    </row>
    <row r="5001" spans="7:9" hidden="1">
      <c r="G5001" s="3" t="s">
        <v>2786</v>
      </c>
      <c r="I5001" s="3" t="s">
        <v>2781</v>
      </c>
    </row>
    <row r="5002" spans="7:9" hidden="1">
      <c r="G5002" s="94" t="s">
        <v>2771</v>
      </c>
      <c r="I5002" s="3" t="s">
        <v>2782</v>
      </c>
    </row>
    <row r="5003" spans="7:9" hidden="1">
      <c r="I5003" s="3" t="s">
        <v>2783</v>
      </c>
    </row>
    <row r="5004" spans="7:9" hidden="1">
      <c r="I5004" s="3" t="s">
        <v>2401</v>
      </c>
    </row>
    <row r="5005" spans="7:9" hidden="1">
      <c r="I5005" s="94" t="s">
        <v>2400</v>
      </c>
    </row>
    <row r="5006" spans="7:9" hidden="1"/>
    <row r="5007" spans="7:9" hidden="1"/>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zoomScaleNormal="100" workbookViewId="0">
      <selection activeCell="O14" sqref="O14"/>
    </sheetView>
  </sheetViews>
  <sheetFormatPr baseColWidth="10" defaultColWidth="8.83203125" defaultRowHeight="15"/>
  <cols>
    <col min="1" max="2" width="1.6640625" customWidth="1"/>
    <col min="3" max="3" width="0.83203125" customWidth="1"/>
    <col min="4" max="4" width="21" hidden="1" customWidth="1"/>
    <col min="5" max="5" width="13.33203125" customWidth="1"/>
    <col min="6" max="6" width="11.33203125" customWidth="1"/>
    <col min="7" max="7" width="11.1640625" customWidth="1"/>
    <col min="8" max="8" width="8.83203125" customWidth="1"/>
    <col min="9" max="9" width="12.6640625" customWidth="1"/>
    <col min="10" max="10" width="11.83203125" customWidth="1"/>
    <col min="11" max="11" width="10.83203125" customWidth="1"/>
    <col min="12" max="12" width="11.6640625" customWidth="1"/>
    <col min="13" max="13" width="8.83203125" customWidth="1"/>
    <col min="14" max="14" width="0.33203125" customWidth="1"/>
    <col min="15" max="15" width="11.33203125" customWidth="1"/>
    <col min="16" max="16" width="10.83203125" customWidth="1"/>
    <col min="17" max="17" width="8.83203125" customWidth="1"/>
    <col min="18" max="18" width="12.6640625" customWidth="1"/>
    <col min="19" max="19" width="12.33203125" customWidth="1"/>
    <col min="20" max="20" width="11.5" customWidth="1"/>
    <col min="21" max="21" width="12.6640625" customWidth="1"/>
    <col min="22" max="22" width="8.83203125" customWidth="1"/>
    <col min="23" max="23" width="0.83203125" customWidth="1"/>
    <col min="24" max="24" width="1.6640625" customWidth="1"/>
  </cols>
  <sheetData>
    <row r="1" spans="1:94" ht="9.75" customHeight="1" thickBot="1"/>
    <row r="2" spans="1:94" ht="9.75" customHeight="1" thickTop="1">
      <c r="B2" s="18"/>
      <c r="C2" s="469"/>
      <c r="D2" s="469"/>
      <c r="E2" s="469"/>
      <c r="F2" s="469"/>
      <c r="G2" s="469"/>
      <c r="H2" s="469"/>
      <c r="I2" s="469"/>
      <c r="J2" s="469"/>
      <c r="K2" s="469"/>
      <c r="L2" s="469"/>
      <c r="M2" s="19"/>
      <c r="N2" s="19"/>
      <c r="O2" s="19"/>
      <c r="P2" s="19"/>
      <c r="Q2" s="19"/>
      <c r="R2" s="19"/>
      <c r="S2" s="19"/>
      <c r="T2" s="19"/>
      <c r="U2" s="19"/>
      <c r="V2" s="19"/>
      <c r="W2" s="19"/>
      <c r="X2" s="43"/>
    </row>
    <row r="3" spans="1:94" ht="5" customHeight="1">
      <c r="B3" s="16"/>
      <c r="C3" s="51"/>
      <c r="D3" s="14"/>
      <c r="E3" s="14"/>
      <c r="F3" s="14"/>
      <c r="G3" s="14"/>
      <c r="H3" s="14"/>
      <c r="I3" s="14"/>
      <c r="J3" s="14"/>
      <c r="K3" s="14"/>
      <c r="L3" s="14"/>
      <c r="X3" s="23"/>
    </row>
    <row r="4" spans="1:94" s="1" customFormat="1" ht="21" customHeight="1">
      <c r="A4"/>
      <c r="B4" s="16"/>
      <c r="C4" s="328"/>
      <c r="D4" s="329"/>
      <c r="E4" s="539"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540"/>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16"/>
      <c r="C5" s="330" t="str">
        <f>'Page 1 - General Information'!E5</f>
        <v>2024-25 School Year</v>
      </c>
      <c r="D5" s="331"/>
      <c r="E5" s="458" t="str">
        <f>'Page 1 - General Information'!E5</f>
        <v>2024-25 School Year</v>
      </c>
      <c r="F5" s="459"/>
      <c r="G5" s="459"/>
      <c r="H5" s="459"/>
      <c r="I5" s="459"/>
      <c r="J5" s="459"/>
      <c r="K5" s="459"/>
      <c r="L5" s="459"/>
      <c r="M5" s="459"/>
      <c r="N5" s="459"/>
      <c r="O5" s="459"/>
      <c r="P5" s="459"/>
      <c r="Q5" s="459"/>
      <c r="R5" s="459"/>
      <c r="S5" s="459"/>
      <c r="T5" s="459"/>
      <c r="U5" s="459"/>
      <c r="V5" s="532"/>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5" customHeight="1">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5" customHeight="1">
      <c r="B7" s="16"/>
      <c r="C7" s="314"/>
      <c r="D7" s="97"/>
      <c r="E7" s="332" t="str">
        <f>IF('Page 1 - General Information'!G14="[Make Selection From Drop-Down List ]","",("School:  "&amp;'Page 1 - General Information'!G14&amp;" - "&amp;'Page 1 - General Information'!G16))</f>
        <v>School:  Southern Lehigh SHS - 2839</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Southern Lehigh SD - 121395703</v>
      </c>
      <c r="T7" s="204"/>
      <c r="U7" s="97"/>
      <c r="V7" s="98"/>
      <c r="X7" s="23"/>
    </row>
    <row r="8" spans="1:94" ht="5" customHeight="1">
      <c r="B8" s="16"/>
      <c r="C8" s="120"/>
      <c r="D8" s="121"/>
      <c r="E8" s="316"/>
      <c r="F8" s="318"/>
      <c r="G8" s="318"/>
      <c r="H8" s="318"/>
      <c r="I8" s="320"/>
      <c r="J8" s="54"/>
      <c r="K8" s="54"/>
      <c r="L8" s="54"/>
      <c r="M8" s="54"/>
      <c r="N8" s="54"/>
      <c r="O8" s="54"/>
      <c r="P8" s="54"/>
      <c r="Q8" s="54"/>
      <c r="R8" s="54"/>
      <c r="S8" s="54"/>
      <c r="T8" s="54"/>
      <c r="U8" s="54"/>
      <c r="V8" s="44"/>
      <c r="X8" s="23"/>
    </row>
    <row r="9" spans="1:94" s="1" customFormat="1" ht="20.5" customHeight="1">
      <c r="A9"/>
      <c r="B9" s="16"/>
      <c r="C9" s="15"/>
      <c r="D9" s="193"/>
      <c r="E9" s="491"/>
      <c r="F9" s="491"/>
      <c r="G9" s="491"/>
      <c r="H9" s="493"/>
      <c r="I9" s="491"/>
      <c r="J9" s="491"/>
      <c r="K9" s="491"/>
      <c r="L9" s="491"/>
      <c r="M9" s="491"/>
      <c r="N9" s="491"/>
      <c r="O9" s="491"/>
      <c r="P9" s="491"/>
      <c r="Q9" s="491"/>
      <c r="R9" s="491"/>
      <c r="S9" s="491"/>
      <c r="T9" s="491"/>
      <c r="U9" s="491"/>
      <c r="V9" s="491"/>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11"/>
      <c r="B10" s="112"/>
      <c r="C10" s="113"/>
      <c r="D10" s="334"/>
      <c r="E10" s="541" t="s">
        <v>10425</v>
      </c>
      <c r="F10" s="536" t="s">
        <v>16140</v>
      </c>
      <c r="G10" s="537"/>
      <c r="H10" s="537"/>
      <c r="I10" s="537"/>
      <c r="J10" s="537"/>
      <c r="K10" s="537"/>
      <c r="L10" s="537"/>
      <c r="M10" s="538"/>
      <c r="N10" s="96"/>
      <c r="O10" s="536" t="s">
        <v>16141</v>
      </c>
      <c r="P10" s="537"/>
      <c r="Q10" s="537"/>
      <c r="R10" s="537"/>
      <c r="S10" s="537"/>
      <c r="T10" s="537"/>
      <c r="U10" s="537"/>
      <c r="V10" s="538"/>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6" customHeight="1">
      <c r="A11"/>
      <c r="B11" s="16"/>
      <c r="C11"/>
      <c r="D11" s="229"/>
      <c r="E11" s="542"/>
      <c r="F11" s="509" t="s">
        <v>10426</v>
      </c>
      <c r="G11" s="535"/>
      <c r="H11" s="535"/>
      <c r="I11" s="535"/>
      <c r="J11" s="535"/>
      <c r="K11" s="535"/>
      <c r="L11" s="535"/>
      <c r="M11" s="510"/>
      <c r="N11" s="335"/>
      <c r="O11" s="509" t="s">
        <v>10426</v>
      </c>
      <c r="P11" s="535"/>
      <c r="Q11" s="535"/>
      <c r="R11" s="535"/>
      <c r="S11" s="535"/>
      <c r="T11" s="535"/>
      <c r="U11" s="535"/>
      <c r="V11" s="510"/>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75" customHeight="1">
      <c r="A12"/>
      <c r="B12" s="16"/>
      <c r="C12"/>
      <c r="D12" s="229"/>
      <c r="E12" s="543"/>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6" hidden="1" customHeight="1">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c r="A14"/>
      <c r="B14" s="16"/>
      <c r="D14" s="193" t="str">
        <f>'Page 1 - General Information'!G12&amp;'Page 1 - General Information'!G16&amp;'Page 4 - Gender and Race Info'!E14</f>
        <v>1213957032839Male</v>
      </c>
      <c r="E14" s="309" t="s">
        <v>2883</v>
      </c>
      <c r="F14" s="327" t="str">
        <f>IF(ISERROR(VLOOKUP($D$14,'Race Data'!$B:$O,7,FALSE))," ",(VLOOKUP($D$14,'Race Data'!$B:$O,7,FALSE)))</f>
        <v>*</v>
      </c>
      <c r="G14" s="327" t="str">
        <f>IF(ISERROR(VLOOKUP($D$14,'Race Data'!$B:$O,8,FALSE))," ",(VLOOKUP($D$14,'Race Data'!$B:$O,8,FALSE)))</f>
        <v>*</v>
      </c>
      <c r="H14" s="327" t="str">
        <f>IF(ISERROR(VLOOKUP($D$14,'Race Data'!$B:$O,9,FALSE))," ",(VLOOKUP($D$14,'Race Data'!$B:$O,9,FALSE)))</f>
        <v>38</v>
      </c>
      <c r="I14" s="327" t="str">
        <f>IF(ISERROR(VLOOKUP($D$14,'Race Data'!$B:$O,10,FALSE))," ",(VLOOKUP($D$14,'Race Data'!$B:$O,10,FALSE)))</f>
        <v>418</v>
      </c>
      <c r="J14" s="327" t="str">
        <f>IF(ISERROR(VLOOKUP($D$14,'Race Data'!$B:$O,11,FALSE))," ",(VLOOKUP($D$14,'Race Data'!$B:$O,11,FALSE)))</f>
        <v>*</v>
      </c>
      <c r="K14" s="327" t="str">
        <f>IF(ISERROR(VLOOKUP($D$14,'Race Data'!$B:$O,12,FALSE))," ",(VLOOKUP($D$14,'Race Data'!$B:$O,12,FALSE)))</f>
        <v>36</v>
      </c>
      <c r="L14" s="327">
        <f>IF(ISERROR(VLOOKUP($D$14,'Race Data'!$B:$O,13,FALSE))," ",(VLOOKUP($D$14,'Race Data'!$B:$O,13,FALSE)))</f>
        <v>0</v>
      </c>
      <c r="M14" s="312" t="str">
        <f>IF(ISERROR(VLOOKUP($D$14,'Race Data'!$B:$O,14,FALSE))," ",(VLOOKUP($D$14,'Race Data'!$B:$O,14,FALSE)))</f>
        <v>512</v>
      </c>
      <c r="N14" s="143"/>
      <c r="O14" s="322">
        <v>0</v>
      </c>
      <c r="P14" s="323">
        <v>0</v>
      </c>
      <c r="Q14" s="323">
        <v>0</v>
      </c>
      <c r="R14" s="322">
        <v>0</v>
      </c>
      <c r="S14" s="322">
        <v>0</v>
      </c>
      <c r="T14" s="323">
        <v>0</v>
      </c>
      <c r="U14" s="323">
        <v>0</v>
      </c>
      <c r="V14" s="312">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16"/>
      <c r="D15" s="193" t="str">
        <f>'Page 1 - General Information'!G12&amp;'Page 1 - General Information'!G16&amp;'Page 4 - Gender and Race Info'!E15</f>
        <v>1213957032839Female</v>
      </c>
      <c r="E15" s="169" t="s">
        <v>2882</v>
      </c>
      <c r="F15" s="327">
        <f>IF(ISERROR(VLOOKUP($D$15,'Race Data'!$B:$O,7,FALSE))," ",(VLOOKUP($D$15,'Race Data'!$B:$O,7,FALSE)))</f>
        <v>0</v>
      </c>
      <c r="G15" s="327" t="str">
        <f>IF(ISERROR(VLOOKUP($D$15,'Race Data'!$B:$O,8,FALSE))," ",(VLOOKUP($D$15,'Race Data'!$B:$O,8,FALSE)))</f>
        <v>13</v>
      </c>
      <c r="H15" s="327" t="str">
        <f>IF(ISERROR(VLOOKUP($D$15,'Race Data'!$B:$O,9,FALSE))," ",(VLOOKUP($D$15,'Race Data'!$B:$O,9,FALSE)))</f>
        <v>37</v>
      </c>
      <c r="I15" s="327" t="str">
        <f>IF(ISERROR(VLOOKUP($D$15,'Race Data'!$B:$O,10,FALSE))," ",(VLOOKUP($D$15,'Race Data'!$B:$O,10,FALSE)))</f>
        <v>403</v>
      </c>
      <c r="J15" s="327" t="str">
        <f>IF(ISERROR(VLOOKUP($D$15,'Race Data'!$B:$O,11,FALSE))," ",(VLOOKUP($D$15,'Race Data'!$B:$O,11,FALSE)))</f>
        <v>*</v>
      </c>
      <c r="K15" s="327" t="str">
        <f>IF(ISERROR(VLOOKUP($D$15,'Race Data'!$B:$O,12,FALSE))," ",(VLOOKUP($D$15,'Race Data'!$B:$O,12,FALSE)))</f>
        <v>43</v>
      </c>
      <c r="L15" s="327" t="str">
        <f>IF(ISERROR(VLOOKUP($D$15,'Race Data'!$B:$O,13,FALSE))," ",(VLOOKUP($D$15,'Race Data'!$B:$O,13,FALSE)))</f>
        <v>*</v>
      </c>
      <c r="M15" s="312" t="str">
        <f>IF(ISERROR(VLOOKUP($D$15,'Race Data'!$B:$O,14,FALSE))," ",(VLOOKUP($D$15,'Race Data'!$B:$O,14,FALSE)))</f>
        <v>504</v>
      </c>
      <c r="N15" s="2"/>
      <c r="O15" s="310">
        <v>0</v>
      </c>
      <c r="P15" s="311">
        <v>0</v>
      </c>
      <c r="Q15" s="311">
        <v>0</v>
      </c>
      <c r="R15" s="311">
        <v>0</v>
      </c>
      <c r="S15" s="311">
        <v>0</v>
      </c>
      <c r="T15" s="311">
        <v>0</v>
      </c>
      <c r="U15" s="311">
        <v>0</v>
      </c>
      <c r="V15" s="312">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c r="A16" s="307"/>
      <c r="B16" s="337"/>
      <c r="D16" s="193" t="str">
        <f>'Page 1 - General Information'!G12&amp;'Page 1 - General Information'!G16&amp;'Page 4 - Gender and Race Info'!E16</f>
        <v>1213957032839Total</v>
      </c>
      <c r="E16" s="338" t="s">
        <v>2402</v>
      </c>
      <c r="F16" s="324" t="str">
        <f>IF(ISERROR(VLOOKUP($D$16,'Race Data'!$B:$O,7,FALSE))," ",(VLOOKUP($D$16,'Race Data'!$B:$O,7,FALSE)))</f>
        <v>*</v>
      </c>
      <c r="G16" s="324" t="str">
        <f>IF(ISERROR(VLOOKUP($D$16,'Race Data'!$B:$O,8,FALSE))," ",(VLOOKUP($D$16,'Race Data'!$B:$O,8,FALSE)))</f>
        <v>21</v>
      </c>
      <c r="H16" s="324" t="str">
        <f>IF(ISERROR(VLOOKUP($D$16,'Race Data'!$B:$O,9,FALSE))," ",(VLOOKUP($D$16,'Race Data'!$B:$O,9,FALSE)))</f>
        <v>75</v>
      </c>
      <c r="I16" s="324" t="str">
        <f>IF(ISERROR(VLOOKUP($D$16,'Race Data'!$B:$O,10,FALSE))," ",(VLOOKUP($D$16,'Race Data'!$B:$O,10,FALSE)))</f>
        <v>821</v>
      </c>
      <c r="J16" s="324" t="str">
        <f>IF(ISERROR(VLOOKUP($D$16,'Race Data'!$B:$O,11,FALSE))," ",(VLOOKUP($D$16,'Race Data'!$B:$O,11,FALSE)))</f>
        <v>16</v>
      </c>
      <c r="K16" s="324" t="str">
        <f>IF(ISERROR(VLOOKUP($D$16,'Race Data'!$B:$O,12,FALSE))," ",(VLOOKUP($D$16,'Race Data'!$B:$O,12,FALSE)))</f>
        <v>79</v>
      </c>
      <c r="L16" s="324" t="str">
        <f>IF(ISERROR(VLOOKUP($D$16,'Race Data'!$B:$O,13,FALSE))," ",(VLOOKUP($D$16,'Race Data'!$B:$O,13,FALSE)))</f>
        <v>*</v>
      </c>
      <c r="M16" s="325" t="str">
        <f>IF(ISERROR(VLOOKUP($D$16,'Race Data'!$B:$O,14,FALSE))," ",(VLOOKUP($D$16,'Race Data'!$B:$O,14,FALSE)))</f>
        <v>1016</v>
      </c>
      <c r="N16" s="339">
        <f t="shared" ref="N16:V16" si="0">N14+N15</f>
        <v>0</v>
      </c>
      <c r="O16" s="324">
        <f t="shared" si="0"/>
        <v>0</v>
      </c>
      <c r="P16" s="324">
        <f t="shared" si="0"/>
        <v>0</v>
      </c>
      <c r="Q16" s="324">
        <f t="shared" si="0"/>
        <v>0</v>
      </c>
      <c r="R16" s="324">
        <f t="shared" si="0"/>
        <v>0</v>
      </c>
      <c r="S16" s="324">
        <f t="shared" si="0"/>
        <v>0</v>
      </c>
      <c r="T16" s="324">
        <f t="shared" si="0"/>
        <v>0</v>
      </c>
      <c r="U16" s="324">
        <f t="shared" si="0"/>
        <v>0</v>
      </c>
      <c r="V16" s="325">
        <f t="shared" si="0"/>
        <v>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25" customHeight="1">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75" customHeight="1" thickBot="1">
      <c r="B18" s="41"/>
      <c r="C18" s="453"/>
      <c r="D18" s="453"/>
      <c r="E18" s="453"/>
      <c r="F18" s="453"/>
      <c r="G18" s="453"/>
      <c r="H18" s="453"/>
      <c r="I18" s="453"/>
      <c r="J18" s="453"/>
      <c r="K18" s="453"/>
      <c r="L18" s="453"/>
      <c r="M18" s="42"/>
      <c r="N18" s="42"/>
      <c r="O18" s="42"/>
      <c r="P18" s="42"/>
      <c r="Q18" s="42"/>
      <c r="R18" s="42"/>
      <c r="S18" s="42"/>
      <c r="T18" s="42"/>
      <c r="U18" s="42"/>
      <c r="V18" s="42"/>
      <c r="W18" s="42"/>
      <c r="X18" s="45"/>
    </row>
    <row r="19" spans="1:94" ht="16" thickTop="1"/>
    <row r="20" spans="1:94">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3320312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75" customHeight="1" thickBot="1"/>
    <row r="2" spans="1:74" ht="9.75" customHeight="1" thickTop="1">
      <c r="B2" s="18"/>
      <c r="C2" s="19"/>
      <c r="D2" s="469"/>
      <c r="E2" s="469"/>
      <c r="F2" s="469"/>
      <c r="G2" s="469"/>
      <c r="H2" s="469"/>
      <c r="I2" s="469"/>
      <c r="J2" s="469"/>
      <c r="K2" s="469"/>
      <c r="L2" s="469"/>
      <c r="M2" s="469"/>
      <c r="N2" s="469"/>
      <c r="O2" s="469"/>
      <c r="P2" s="469"/>
      <c r="Q2" s="469"/>
      <c r="R2" s="469"/>
      <c r="S2" s="469"/>
      <c r="T2" s="482"/>
    </row>
    <row r="3" spans="1:74" ht="5" customHeight="1">
      <c r="B3" s="16"/>
      <c r="C3" s="17"/>
      <c r="D3" s="14"/>
      <c r="E3" s="14"/>
      <c r="F3" s="14"/>
      <c r="G3" s="14"/>
      <c r="H3" s="14"/>
      <c r="I3" s="14"/>
      <c r="J3" s="14"/>
      <c r="K3" s="14"/>
      <c r="L3" s="14"/>
      <c r="M3" s="14"/>
      <c r="N3" s="14"/>
      <c r="O3" s="14"/>
      <c r="P3" s="14"/>
      <c r="Q3" s="14"/>
      <c r="R3" s="14"/>
      <c r="S3" s="51"/>
      <c r="T3" s="23"/>
    </row>
    <row r="4" spans="1:74" s="1" customFormat="1" ht="21" customHeight="1">
      <c r="A4"/>
      <c r="B4" s="16"/>
      <c r="C4" s="15"/>
      <c r="D4" s="456" t="str">
        <f>'Page 1 - General Information'!E4</f>
        <v xml:space="preserve"> INTERSCHOLASTIC ATHLETIC OPPORTUNITIES DISCLOSURE FORM 25.0</v>
      </c>
      <c r="E4" s="457"/>
      <c r="F4" s="457"/>
      <c r="G4" s="457"/>
      <c r="H4" s="457"/>
      <c r="I4" s="457"/>
      <c r="J4" s="457"/>
      <c r="K4" s="457"/>
      <c r="L4" s="457"/>
      <c r="M4" s="457"/>
      <c r="N4" s="457"/>
      <c r="O4" s="457"/>
      <c r="P4" s="457"/>
      <c r="Q4" s="457"/>
      <c r="R4" s="533"/>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6"/>
      <c r="C5" s="15"/>
      <c r="D5" s="458" t="str">
        <f>'Page 1 - General Information'!E5</f>
        <v>2024-25 School Year</v>
      </c>
      <c r="E5" s="459"/>
      <c r="F5" s="459"/>
      <c r="G5" s="459"/>
      <c r="H5" s="459"/>
      <c r="I5" s="459"/>
      <c r="J5" s="459"/>
      <c r="K5" s="459"/>
      <c r="L5" s="459"/>
      <c r="M5" s="459"/>
      <c r="N5" s="459"/>
      <c r="O5" s="459"/>
      <c r="P5" s="459"/>
      <c r="Q5" s="459"/>
      <c r="R5" s="532"/>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5" customHeight="1">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6"/>
      <c r="C7" s="15"/>
      <c r="D7" s="100"/>
      <c r="E7" s="123" t="str">
        <f>IF('Page 1 - General Information'!G14="[Make Selection From Drop-Down List ]","",("School:  "&amp;'Page 1 - General Information'!G14&amp;" - "&amp;'Page 1 - General Information'!G16))</f>
        <v>School:  Southern Lehigh SHS - 2839</v>
      </c>
      <c r="F7" s="117"/>
      <c r="G7" s="117"/>
      <c r="H7" s="117"/>
      <c r="I7" s="97"/>
      <c r="J7" s="544" t="s">
        <v>2752</v>
      </c>
      <c r="K7" s="544"/>
      <c r="L7" s="544"/>
      <c r="M7" s="117"/>
      <c r="N7" s="123" t="str">
        <f>IF('Page 1 - General Information'!G10=" [Make Selection From Drop-Down List ]","",("LEA:  "&amp;'Page 1 - General Information'!G10&amp;" - "&amp;'Page 1 - General Information'!G12))</f>
        <v>LEA:  Southern Lehigh SD - 121395703</v>
      </c>
      <c r="O7" s="319"/>
      <c r="P7" s="123"/>
      <c r="Q7" s="115"/>
      <c r="R7" s="97"/>
      <c r="S7" s="67"/>
      <c r="T7" s="23"/>
    </row>
    <row r="8" spans="1:74" ht="5" customHeight="1">
      <c r="B8" s="16"/>
      <c r="C8" s="17"/>
      <c r="D8" s="481"/>
      <c r="E8" s="481"/>
      <c r="F8" s="481"/>
      <c r="G8" s="481"/>
      <c r="H8" s="481"/>
      <c r="I8" s="481"/>
      <c r="J8" s="481"/>
      <c r="K8" s="481"/>
      <c r="L8" s="481"/>
      <c r="M8" s="49"/>
      <c r="R8" s="54"/>
      <c r="S8" s="110"/>
      <c r="T8" s="23"/>
    </row>
    <row r="9" spans="1:74" s="1" customFormat="1" ht="30" customHeight="1">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6"/>
      <c r="C10"/>
      <c r="D10" s="107"/>
      <c r="E10" s="555"/>
      <c r="F10" s="556"/>
      <c r="G10" s="556"/>
      <c r="H10" s="556"/>
      <c r="I10" s="556"/>
      <c r="J10" s="556"/>
      <c r="K10" s="556"/>
      <c r="L10" s="556"/>
      <c r="M10" s="556"/>
      <c r="N10" s="556"/>
      <c r="O10" s="556"/>
      <c r="P10" s="556"/>
      <c r="Q10" s="557"/>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75" customHeight="1">
      <c r="B11" s="16"/>
      <c r="D11" s="107"/>
      <c r="E11" s="552" t="s">
        <v>2767</v>
      </c>
      <c r="F11" s="553"/>
      <c r="G11" s="553"/>
      <c r="H11" s="553"/>
      <c r="I11" s="553"/>
      <c r="J11" s="553"/>
      <c r="K11" s="553"/>
      <c r="L11" s="553"/>
      <c r="M11" s="553"/>
      <c r="N11" s="553"/>
      <c r="O11" s="553"/>
      <c r="P11" s="553"/>
      <c r="Q11" s="554"/>
      <c r="R11" s="104"/>
      <c r="T11" s="23"/>
    </row>
    <row r="12" spans="1:74" ht="22.25" customHeight="1">
      <c r="B12" s="16"/>
      <c r="D12" s="107"/>
      <c r="E12" s="558" t="s">
        <v>10013</v>
      </c>
      <c r="F12" s="559"/>
      <c r="G12" s="559"/>
      <c r="H12" s="559"/>
      <c r="I12" s="559"/>
      <c r="J12" s="559"/>
      <c r="K12" s="559"/>
      <c r="L12" s="559"/>
      <c r="M12" s="559"/>
      <c r="N12" s="559"/>
      <c r="O12" s="559"/>
      <c r="P12" s="559"/>
      <c r="Q12" s="560"/>
      <c r="R12" s="104"/>
      <c r="T12" s="23"/>
    </row>
    <row r="13" spans="1:74" ht="23" customHeight="1">
      <c r="B13" s="16"/>
      <c r="D13" s="107"/>
      <c r="E13" s="561" t="s">
        <v>10239</v>
      </c>
      <c r="F13" s="562"/>
      <c r="G13" s="562"/>
      <c r="H13" s="562"/>
      <c r="I13" s="562"/>
      <c r="J13" s="562"/>
      <c r="K13" s="562"/>
      <c r="L13" s="562"/>
      <c r="M13" s="562"/>
      <c r="N13" s="562"/>
      <c r="O13" s="562"/>
      <c r="P13" s="562"/>
      <c r="Q13" s="563"/>
      <c r="R13" s="104"/>
      <c r="T13" s="23"/>
    </row>
    <row r="14" spans="1:74" ht="5" customHeight="1">
      <c r="B14" s="16"/>
      <c r="D14" s="107"/>
      <c r="E14" s="545"/>
      <c r="F14" s="546"/>
      <c r="G14" s="546"/>
      <c r="H14" s="546"/>
      <c r="I14" s="546"/>
      <c r="J14" s="546"/>
      <c r="K14" s="546"/>
      <c r="L14" s="546"/>
      <c r="M14" s="546"/>
      <c r="N14" s="546"/>
      <c r="O14" s="546"/>
      <c r="P14" s="546"/>
      <c r="Q14" s="547"/>
      <c r="R14" s="104"/>
      <c r="T14" s="23"/>
    </row>
    <row r="15" spans="1:74" ht="21">
      <c r="B15" s="16"/>
      <c r="D15" s="107"/>
      <c r="E15" s="548"/>
      <c r="F15" s="548"/>
      <c r="G15" s="548"/>
      <c r="H15" s="548"/>
      <c r="I15" s="548"/>
      <c r="J15" s="548"/>
      <c r="K15" s="548"/>
      <c r="L15" s="548"/>
      <c r="M15" s="548"/>
      <c r="N15" s="548"/>
      <c r="O15" s="548"/>
      <c r="P15" s="548"/>
      <c r="Q15" s="549"/>
      <c r="R15" s="104"/>
      <c r="T15" s="23"/>
    </row>
    <row r="16" spans="1:74" ht="21">
      <c r="B16" s="16"/>
      <c r="D16" s="107"/>
      <c r="E16" s="550"/>
      <c r="F16" s="550"/>
      <c r="G16" s="550"/>
      <c r="H16" s="550"/>
      <c r="I16" s="550"/>
      <c r="J16" s="550"/>
      <c r="K16" s="550"/>
      <c r="L16" s="550"/>
      <c r="M16" s="550"/>
      <c r="N16" s="550"/>
      <c r="O16" s="550"/>
      <c r="P16" s="550"/>
      <c r="Q16" s="551"/>
      <c r="R16" s="104"/>
      <c r="T16" s="23"/>
    </row>
    <row r="17" spans="2:20" ht="21">
      <c r="B17" s="16"/>
      <c r="D17" s="107"/>
      <c r="E17" s="550"/>
      <c r="F17" s="550"/>
      <c r="G17" s="550"/>
      <c r="H17" s="550"/>
      <c r="I17" s="550"/>
      <c r="J17" s="550"/>
      <c r="K17" s="550"/>
      <c r="L17" s="550"/>
      <c r="M17" s="550"/>
      <c r="N17" s="550"/>
      <c r="O17" s="550"/>
      <c r="P17" s="550"/>
      <c r="Q17" s="551"/>
      <c r="R17" s="104"/>
      <c r="T17" s="23"/>
    </row>
    <row r="18" spans="2:20" ht="21">
      <c r="B18" s="16"/>
      <c r="D18" s="107"/>
      <c r="E18" s="550"/>
      <c r="F18" s="550"/>
      <c r="G18" s="550"/>
      <c r="H18" s="550"/>
      <c r="I18" s="550"/>
      <c r="J18" s="550"/>
      <c r="K18" s="550"/>
      <c r="L18" s="550"/>
      <c r="M18" s="550"/>
      <c r="N18" s="550"/>
      <c r="O18" s="550"/>
      <c r="P18" s="550"/>
      <c r="Q18" s="551"/>
      <c r="R18" s="104"/>
      <c r="T18" s="23"/>
    </row>
    <row r="19" spans="2:20" ht="21">
      <c r="B19" s="16"/>
      <c r="D19" s="107"/>
      <c r="E19" s="550"/>
      <c r="F19" s="550"/>
      <c r="G19" s="550"/>
      <c r="H19" s="550"/>
      <c r="I19" s="550"/>
      <c r="J19" s="550"/>
      <c r="K19" s="550"/>
      <c r="L19" s="550"/>
      <c r="M19" s="550"/>
      <c r="N19" s="550"/>
      <c r="O19" s="550"/>
      <c r="P19" s="550"/>
      <c r="Q19" s="551"/>
      <c r="R19" s="104"/>
      <c r="T19" s="23"/>
    </row>
    <row r="20" spans="2:20" ht="21">
      <c r="B20" s="16"/>
      <c r="D20" s="107"/>
      <c r="E20" s="550"/>
      <c r="F20" s="550"/>
      <c r="G20" s="550"/>
      <c r="H20" s="550"/>
      <c r="I20" s="550"/>
      <c r="J20" s="550"/>
      <c r="K20" s="550"/>
      <c r="L20" s="550"/>
      <c r="M20" s="550"/>
      <c r="N20" s="550"/>
      <c r="O20" s="550"/>
      <c r="P20" s="550"/>
      <c r="Q20" s="551"/>
      <c r="R20" s="104"/>
      <c r="T20" s="23"/>
    </row>
    <row r="21" spans="2:20" ht="21">
      <c r="B21" s="16"/>
      <c r="D21" s="107"/>
      <c r="E21" s="550"/>
      <c r="F21" s="550"/>
      <c r="G21" s="550"/>
      <c r="H21" s="550"/>
      <c r="I21" s="550"/>
      <c r="J21" s="550"/>
      <c r="K21" s="550"/>
      <c r="L21" s="550"/>
      <c r="M21" s="550"/>
      <c r="N21" s="550"/>
      <c r="O21" s="550"/>
      <c r="P21" s="550"/>
      <c r="Q21" s="551"/>
      <c r="R21" s="104"/>
      <c r="T21" s="23"/>
    </row>
    <row r="22" spans="2:20" ht="21">
      <c r="B22" s="16"/>
      <c r="D22" s="107"/>
      <c r="E22" s="550"/>
      <c r="F22" s="550"/>
      <c r="G22" s="550"/>
      <c r="H22" s="550"/>
      <c r="I22" s="550"/>
      <c r="J22" s="550"/>
      <c r="K22" s="550"/>
      <c r="L22" s="550"/>
      <c r="M22" s="550"/>
      <c r="N22" s="550"/>
      <c r="O22" s="550"/>
      <c r="P22" s="550"/>
      <c r="Q22" s="551"/>
      <c r="R22" s="104"/>
      <c r="T22" s="23"/>
    </row>
    <row r="23" spans="2:20" ht="21">
      <c r="B23" s="16"/>
      <c r="D23" s="107"/>
      <c r="E23" s="550"/>
      <c r="F23" s="550"/>
      <c r="G23" s="550"/>
      <c r="H23" s="550"/>
      <c r="I23" s="550"/>
      <c r="J23" s="550"/>
      <c r="K23" s="550"/>
      <c r="L23" s="550"/>
      <c r="M23" s="550"/>
      <c r="N23" s="550"/>
      <c r="O23" s="550"/>
      <c r="P23" s="550"/>
      <c r="Q23" s="551"/>
      <c r="R23" s="104"/>
      <c r="T23" s="23"/>
    </row>
    <row r="24" spans="2:20" ht="21">
      <c r="B24" s="16"/>
      <c r="D24" s="107"/>
      <c r="E24" s="550"/>
      <c r="F24" s="550"/>
      <c r="G24" s="550"/>
      <c r="H24" s="550"/>
      <c r="I24" s="550"/>
      <c r="J24" s="550"/>
      <c r="K24" s="550"/>
      <c r="L24" s="550"/>
      <c r="M24" s="550"/>
      <c r="N24" s="550"/>
      <c r="O24" s="550"/>
      <c r="P24" s="550"/>
      <c r="Q24" s="551"/>
      <c r="R24" s="104"/>
      <c r="T24" s="23"/>
    </row>
    <row r="25" spans="2:20" ht="21">
      <c r="B25" s="16"/>
      <c r="D25" s="107"/>
      <c r="E25" s="550"/>
      <c r="F25" s="550"/>
      <c r="G25" s="550"/>
      <c r="H25" s="550"/>
      <c r="I25" s="550"/>
      <c r="J25" s="550"/>
      <c r="K25" s="550"/>
      <c r="L25" s="550"/>
      <c r="M25" s="550"/>
      <c r="N25" s="550"/>
      <c r="O25" s="550"/>
      <c r="P25" s="550"/>
      <c r="Q25" s="551"/>
      <c r="R25" s="104"/>
      <c r="T25" s="23"/>
    </row>
    <row r="26" spans="2:20" ht="21">
      <c r="B26" s="16"/>
      <c r="D26" s="107"/>
      <c r="E26" s="550"/>
      <c r="F26" s="550"/>
      <c r="G26" s="550"/>
      <c r="H26" s="550"/>
      <c r="I26" s="550"/>
      <c r="J26" s="550"/>
      <c r="K26" s="550"/>
      <c r="L26" s="550"/>
      <c r="M26" s="550"/>
      <c r="N26" s="550"/>
      <c r="O26" s="550"/>
      <c r="P26" s="550"/>
      <c r="Q26" s="551"/>
      <c r="R26" s="104"/>
      <c r="T26" s="23"/>
    </row>
    <row r="27" spans="2:20" ht="21">
      <c r="B27" s="16"/>
      <c r="D27" s="107"/>
      <c r="E27" s="550"/>
      <c r="F27" s="550"/>
      <c r="G27" s="550"/>
      <c r="H27" s="550"/>
      <c r="I27" s="550"/>
      <c r="J27" s="550"/>
      <c r="K27" s="550"/>
      <c r="L27" s="550"/>
      <c r="M27" s="550"/>
      <c r="N27" s="550"/>
      <c r="O27" s="550"/>
      <c r="P27" s="550"/>
      <c r="Q27" s="551"/>
      <c r="R27" s="104"/>
      <c r="T27" s="23"/>
    </row>
    <row r="28" spans="2:20" ht="21">
      <c r="B28" s="16"/>
      <c r="D28" s="107"/>
      <c r="E28" s="550"/>
      <c r="F28" s="550"/>
      <c r="G28" s="550"/>
      <c r="H28" s="550"/>
      <c r="I28" s="550"/>
      <c r="J28" s="550"/>
      <c r="K28" s="550"/>
      <c r="L28" s="550"/>
      <c r="M28" s="550"/>
      <c r="N28" s="550"/>
      <c r="O28" s="550"/>
      <c r="P28" s="550"/>
      <c r="Q28" s="551"/>
      <c r="R28" s="104"/>
      <c r="T28" s="23"/>
    </row>
    <row r="29" spans="2:20" ht="21">
      <c r="B29" s="16"/>
      <c r="D29" s="107"/>
      <c r="E29" s="550"/>
      <c r="F29" s="550"/>
      <c r="G29" s="550"/>
      <c r="H29" s="550"/>
      <c r="I29" s="550"/>
      <c r="J29" s="550"/>
      <c r="K29" s="550"/>
      <c r="L29" s="550"/>
      <c r="M29" s="550"/>
      <c r="N29" s="550"/>
      <c r="O29" s="550"/>
      <c r="P29" s="550"/>
      <c r="Q29" s="551"/>
      <c r="R29" s="104"/>
      <c r="T29" s="23"/>
    </row>
    <row r="30" spans="2:20" ht="21">
      <c r="B30" s="16"/>
      <c r="D30" s="107"/>
      <c r="E30" s="550"/>
      <c r="F30" s="550"/>
      <c r="G30" s="550"/>
      <c r="H30" s="550"/>
      <c r="I30" s="550"/>
      <c r="J30" s="550"/>
      <c r="K30" s="550"/>
      <c r="L30" s="550"/>
      <c r="M30" s="550"/>
      <c r="N30" s="550"/>
      <c r="O30" s="550"/>
      <c r="P30" s="550"/>
      <c r="Q30" s="551"/>
      <c r="R30" s="104"/>
      <c r="T30" s="23"/>
    </row>
    <row r="31" spans="2:20" ht="21">
      <c r="B31" s="16"/>
      <c r="D31" s="107"/>
      <c r="E31" s="550"/>
      <c r="F31" s="550"/>
      <c r="G31" s="550"/>
      <c r="H31" s="550"/>
      <c r="I31" s="550"/>
      <c r="J31" s="550"/>
      <c r="K31" s="550"/>
      <c r="L31" s="550"/>
      <c r="M31" s="550"/>
      <c r="N31" s="550"/>
      <c r="O31" s="550"/>
      <c r="P31" s="550"/>
      <c r="Q31" s="551"/>
      <c r="R31" s="104"/>
      <c r="T31" s="23"/>
    </row>
    <row r="32" spans="2:20" ht="21">
      <c r="B32" s="16"/>
      <c r="D32" s="107"/>
      <c r="E32" s="550"/>
      <c r="F32" s="550"/>
      <c r="G32" s="550"/>
      <c r="H32" s="550"/>
      <c r="I32" s="550"/>
      <c r="J32" s="550"/>
      <c r="K32" s="550"/>
      <c r="L32" s="550"/>
      <c r="M32" s="550"/>
      <c r="N32" s="550"/>
      <c r="O32" s="550"/>
      <c r="P32" s="550"/>
      <c r="Q32" s="551"/>
      <c r="R32" s="104"/>
      <c r="T32" s="23"/>
    </row>
    <row r="33" spans="2:20" ht="21">
      <c r="B33" s="16"/>
      <c r="D33" s="107"/>
      <c r="E33" s="550"/>
      <c r="F33" s="550"/>
      <c r="G33" s="550"/>
      <c r="H33" s="550"/>
      <c r="I33" s="550"/>
      <c r="J33" s="550"/>
      <c r="K33" s="550"/>
      <c r="L33" s="550"/>
      <c r="M33" s="550"/>
      <c r="N33" s="550"/>
      <c r="O33" s="550"/>
      <c r="P33" s="550"/>
      <c r="Q33" s="551"/>
      <c r="R33" s="104"/>
      <c r="T33" s="23"/>
    </row>
    <row r="34" spans="2:20" ht="21">
      <c r="B34" s="16"/>
      <c r="D34" s="107"/>
      <c r="E34" s="550"/>
      <c r="F34" s="550"/>
      <c r="G34" s="550"/>
      <c r="H34" s="550"/>
      <c r="I34" s="550"/>
      <c r="J34" s="550"/>
      <c r="K34" s="550"/>
      <c r="L34" s="550"/>
      <c r="M34" s="550"/>
      <c r="N34" s="550"/>
      <c r="O34" s="550"/>
      <c r="P34" s="550"/>
      <c r="Q34" s="551"/>
      <c r="R34" s="104"/>
      <c r="T34" s="23"/>
    </row>
    <row r="35" spans="2:20" ht="21">
      <c r="B35" s="16"/>
      <c r="D35" s="107"/>
      <c r="E35" s="550"/>
      <c r="F35" s="550"/>
      <c r="G35" s="550"/>
      <c r="H35" s="550"/>
      <c r="I35" s="550"/>
      <c r="J35" s="550"/>
      <c r="K35" s="550"/>
      <c r="L35" s="550"/>
      <c r="M35" s="550"/>
      <c r="N35" s="550"/>
      <c r="O35" s="550"/>
      <c r="P35" s="550"/>
      <c r="Q35" s="551"/>
      <c r="R35" s="104"/>
      <c r="T35" s="23"/>
    </row>
    <row r="36" spans="2:20" ht="30" customHeight="1">
      <c r="B36" s="16"/>
      <c r="D36" s="108"/>
      <c r="E36" s="109"/>
      <c r="F36" s="109"/>
      <c r="G36" s="109"/>
      <c r="H36" s="109"/>
      <c r="I36" s="109"/>
      <c r="J36" s="109"/>
      <c r="K36" s="109"/>
      <c r="L36" s="109"/>
      <c r="M36" s="109"/>
      <c r="N36" s="109"/>
      <c r="O36" s="109"/>
      <c r="P36" s="109"/>
      <c r="Q36" s="109"/>
      <c r="R36" s="105"/>
      <c r="T36" s="23"/>
    </row>
    <row r="37" spans="2:20" ht="5" customHeight="1">
      <c r="B37" s="16"/>
      <c r="T37" s="23"/>
    </row>
    <row r="38" spans="2:20" ht="9.75" customHeight="1" thickBot="1">
      <c r="B38" s="41"/>
      <c r="C38" s="74"/>
      <c r="D38" s="74"/>
      <c r="E38" s="74"/>
      <c r="F38" s="74"/>
      <c r="G38" s="74"/>
      <c r="H38" s="74"/>
      <c r="I38" s="74"/>
      <c r="J38" s="74"/>
      <c r="K38" s="74"/>
      <c r="L38" s="74"/>
      <c r="M38" s="74"/>
      <c r="N38" s="74"/>
      <c r="O38" s="74"/>
      <c r="P38" s="74"/>
      <c r="Q38" s="74"/>
      <c r="R38" s="74"/>
      <c r="S38" s="74"/>
      <c r="T38" s="45"/>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baseColWidth="10" defaultColWidth="8.83203125" defaultRowHeight="15"/>
  <cols>
    <col min="1" max="1" width="14.1640625" style="347" bestFit="1" customWidth="1"/>
    <col min="2" max="2" width="16" style="347" bestFit="1" customWidth="1"/>
    <col min="3" max="3" width="16.33203125" style="347" bestFit="1" customWidth="1"/>
    <col min="4" max="13" width="2.5" style="347" customWidth="1"/>
    <col min="14" max="14" width="23.5" style="347" bestFit="1" customWidth="1"/>
    <col min="15" max="15" width="7.83203125" style="347" bestFit="1" customWidth="1"/>
    <col min="16" max="16" width="9.83203125" style="347" bestFit="1" customWidth="1"/>
    <col min="17" max="17" width="8.83203125" style="349" bestFit="1" customWidth="1"/>
    <col min="18" max="18" width="11.33203125" style="347" bestFit="1" customWidth="1"/>
    <col min="19" max="19" width="70.33203125" style="347" bestFit="1" customWidth="1"/>
    <col min="20" max="20" width="11.33203125" style="347" bestFit="1" customWidth="1"/>
    <col min="21" max="21" width="9.6640625" style="347" bestFit="1" customWidth="1"/>
    <col min="22" max="22" width="10.6640625" style="347" bestFit="1" customWidth="1"/>
    <col min="23" max="23" width="8.83203125" style="347"/>
    <col min="24" max="24" width="7.83203125" style="348" bestFit="1" customWidth="1"/>
    <col min="25" max="25" width="4.83203125" style="355" bestFit="1" customWidth="1"/>
    <col min="26" max="26" width="14.1640625" style="407" customWidth="1"/>
    <col min="27" max="28" width="8.83203125" style="347" customWidth="1"/>
    <col min="29" max="29" width="9.83203125" style="406" bestFit="1" customWidth="1"/>
    <col min="30" max="30" width="11.5" style="347" customWidth="1"/>
    <col min="31" max="31" width="1.6640625" style="347" bestFit="1" customWidth="1"/>
    <col min="32" max="16384" width="8.83203125" style="347"/>
  </cols>
  <sheetData>
    <row r="1" spans="1:39" s="346" customFormat="1">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c r="A2">
        <f>'Page 1 - General Information'!$G$12</f>
        <v>121395703</v>
      </c>
      <c r="B2" t="str">
        <f>'Page 1 - General Information'!$G$16</f>
        <v>2839</v>
      </c>
      <c r="C2" s="353" t="s">
        <v>17241</v>
      </c>
      <c r="D2"/>
      <c r="E2"/>
      <c r="F2"/>
      <c r="G2"/>
      <c r="H2"/>
      <c r="I2"/>
      <c r="J2"/>
      <c r="K2"/>
      <c r="L2"/>
      <c r="M2"/>
      <c r="N2" t="s">
        <v>4076</v>
      </c>
      <c r="O2" s="354">
        <f>INDEX('Page 2 - Team Information'!$K$14:$AP$189,Y2,X2)</f>
        <v>16</v>
      </c>
      <c r="P2"/>
      <c r="Q2"/>
      <c r="R2"/>
      <c r="S2" t="s">
        <v>4077</v>
      </c>
      <c r="T2"/>
      <c r="U2"/>
      <c r="V2"/>
      <c r="W2"/>
      <c r="X2" s="355">
        <v>1</v>
      </c>
      <c r="Y2" s="355">
        <v>1</v>
      </c>
      <c r="AC2" s="297"/>
    </row>
    <row r="3" spans="1:39">
      <c r="A3">
        <f>'Page 1 - General Information'!$G$12</f>
        <v>121395703</v>
      </c>
      <c r="B3" t="str">
        <f>'Page 1 - General Information'!$G$16</f>
        <v>2839</v>
      </c>
      <c r="C3" s="353" t="s">
        <v>17241</v>
      </c>
      <c r="D3"/>
      <c r="E3"/>
      <c r="F3"/>
      <c r="G3"/>
      <c r="H3"/>
      <c r="I3"/>
      <c r="J3"/>
      <c r="K3"/>
      <c r="L3"/>
      <c r="M3"/>
      <c r="N3" t="s">
        <v>4076</v>
      </c>
      <c r="O3" s="354">
        <f>INDEX('Page 2 - Team Information'!$K$14:$AP$189,Y3,X3)</f>
        <v>0</v>
      </c>
      <c r="P3"/>
      <c r="Q3"/>
      <c r="R3"/>
      <c r="S3" t="s">
        <v>4078</v>
      </c>
      <c r="T3"/>
      <c r="U3"/>
      <c r="V3"/>
      <c r="W3"/>
      <c r="X3" s="355">
        <v>2</v>
      </c>
      <c r="Y3" s="355">
        <v>1</v>
      </c>
      <c r="AC3" s="297"/>
    </row>
    <row r="4" spans="1:39">
      <c r="A4">
        <f>'Page 1 - General Information'!$G$12</f>
        <v>121395703</v>
      </c>
      <c r="B4" t="str">
        <f>'Page 1 - General Information'!$G$16</f>
        <v>2839</v>
      </c>
      <c r="C4" s="353" t="s">
        <v>17241</v>
      </c>
      <c r="D4"/>
      <c r="E4"/>
      <c r="F4"/>
      <c r="G4"/>
      <c r="H4"/>
      <c r="I4"/>
      <c r="J4"/>
      <c r="K4"/>
      <c r="L4"/>
      <c r="M4"/>
      <c r="N4" t="s">
        <v>4076</v>
      </c>
      <c r="O4" s="354">
        <f>INDEX('Page 2 - Team Information'!$K$14:$AP$189,Y4,X4)</f>
        <v>16</v>
      </c>
      <c r="P4"/>
      <c r="Q4"/>
      <c r="R4"/>
      <c r="S4" t="s">
        <v>4079</v>
      </c>
      <c r="T4"/>
      <c r="U4"/>
      <c r="V4"/>
      <c r="W4"/>
      <c r="X4" s="355">
        <v>3</v>
      </c>
      <c r="Y4" s="355">
        <v>1</v>
      </c>
      <c r="AC4" s="297"/>
    </row>
    <row r="5" spans="1:39">
      <c r="A5">
        <f>'Page 1 - General Information'!$G$12</f>
        <v>121395703</v>
      </c>
      <c r="B5" t="str">
        <f>'Page 1 - General Information'!$G$16</f>
        <v>2839</v>
      </c>
      <c r="C5" s="353" t="s">
        <v>17241</v>
      </c>
      <c r="D5"/>
      <c r="E5"/>
      <c r="F5"/>
      <c r="G5"/>
      <c r="H5"/>
      <c r="I5"/>
      <c r="J5"/>
      <c r="K5"/>
      <c r="L5"/>
      <c r="M5"/>
      <c r="N5" t="s">
        <v>4076</v>
      </c>
      <c r="O5" s="354">
        <f>INDEX('Page 2 - Team Information'!$K$14:$AP$189,Y5,X5)</f>
        <v>12</v>
      </c>
      <c r="P5"/>
      <c r="Q5"/>
      <c r="R5"/>
      <c r="S5" t="s">
        <v>4080</v>
      </c>
      <c r="T5"/>
      <c r="U5"/>
      <c r="V5"/>
      <c r="W5"/>
      <c r="X5" s="355">
        <v>1</v>
      </c>
      <c r="Y5" s="355">
        <v>2</v>
      </c>
      <c r="AC5" s="297"/>
    </row>
    <row r="6" spans="1:39">
      <c r="A6">
        <f>'Page 1 - General Information'!$G$12</f>
        <v>121395703</v>
      </c>
      <c r="B6" t="str">
        <f>'Page 1 - General Information'!$G$16</f>
        <v>2839</v>
      </c>
      <c r="C6" s="353" t="s">
        <v>17241</v>
      </c>
      <c r="D6"/>
      <c r="E6"/>
      <c r="F6"/>
      <c r="G6"/>
      <c r="H6"/>
      <c r="I6"/>
      <c r="J6"/>
      <c r="K6"/>
      <c r="L6"/>
      <c r="M6"/>
      <c r="N6" t="s">
        <v>4076</v>
      </c>
      <c r="O6" s="354">
        <f>INDEX('Page 2 - Team Information'!$K$14:$AP$189,Y6,X6)</f>
        <v>0</v>
      </c>
      <c r="P6"/>
      <c r="Q6"/>
      <c r="R6"/>
      <c r="S6" t="s">
        <v>4081</v>
      </c>
      <c r="T6"/>
      <c r="U6"/>
      <c r="V6"/>
      <c r="W6"/>
      <c r="X6" s="355">
        <v>2</v>
      </c>
      <c r="Y6" s="355">
        <v>2</v>
      </c>
      <c r="AC6" s="297"/>
    </row>
    <row r="7" spans="1:39">
      <c r="A7">
        <f>'Page 1 - General Information'!$G$12</f>
        <v>121395703</v>
      </c>
      <c r="B7" t="str">
        <f>'Page 1 - General Information'!$G$16</f>
        <v>2839</v>
      </c>
      <c r="C7" s="353" t="s">
        <v>17241</v>
      </c>
      <c r="D7"/>
      <c r="E7"/>
      <c r="F7"/>
      <c r="G7"/>
      <c r="H7"/>
      <c r="I7"/>
      <c r="J7"/>
      <c r="K7"/>
      <c r="L7"/>
      <c r="M7"/>
      <c r="N7" t="s">
        <v>4076</v>
      </c>
      <c r="O7" s="354">
        <f>INDEX('Page 2 - Team Information'!$K$14:$AP$189,Y7,X7)</f>
        <v>12</v>
      </c>
      <c r="P7"/>
      <c r="Q7"/>
      <c r="R7"/>
      <c r="S7" t="s">
        <v>4082</v>
      </c>
      <c r="T7"/>
      <c r="U7"/>
      <c r="V7"/>
      <c r="W7"/>
      <c r="X7" s="355">
        <v>3</v>
      </c>
      <c r="Y7" s="355">
        <v>2</v>
      </c>
      <c r="AC7" s="297"/>
    </row>
    <row r="8" spans="1:39">
      <c r="A8">
        <f>'Page 1 - General Information'!$G$12</f>
        <v>121395703</v>
      </c>
      <c r="B8" t="str">
        <f>'Page 1 - General Information'!$G$16</f>
        <v>2839</v>
      </c>
      <c r="C8" s="353" t="s">
        <v>17241</v>
      </c>
      <c r="D8"/>
      <c r="E8"/>
      <c r="F8"/>
      <c r="G8"/>
      <c r="H8"/>
      <c r="I8"/>
      <c r="J8"/>
      <c r="K8"/>
      <c r="L8"/>
      <c r="M8"/>
      <c r="N8" t="s">
        <v>4076</v>
      </c>
      <c r="O8" s="354">
        <f>INDEX('Page 2 - Team Information'!$K$14:$AP$189,Y8,X8)</f>
        <v>0</v>
      </c>
      <c r="P8"/>
      <c r="Q8"/>
      <c r="R8"/>
      <c r="S8" t="s">
        <v>4083</v>
      </c>
      <c r="T8"/>
      <c r="U8"/>
      <c r="V8"/>
      <c r="W8"/>
      <c r="X8" s="355">
        <v>1</v>
      </c>
      <c r="Y8" s="355">
        <v>3</v>
      </c>
      <c r="AC8" s="297"/>
    </row>
    <row r="9" spans="1:39">
      <c r="A9">
        <f>'Page 1 - General Information'!$G$12</f>
        <v>121395703</v>
      </c>
      <c r="B9" t="str">
        <f>'Page 1 - General Information'!$G$16</f>
        <v>2839</v>
      </c>
      <c r="C9" s="353" t="s">
        <v>17241</v>
      </c>
      <c r="D9"/>
      <c r="E9"/>
      <c r="F9"/>
      <c r="G9"/>
      <c r="H9"/>
      <c r="I9"/>
      <c r="J9"/>
      <c r="K9"/>
      <c r="L9"/>
      <c r="M9"/>
      <c r="N9" t="s">
        <v>4076</v>
      </c>
      <c r="O9" s="354">
        <f>INDEX('Page 2 - Team Information'!$K$14:$AP$189,Y9,X9)</f>
        <v>0</v>
      </c>
      <c r="P9"/>
      <c r="Q9"/>
      <c r="R9"/>
      <c r="S9" t="s">
        <v>4084</v>
      </c>
      <c r="T9"/>
      <c r="U9"/>
      <c r="V9"/>
      <c r="W9"/>
      <c r="X9" s="355">
        <v>2</v>
      </c>
      <c r="Y9" s="355">
        <v>3</v>
      </c>
      <c r="AC9" s="297"/>
    </row>
    <row r="10" spans="1:39">
      <c r="A10">
        <f>'Page 1 - General Information'!$G$12</f>
        <v>121395703</v>
      </c>
      <c r="B10" t="str">
        <f>'Page 1 - General Information'!$G$16</f>
        <v>2839</v>
      </c>
      <c r="C10" s="353" t="s">
        <v>17241</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c r="A11">
        <f>'Page 1 - General Information'!$G$12</f>
        <v>121395703</v>
      </c>
      <c r="B11" t="str">
        <f>'Page 1 - General Information'!$G$16</f>
        <v>2839</v>
      </c>
      <c r="C11" s="353" t="s">
        <v>17241</v>
      </c>
      <c r="D11"/>
      <c r="E11"/>
      <c r="F11"/>
      <c r="G11"/>
      <c r="H11"/>
      <c r="I11"/>
      <c r="J11"/>
      <c r="K11"/>
      <c r="L11"/>
      <c r="M11"/>
      <c r="N11" t="s">
        <v>4076</v>
      </c>
      <c r="O11" s="354">
        <f>INDEX('Page 2 - Team Information'!$K$14:$AP$189,Y11,X11)</f>
        <v>39</v>
      </c>
      <c r="P11"/>
      <c r="Q11"/>
      <c r="R11"/>
      <c r="S11" t="s">
        <v>4086</v>
      </c>
      <c r="T11"/>
      <c r="U11"/>
      <c r="V11"/>
      <c r="W11"/>
      <c r="X11" s="355">
        <v>1</v>
      </c>
      <c r="Y11" s="355">
        <v>4</v>
      </c>
      <c r="AC11" s="297"/>
    </row>
    <row r="12" spans="1:39">
      <c r="A12">
        <f>'Page 1 - General Information'!$G$12</f>
        <v>121395703</v>
      </c>
      <c r="B12" t="str">
        <f>'Page 1 - General Information'!$G$16</f>
        <v>2839</v>
      </c>
      <c r="C12" s="353" t="s">
        <v>17241</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c r="A13">
        <f>'Page 1 - General Information'!$G$12</f>
        <v>121395703</v>
      </c>
      <c r="B13" t="str">
        <f>'Page 1 - General Information'!$G$16</f>
        <v>2839</v>
      </c>
      <c r="C13" s="353" t="s">
        <v>17241</v>
      </c>
      <c r="D13"/>
      <c r="E13"/>
      <c r="F13"/>
      <c r="G13"/>
      <c r="H13"/>
      <c r="I13"/>
      <c r="J13"/>
      <c r="K13"/>
      <c r="L13"/>
      <c r="M13"/>
      <c r="N13" t="s">
        <v>4076</v>
      </c>
      <c r="O13" s="354">
        <f>INDEX('Page 2 - Team Information'!$K$14:$AP$189,Y13,X13)</f>
        <v>39</v>
      </c>
      <c r="P13"/>
      <c r="Q13"/>
      <c r="R13"/>
      <c r="S13" t="s">
        <v>4088</v>
      </c>
      <c r="T13"/>
      <c r="U13"/>
      <c r="V13"/>
      <c r="W13"/>
      <c r="X13" s="355">
        <v>3</v>
      </c>
      <c r="Y13" s="355">
        <v>4</v>
      </c>
      <c r="AC13" s="297"/>
      <c r="AL13" s="355"/>
      <c r="AM13" s="355"/>
    </row>
    <row r="14" spans="1:39">
      <c r="A14">
        <f>'Page 1 - General Information'!$G$12</f>
        <v>121395703</v>
      </c>
      <c r="B14" t="str">
        <f>'Page 1 - General Information'!$G$16</f>
        <v>2839</v>
      </c>
      <c r="C14" s="353" t="s">
        <v>17241</v>
      </c>
      <c r="D14"/>
      <c r="E14"/>
      <c r="F14"/>
      <c r="G14"/>
      <c r="H14"/>
      <c r="I14"/>
      <c r="J14"/>
      <c r="K14"/>
      <c r="L14"/>
      <c r="M14"/>
      <c r="N14" t="s">
        <v>4076</v>
      </c>
      <c r="O14" s="354">
        <f>INDEX('Page 2 - Team Information'!$K$14:$AP$189,Y14,X14)</f>
        <v>30</v>
      </c>
      <c r="P14"/>
      <c r="Q14"/>
      <c r="R14"/>
      <c r="S14" t="s">
        <v>4089</v>
      </c>
      <c r="T14"/>
      <c r="U14"/>
      <c r="V14"/>
      <c r="W14"/>
      <c r="X14" s="355">
        <v>1</v>
      </c>
      <c r="Y14" s="355">
        <v>5</v>
      </c>
      <c r="AC14" s="297"/>
      <c r="AL14" s="355"/>
      <c r="AM14" s="355"/>
    </row>
    <row r="15" spans="1:39">
      <c r="A15">
        <f>'Page 1 - General Information'!$G$12</f>
        <v>121395703</v>
      </c>
      <c r="B15" t="str">
        <f>'Page 1 - General Information'!$G$16</f>
        <v>2839</v>
      </c>
      <c r="C15" s="353" t="s">
        <v>17241</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c r="A16">
        <f>'Page 1 - General Information'!$G$12</f>
        <v>121395703</v>
      </c>
      <c r="B16" t="str">
        <f>'Page 1 - General Information'!$G$16</f>
        <v>2839</v>
      </c>
      <c r="C16" s="353" t="s">
        <v>17241</v>
      </c>
      <c r="D16"/>
      <c r="E16"/>
      <c r="F16"/>
      <c r="G16"/>
      <c r="H16"/>
      <c r="I16"/>
      <c r="J16"/>
      <c r="K16"/>
      <c r="L16"/>
      <c r="M16"/>
      <c r="N16" t="s">
        <v>4076</v>
      </c>
      <c r="O16" s="354">
        <f>INDEX('Page 2 - Team Information'!$K$14:$AP$189,Y16,X16)</f>
        <v>30</v>
      </c>
      <c r="P16"/>
      <c r="Q16"/>
      <c r="R16"/>
      <c r="S16" t="s">
        <v>4091</v>
      </c>
      <c r="T16"/>
      <c r="U16"/>
      <c r="V16"/>
      <c r="W16"/>
      <c r="X16" s="355">
        <v>3</v>
      </c>
      <c r="Y16" s="355">
        <v>5</v>
      </c>
      <c r="AC16" s="297"/>
      <c r="AL16" s="355"/>
      <c r="AM16" s="355"/>
    </row>
    <row r="17" spans="1:29">
      <c r="A17">
        <f>'Page 1 - General Information'!$G$12</f>
        <v>121395703</v>
      </c>
      <c r="B17" t="str">
        <f>'Page 1 - General Information'!$G$16</f>
        <v>2839</v>
      </c>
      <c r="C17" s="353" t="s">
        <v>17241</v>
      </c>
      <c r="D17"/>
      <c r="E17"/>
      <c r="F17"/>
      <c r="G17"/>
      <c r="H17"/>
      <c r="I17"/>
      <c r="J17"/>
      <c r="K17"/>
      <c r="L17"/>
      <c r="M17"/>
      <c r="N17" t="s">
        <v>4076</v>
      </c>
      <c r="O17" s="354">
        <f>INDEX('Page 2 - Team Information'!$K$14:$AP$189,Y17,X17)</f>
        <v>19</v>
      </c>
      <c r="P17"/>
      <c r="Q17"/>
      <c r="R17"/>
      <c r="S17" t="s">
        <v>4092</v>
      </c>
      <c r="T17"/>
      <c r="U17"/>
      <c r="V17"/>
      <c r="W17"/>
      <c r="X17" s="355">
        <v>1</v>
      </c>
      <c r="Y17" s="355">
        <v>6</v>
      </c>
      <c r="AC17" s="297"/>
    </row>
    <row r="18" spans="1:29">
      <c r="A18">
        <f>'Page 1 - General Information'!$G$12</f>
        <v>121395703</v>
      </c>
      <c r="B18" t="str">
        <f>'Page 1 - General Information'!$G$16</f>
        <v>2839</v>
      </c>
      <c r="C18" s="353" t="s">
        <v>17241</v>
      </c>
      <c r="D18"/>
      <c r="E18"/>
      <c r="F18"/>
      <c r="G18"/>
      <c r="H18"/>
      <c r="I18"/>
      <c r="J18"/>
      <c r="K18"/>
      <c r="L18"/>
      <c r="M18"/>
      <c r="N18" t="s">
        <v>4076</v>
      </c>
      <c r="O18" s="354">
        <f>INDEX('Page 2 - Team Information'!$K$14:$AP$189,Y18,X18)</f>
        <v>2</v>
      </c>
      <c r="P18"/>
      <c r="Q18"/>
      <c r="R18"/>
      <c r="S18" t="s">
        <v>4093</v>
      </c>
      <c r="T18"/>
      <c r="U18"/>
      <c r="V18"/>
      <c r="W18"/>
      <c r="X18" s="355">
        <v>2</v>
      </c>
      <c r="Y18" s="355">
        <v>6</v>
      </c>
      <c r="AC18" s="297"/>
    </row>
    <row r="19" spans="1:29">
      <c r="A19">
        <f>'Page 1 - General Information'!$G$12</f>
        <v>121395703</v>
      </c>
      <c r="B19" t="str">
        <f>'Page 1 - General Information'!$G$16</f>
        <v>2839</v>
      </c>
      <c r="C19" s="353" t="s">
        <v>17241</v>
      </c>
      <c r="D19"/>
      <c r="E19"/>
      <c r="F19"/>
      <c r="G19"/>
      <c r="H19"/>
      <c r="I19"/>
      <c r="J19"/>
      <c r="K19"/>
      <c r="L19"/>
      <c r="M19"/>
      <c r="N19" t="s">
        <v>4076</v>
      </c>
      <c r="O19" s="354">
        <f>INDEX('Page 2 - Team Information'!$K$14:$AP$189,Y19,X19)</f>
        <v>21</v>
      </c>
      <c r="P19"/>
      <c r="Q19"/>
      <c r="R19"/>
      <c r="S19" t="s">
        <v>4094</v>
      </c>
      <c r="T19"/>
      <c r="U19"/>
      <c r="V19"/>
      <c r="W19"/>
      <c r="X19" s="355">
        <v>3</v>
      </c>
      <c r="Y19" s="355">
        <v>6</v>
      </c>
      <c r="AC19" s="297"/>
    </row>
    <row r="20" spans="1:29">
      <c r="A20">
        <f>'Page 1 - General Information'!$G$12</f>
        <v>121395703</v>
      </c>
      <c r="B20" t="str">
        <f>'Page 1 - General Information'!$G$16</f>
        <v>2839</v>
      </c>
      <c r="C20" s="353" t="s">
        <v>17241</v>
      </c>
      <c r="D20"/>
      <c r="E20"/>
      <c r="F20"/>
      <c r="G20"/>
      <c r="H20"/>
      <c r="I20"/>
      <c r="J20"/>
      <c r="K20"/>
      <c r="L20"/>
      <c r="M20"/>
      <c r="N20" t="s">
        <v>4076</v>
      </c>
      <c r="O20" s="354">
        <f>INDEX('Page 2 - Team Information'!$K$14:$AP$189,Y20,X20)</f>
        <v>24</v>
      </c>
      <c r="P20"/>
      <c r="Q20"/>
      <c r="R20"/>
      <c r="S20" t="s">
        <v>4095</v>
      </c>
      <c r="T20"/>
      <c r="U20"/>
      <c r="V20"/>
      <c r="W20"/>
      <c r="X20" s="355">
        <v>1</v>
      </c>
      <c r="Y20" s="355">
        <v>7</v>
      </c>
      <c r="AC20" s="297"/>
    </row>
    <row r="21" spans="1:29">
      <c r="A21">
        <f>'Page 1 - General Information'!$G$12</f>
        <v>121395703</v>
      </c>
      <c r="B21" t="str">
        <f>'Page 1 - General Information'!$G$16</f>
        <v>2839</v>
      </c>
      <c r="C21" s="353" t="s">
        <v>17241</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c r="A22">
        <f>'Page 1 - General Information'!$G$12</f>
        <v>121395703</v>
      </c>
      <c r="B22" t="str">
        <f>'Page 1 - General Information'!$G$16</f>
        <v>2839</v>
      </c>
      <c r="C22" s="353" t="s">
        <v>17241</v>
      </c>
      <c r="D22"/>
      <c r="E22"/>
      <c r="F22"/>
      <c r="G22"/>
      <c r="H22"/>
      <c r="I22"/>
      <c r="J22"/>
      <c r="K22"/>
      <c r="L22"/>
      <c r="M22"/>
      <c r="N22" t="s">
        <v>4076</v>
      </c>
      <c r="O22" s="354">
        <f>INDEX('Page 2 - Team Information'!$K$14:$AP$189,Y22,X22)</f>
        <v>24</v>
      </c>
      <c r="P22"/>
      <c r="Q22"/>
      <c r="R22"/>
      <c r="S22" t="s">
        <v>4097</v>
      </c>
      <c r="T22"/>
      <c r="U22"/>
      <c r="V22"/>
      <c r="W22"/>
      <c r="X22" s="355">
        <v>3</v>
      </c>
      <c r="Y22" s="355">
        <v>7</v>
      </c>
      <c r="AC22" s="297"/>
    </row>
    <row r="23" spans="1:29">
      <c r="A23">
        <f>'Page 1 - General Information'!$G$12</f>
        <v>121395703</v>
      </c>
      <c r="B23" t="str">
        <f>'Page 1 - General Information'!$G$16</f>
        <v>2839</v>
      </c>
      <c r="C23" s="353" t="s">
        <v>17241</v>
      </c>
      <c r="D23"/>
      <c r="E23"/>
      <c r="F23"/>
      <c r="G23"/>
      <c r="H23"/>
      <c r="I23"/>
      <c r="J23"/>
      <c r="K23"/>
      <c r="L23"/>
      <c r="M23"/>
      <c r="N23" t="s">
        <v>4076</v>
      </c>
      <c r="O23" s="354">
        <f>INDEX('Page 2 - Team Information'!$K$14:$AP$189,Y23,X23)</f>
        <v>14</v>
      </c>
      <c r="P23"/>
      <c r="Q23"/>
      <c r="R23"/>
      <c r="S23" t="s">
        <v>4098</v>
      </c>
      <c r="T23"/>
      <c r="U23"/>
      <c r="V23"/>
      <c r="W23"/>
      <c r="X23" s="355">
        <v>1</v>
      </c>
      <c r="Y23" s="355">
        <v>8</v>
      </c>
      <c r="AC23" s="297"/>
    </row>
    <row r="24" spans="1:29">
      <c r="A24">
        <f>'Page 1 - General Information'!$G$12</f>
        <v>121395703</v>
      </c>
      <c r="B24" t="str">
        <f>'Page 1 - General Information'!$G$16</f>
        <v>2839</v>
      </c>
      <c r="C24" s="353" t="s">
        <v>17241</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c r="A25">
        <f>'Page 1 - General Information'!$G$12</f>
        <v>121395703</v>
      </c>
      <c r="B25" t="str">
        <f>'Page 1 - General Information'!$G$16</f>
        <v>2839</v>
      </c>
      <c r="C25" s="353" t="s">
        <v>17241</v>
      </c>
      <c r="D25"/>
      <c r="E25"/>
      <c r="F25"/>
      <c r="G25"/>
      <c r="H25"/>
      <c r="I25"/>
      <c r="J25"/>
      <c r="K25"/>
      <c r="L25"/>
      <c r="M25"/>
      <c r="N25" t="s">
        <v>4076</v>
      </c>
      <c r="O25" s="354">
        <f>INDEX('Page 2 - Team Information'!$K$14:$AP$189,Y25,X25)</f>
        <v>14</v>
      </c>
      <c r="P25"/>
      <c r="Q25"/>
      <c r="R25"/>
      <c r="S25" t="s">
        <v>4100</v>
      </c>
      <c r="T25"/>
      <c r="U25"/>
      <c r="V25"/>
      <c r="W25"/>
      <c r="X25" s="355">
        <v>3</v>
      </c>
      <c r="Y25" s="355">
        <v>8</v>
      </c>
      <c r="AC25" s="297"/>
    </row>
    <row r="26" spans="1:29">
      <c r="A26">
        <f>'Page 1 - General Information'!$G$12</f>
        <v>121395703</v>
      </c>
      <c r="B26" t="str">
        <f>'Page 1 - General Information'!$G$16</f>
        <v>2839</v>
      </c>
      <c r="C26" s="353" t="s">
        <v>17241</v>
      </c>
      <c r="D26"/>
      <c r="E26"/>
      <c r="F26"/>
      <c r="G26"/>
      <c r="H26"/>
      <c r="I26"/>
      <c r="J26"/>
      <c r="K26"/>
      <c r="L26"/>
      <c r="M26"/>
      <c r="N26" t="s">
        <v>4076</v>
      </c>
      <c r="O26" s="354">
        <f>INDEX('Page 2 - Team Information'!$K$14:$AP$189,Y26,X26)</f>
        <v>22</v>
      </c>
      <c r="P26"/>
      <c r="Q26"/>
      <c r="R26"/>
      <c r="S26" t="s">
        <v>4101</v>
      </c>
      <c r="T26"/>
      <c r="U26"/>
      <c r="V26"/>
      <c r="W26"/>
      <c r="X26" s="355">
        <v>1</v>
      </c>
      <c r="Y26" s="355">
        <v>9</v>
      </c>
      <c r="AC26" s="297"/>
    </row>
    <row r="27" spans="1:29">
      <c r="A27">
        <f>'Page 1 - General Information'!$G$12</f>
        <v>121395703</v>
      </c>
      <c r="B27" t="str">
        <f>'Page 1 - General Information'!$G$16</f>
        <v>2839</v>
      </c>
      <c r="C27" s="353" t="s">
        <v>17241</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c r="A28">
        <f>'Page 1 - General Information'!$G$12</f>
        <v>121395703</v>
      </c>
      <c r="B28" t="str">
        <f>'Page 1 - General Information'!$G$16</f>
        <v>2839</v>
      </c>
      <c r="C28" s="353" t="s">
        <v>17241</v>
      </c>
      <c r="D28"/>
      <c r="E28"/>
      <c r="F28"/>
      <c r="G28"/>
      <c r="H28"/>
      <c r="I28"/>
      <c r="J28"/>
      <c r="K28"/>
      <c r="L28"/>
      <c r="M28"/>
      <c r="N28" t="s">
        <v>4076</v>
      </c>
      <c r="O28" s="354">
        <f>INDEX('Page 2 - Team Information'!$K$14:$AP$189,Y28,X28)</f>
        <v>22</v>
      </c>
      <c r="P28"/>
      <c r="Q28"/>
      <c r="R28"/>
      <c r="S28" t="s">
        <v>4103</v>
      </c>
      <c r="T28"/>
      <c r="U28"/>
      <c r="V28"/>
      <c r="W28"/>
      <c r="X28" s="355">
        <v>3</v>
      </c>
      <c r="Y28" s="355">
        <v>9</v>
      </c>
      <c r="AC28" s="297"/>
    </row>
    <row r="29" spans="1:29">
      <c r="A29">
        <f>'Page 1 - General Information'!$G$12</f>
        <v>121395703</v>
      </c>
      <c r="B29" t="str">
        <f>'Page 1 - General Information'!$G$16</f>
        <v>2839</v>
      </c>
      <c r="C29" s="353" t="s">
        <v>17241</v>
      </c>
      <c r="D29"/>
      <c r="E29"/>
      <c r="F29"/>
      <c r="G29"/>
      <c r="H29"/>
      <c r="I29"/>
      <c r="J29"/>
      <c r="K29"/>
      <c r="L29"/>
      <c r="M29"/>
      <c r="N29" t="s">
        <v>4076</v>
      </c>
      <c r="O29" s="354">
        <f>INDEX('Page 2 - Team Information'!$K$14:$AP$189,Y29,X29)</f>
        <v>19</v>
      </c>
      <c r="P29"/>
      <c r="Q29"/>
      <c r="R29"/>
      <c r="S29" t="s">
        <v>4104</v>
      </c>
      <c r="T29"/>
      <c r="U29"/>
      <c r="V29"/>
      <c r="W29"/>
      <c r="X29" s="355">
        <v>1</v>
      </c>
      <c r="Y29" s="355">
        <v>10</v>
      </c>
      <c r="AC29" s="297"/>
    </row>
    <row r="30" spans="1:29">
      <c r="A30">
        <f>'Page 1 - General Information'!$G$12</f>
        <v>121395703</v>
      </c>
      <c r="B30" t="str">
        <f>'Page 1 - General Information'!$G$16</f>
        <v>2839</v>
      </c>
      <c r="C30" s="353" t="s">
        <v>17241</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c r="A31">
        <f>'Page 1 - General Information'!$G$12</f>
        <v>121395703</v>
      </c>
      <c r="B31" t="str">
        <f>'Page 1 - General Information'!$G$16</f>
        <v>2839</v>
      </c>
      <c r="C31" s="353" t="s">
        <v>17241</v>
      </c>
      <c r="D31"/>
      <c r="E31"/>
      <c r="F31"/>
      <c r="G31"/>
      <c r="H31"/>
      <c r="I31"/>
      <c r="J31"/>
      <c r="K31"/>
      <c r="L31"/>
      <c r="M31"/>
      <c r="N31" t="s">
        <v>4076</v>
      </c>
      <c r="O31" s="354">
        <f>INDEX('Page 2 - Team Information'!$K$14:$AP$189,Y31,X31)</f>
        <v>19</v>
      </c>
      <c r="P31"/>
      <c r="Q31"/>
      <c r="R31"/>
      <c r="S31" t="s">
        <v>4106</v>
      </c>
      <c r="T31"/>
      <c r="U31"/>
      <c r="V31"/>
      <c r="W31"/>
      <c r="X31" s="355">
        <v>3</v>
      </c>
      <c r="Y31" s="355">
        <v>10</v>
      </c>
      <c r="AC31" s="297"/>
    </row>
    <row r="32" spans="1:29">
      <c r="A32">
        <f>'Page 1 - General Information'!$G$12</f>
        <v>121395703</v>
      </c>
      <c r="B32" t="str">
        <f>'Page 1 - General Information'!$G$16</f>
        <v>2839</v>
      </c>
      <c r="C32" s="353" t="s">
        <v>17241</v>
      </c>
      <c r="D32"/>
      <c r="E32"/>
      <c r="F32"/>
      <c r="G32"/>
      <c r="H32"/>
      <c r="I32"/>
      <c r="J32"/>
      <c r="K32"/>
      <c r="L32"/>
      <c r="M32"/>
      <c r="N32" t="s">
        <v>4076</v>
      </c>
      <c r="O32" s="354">
        <f>INDEX('Page 2 - Team Information'!$K$14:$AP$189,Y32,X32)</f>
        <v>12</v>
      </c>
      <c r="P32"/>
      <c r="Q32"/>
      <c r="R32"/>
      <c r="S32" t="s">
        <v>4107</v>
      </c>
      <c r="T32"/>
      <c r="U32"/>
      <c r="V32"/>
      <c r="W32"/>
      <c r="X32" s="355">
        <v>1</v>
      </c>
      <c r="Y32" s="355">
        <v>11</v>
      </c>
      <c r="AC32" s="297"/>
    </row>
    <row r="33" spans="1:29">
      <c r="A33">
        <f>'Page 1 - General Information'!$G$12</f>
        <v>121395703</v>
      </c>
      <c r="B33" t="str">
        <f>'Page 1 - General Information'!$G$16</f>
        <v>2839</v>
      </c>
      <c r="C33" s="353" t="s">
        <v>17241</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c r="A34">
        <f>'Page 1 - General Information'!$G$12</f>
        <v>121395703</v>
      </c>
      <c r="B34" t="str">
        <f>'Page 1 - General Information'!$G$16</f>
        <v>2839</v>
      </c>
      <c r="C34" s="353" t="s">
        <v>17241</v>
      </c>
      <c r="D34"/>
      <c r="E34"/>
      <c r="F34"/>
      <c r="G34"/>
      <c r="H34"/>
      <c r="I34"/>
      <c r="J34"/>
      <c r="K34"/>
      <c r="L34"/>
      <c r="M34"/>
      <c r="N34" t="s">
        <v>4076</v>
      </c>
      <c r="O34" s="354">
        <f>INDEX('Page 2 - Team Information'!$K$14:$AP$189,Y34,X34)</f>
        <v>12</v>
      </c>
      <c r="P34"/>
      <c r="Q34"/>
      <c r="R34"/>
      <c r="S34" t="s">
        <v>4109</v>
      </c>
      <c r="T34"/>
      <c r="U34"/>
      <c r="V34"/>
      <c r="W34"/>
      <c r="X34" s="355">
        <v>3</v>
      </c>
      <c r="Y34" s="355">
        <v>11</v>
      </c>
      <c r="AC34" s="297"/>
    </row>
    <row r="35" spans="1:29">
      <c r="A35">
        <f>'Page 1 - General Information'!$G$12</f>
        <v>121395703</v>
      </c>
      <c r="B35" t="str">
        <f>'Page 1 - General Information'!$G$16</f>
        <v>2839</v>
      </c>
      <c r="C35" s="353" t="s">
        <v>17241</v>
      </c>
      <c r="D35"/>
      <c r="E35"/>
      <c r="F35"/>
      <c r="G35"/>
      <c r="H35"/>
      <c r="I35"/>
      <c r="J35"/>
      <c r="K35"/>
      <c r="L35"/>
      <c r="M35"/>
      <c r="N35" t="s">
        <v>4076</v>
      </c>
      <c r="O35" s="354">
        <f>INDEX('Page 2 - Team Information'!$K$14:$AP$189,Y35,X35)</f>
        <v>28</v>
      </c>
      <c r="P35"/>
      <c r="Q35"/>
      <c r="R35"/>
      <c r="S35" t="s">
        <v>4110</v>
      </c>
      <c r="T35"/>
      <c r="U35"/>
      <c r="V35"/>
      <c r="W35"/>
      <c r="X35" s="355">
        <v>1</v>
      </c>
      <c r="Y35" s="355">
        <v>12</v>
      </c>
      <c r="AC35" s="297"/>
    </row>
    <row r="36" spans="1:29">
      <c r="A36">
        <f>'Page 1 - General Information'!$G$12</f>
        <v>121395703</v>
      </c>
      <c r="B36" t="str">
        <f>'Page 1 - General Information'!$G$16</f>
        <v>2839</v>
      </c>
      <c r="C36" s="353" t="s">
        <v>17241</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c r="A37">
        <f>'Page 1 - General Information'!$G$12</f>
        <v>121395703</v>
      </c>
      <c r="B37" t="str">
        <f>'Page 1 - General Information'!$G$16</f>
        <v>2839</v>
      </c>
      <c r="C37" s="353" t="s">
        <v>17241</v>
      </c>
      <c r="D37"/>
      <c r="E37"/>
      <c r="F37"/>
      <c r="G37"/>
      <c r="H37"/>
      <c r="I37"/>
      <c r="J37"/>
      <c r="K37"/>
      <c r="L37"/>
      <c r="M37"/>
      <c r="N37" t="s">
        <v>4076</v>
      </c>
      <c r="O37" s="354">
        <f>INDEX('Page 2 - Team Information'!$K$14:$AP$189,Y37,X37)</f>
        <v>28</v>
      </c>
      <c r="P37"/>
      <c r="Q37"/>
      <c r="R37"/>
      <c r="S37" t="s">
        <v>4112</v>
      </c>
      <c r="T37"/>
      <c r="U37"/>
      <c r="V37"/>
      <c r="W37"/>
      <c r="X37" s="355">
        <v>3</v>
      </c>
      <c r="Y37" s="355">
        <v>12</v>
      </c>
      <c r="AC37" s="297"/>
    </row>
    <row r="38" spans="1:29">
      <c r="A38">
        <f>'Page 1 - General Information'!$G$12</f>
        <v>121395703</v>
      </c>
      <c r="B38" t="str">
        <f>'Page 1 - General Information'!$G$16</f>
        <v>2839</v>
      </c>
      <c r="C38" s="353" t="s">
        <v>17241</v>
      </c>
      <c r="D38"/>
      <c r="E38"/>
      <c r="F38"/>
      <c r="G38"/>
      <c r="H38"/>
      <c r="I38"/>
      <c r="J38"/>
      <c r="K38"/>
      <c r="L38"/>
      <c r="M38"/>
      <c r="N38" t="s">
        <v>4076</v>
      </c>
      <c r="O38" s="354">
        <f>INDEX('Page 2 - Team Information'!$K$14:$AP$189,Y38,X38)</f>
        <v>60</v>
      </c>
      <c r="P38"/>
      <c r="Q38"/>
      <c r="R38"/>
      <c r="S38" t="s">
        <v>4113</v>
      </c>
      <c r="T38"/>
      <c r="U38"/>
      <c r="V38"/>
      <c r="W38"/>
      <c r="X38" s="355">
        <v>1</v>
      </c>
      <c r="Y38" s="355">
        <v>13</v>
      </c>
      <c r="AC38" s="297"/>
    </row>
    <row r="39" spans="1:29">
      <c r="A39">
        <f>'Page 1 - General Information'!$G$12</f>
        <v>121395703</v>
      </c>
      <c r="B39" t="str">
        <f>'Page 1 - General Information'!$G$16</f>
        <v>2839</v>
      </c>
      <c r="C39" s="353" t="s">
        <v>17241</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c r="A40">
        <f>'Page 1 - General Information'!$G$12</f>
        <v>121395703</v>
      </c>
      <c r="B40" t="str">
        <f>'Page 1 - General Information'!$G$16</f>
        <v>2839</v>
      </c>
      <c r="C40" s="353" t="s">
        <v>17241</v>
      </c>
      <c r="D40"/>
      <c r="E40"/>
      <c r="F40"/>
      <c r="G40"/>
      <c r="H40"/>
      <c r="I40"/>
      <c r="J40"/>
      <c r="K40"/>
      <c r="L40"/>
      <c r="M40"/>
      <c r="N40" t="s">
        <v>4076</v>
      </c>
      <c r="O40" s="354">
        <f>INDEX('Page 2 - Team Information'!$K$14:$AP$189,Y40,X40)</f>
        <v>60</v>
      </c>
      <c r="P40"/>
      <c r="Q40"/>
      <c r="R40"/>
      <c r="S40" t="s">
        <v>4115</v>
      </c>
      <c r="T40"/>
      <c r="U40"/>
      <c r="V40"/>
      <c r="W40"/>
      <c r="X40" s="355">
        <v>3</v>
      </c>
      <c r="Y40" s="355">
        <v>13</v>
      </c>
      <c r="AC40" s="297"/>
    </row>
    <row r="41" spans="1:29">
      <c r="A41">
        <f>'Page 1 - General Information'!$G$12</f>
        <v>121395703</v>
      </c>
      <c r="B41" t="str">
        <f>'Page 1 - General Information'!$G$16</f>
        <v>2839</v>
      </c>
      <c r="C41" s="353" t="s">
        <v>17241</v>
      </c>
      <c r="D41"/>
      <c r="E41"/>
      <c r="F41"/>
      <c r="G41"/>
      <c r="H41"/>
      <c r="I41"/>
      <c r="J41"/>
      <c r="K41"/>
      <c r="L41"/>
      <c r="M41"/>
      <c r="N41" t="s">
        <v>4076</v>
      </c>
      <c r="O41" s="354">
        <f>INDEX('Page 2 - Team Information'!$K$14:$AP$189,Y41,X41)</f>
        <v>9</v>
      </c>
      <c r="P41"/>
      <c r="Q41"/>
      <c r="R41"/>
      <c r="S41" t="s">
        <v>4116</v>
      </c>
      <c r="T41"/>
      <c r="U41"/>
      <c r="V41"/>
      <c r="W41"/>
      <c r="X41" s="355">
        <v>1</v>
      </c>
      <c r="Y41" s="355">
        <v>14</v>
      </c>
      <c r="AC41" s="297"/>
    </row>
    <row r="42" spans="1:29">
      <c r="A42">
        <f>'Page 1 - General Information'!$G$12</f>
        <v>121395703</v>
      </c>
      <c r="B42" t="str">
        <f>'Page 1 - General Information'!$G$16</f>
        <v>2839</v>
      </c>
      <c r="C42" s="353" t="s">
        <v>17241</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c r="A43">
        <f>'Page 1 - General Information'!$G$12</f>
        <v>121395703</v>
      </c>
      <c r="B43" t="str">
        <f>'Page 1 - General Information'!$G$16</f>
        <v>2839</v>
      </c>
      <c r="C43" s="353" t="s">
        <v>17241</v>
      </c>
      <c r="D43"/>
      <c r="E43"/>
      <c r="F43"/>
      <c r="G43"/>
      <c r="H43"/>
      <c r="I43"/>
      <c r="J43"/>
      <c r="K43"/>
      <c r="L43"/>
      <c r="M43"/>
      <c r="N43" t="s">
        <v>4076</v>
      </c>
      <c r="O43" s="354">
        <f>INDEX('Page 2 - Team Information'!$K$14:$AP$189,Y43,X43)</f>
        <v>9</v>
      </c>
      <c r="P43"/>
      <c r="Q43"/>
      <c r="R43"/>
      <c r="S43" t="s">
        <v>4118</v>
      </c>
      <c r="T43"/>
      <c r="U43"/>
      <c r="V43"/>
      <c r="W43"/>
      <c r="X43" s="355">
        <v>3</v>
      </c>
      <c r="Y43" s="355">
        <v>14</v>
      </c>
      <c r="AC43" s="297"/>
    </row>
    <row r="44" spans="1:29">
      <c r="A44">
        <f>'Page 1 - General Information'!$G$12</f>
        <v>121395703</v>
      </c>
      <c r="B44" t="str">
        <f>'Page 1 - General Information'!$G$16</f>
        <v>2839</v>
      </c>
      <c r="C44" s="353" t="s">
        <v>17241</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c r="A45">
        <f>'Page 1 - General Information'!$G$12</f>
        <v>121395703</v>
      </c>
      <c r="B45" t="str">
        <f>'Page 1 - General Information'!$G$16</f>
        <v>2839</v>
      </c>
      <c r="C45" s="353" t="s">
        <v>17241</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c r="A46">
        <f>'Page 1 - General Information'!$G$12</f>
        <v>121395703</v>
      </c>
      <c r="B46" t="str">
        <f>'Page 1 - General Information'!$G$16</f>
        <v>2839</v>
      </c>
      <c r="C46" s="353" t="s">
        <v>17241</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c r="A47">
        <f>'Page 1 - General Information'!$G$12</f>
        <v>121395703</v>
      </c>
      <c r="B47" t="str">
        <f>'Page 1 - General Information'!$G$16</f>
        <v>2839</v>
      </c>
      <c r="C47" s="353" t="s">
        <v>17241</v>
      </c>
      <c r="D47"/>
      <c r="E47"/>
      <c r="F47"/>
      <c r="G47"/>
      <c r="H47"/>
      <c r="I47"/>
      <c r="J47"/>
      <c r="K47"/>
      <c r="L47"/>
      <c r="M47"/>
      <c r="N47" t="s">
        <v>4076</v>
      </c>
      <c r="O47" s="354">
        <f>INDEX('Page 2 - Team Information'!$K$14:$AP$189,Y47,X47)</f>
        <v>19</v>
      </c>
      <c r="P47"/>
      <c r="Q47"/>
      <c r="R47"/>
      <c r="S47" t="s">
        <v>4122</v>
      </c>
      <c r="T47"/>
      <c r="U47"/>
      <c r="V47"/>
      <c r="W47"/>
      <c r="X47" s="355">
        <v>1</v>
      </c>
      <c r="Y47" s="355">
        <v>16</v>
      </c>
      <c r="AC47" s="297"/>
    </row>
    <row r="48" spans="1:29">
      <c r="A48">
        <f>'Page 1 - General Information'!$G$12</f>
        <v>121395703</v>
      </c>
      <c r="B48" t="str">
        <f>'Page 1 - General Information'!$G$16</f>
        <v>2839</v>
      </c>
      <c r="C48" s="353" t="s">
        <v>17241</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c r="A49">
        <f>'Page 1 - General Information'!$G$12</f>
        <v>121395703</v>
      </c>
      <c r="B49" t="str">
        <f>'Page 1 - General Information'!$G$16</f>
        <v>2839</v>
      </c>
      <c r="C49" s="353" t="s">
        <v>17241</v>
      </c>
      <c r="D49"/>
      <c r="E49"/>
      <c r="F49"/>
      <c r="G49"/>
      <c r="H49"/>
      <c r="I49"/>
      <c r="J49"/>
      <c r="K49"/>
      <c r="L49"/>
      <c r="M49"/>
      <c r="N49" t="s">
        <v>4076</v>
      </c>
      <c r="O49" s="354">
        <f>INDEX('Page 2 - Team Information'!$K$14:$AP$189,Y49,X49)</f>
        <v>19</v>
      </c>
      <c r="P49"/>
      <c r="Q49"/>
      <c r="R49"/>
      <c r="S49" t="s">
        <v>4124</v>
      </c>
      <c r="T49"/>
      <c r="U49"/>
      <c r="V49"/>
      <c r="W49"/>
      <c r="X49" s="355">
        <v>3</v>
      </c>
      <c r="Y49" s="355">
        <v>16</v>
      </c>
      <c r="AC49" s="297"/>
    </row>
    <row r="50" spans="1:29">
      <c r="A50">
        <f>'Page 1 - General Information'!$G$12</f>
        <v>121395703</v>
      </c>
      <c r="B50" t="str">
        <f>'Page 1 - General Information'!$G$16</f>
        <v>2839</v>
      </c>
      <c r="C50" s="353" t="s">
        <v>17241</v>
      </c>
      <c r="D50"/>
      <c r="E50"/>
      <c r="F50"/>
      <c r="G50"/>
      <c r="H50"/>
      <c r="I50"/>
      <c r="J50"/>
      <c r="K50"/>
      <c r="L50"/>
      <c r="M50"/>
      <c r="N50" t="s">
        <v>4076</v>
      </c>
      <c r="O50" s="354">
        <f>INDEX('Page 2 - Team Information'!$K$14:$AP$189,Y50,X50)</f>
        <v>14</v>
      </c>
      <c r="P50"/>
      <c r="Q50"/>
      <c r="R50"/>
      <c r="S50" t="s">
        <v>4125</v>
      </c>
      <c r="T50"/>
      <c r="U50"/>
      <c r="V50"/>
      <c r="W50"/>
      <c r="X50" s="355">
        <v>1</v>
      </c>
      <c r="Y50" s="355">
        <v>17</v>
      </c>
      <c r="AC50" s="297"/>
    </row>
    <row r="51" spans="1:29">
      <c r="A51">
        <f>'Page 1 - General Information'!$G$12</f>
        <v>121395703</v>
      </c>
      <c r="B51" t="str">
        <f>'Page 1 - General Information'!$G$16</f>
        <v>2839</v>
      </c>
      <c r="C51" s="353" t="s">
        <v>17241</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c r="A52">
        <f>'Page 1 - General Information'!$G$12</f>
        <v>121395703</v>
      </c>
      <c r="B52" t="str">
        <f>'Page 1 - General Information'!$G$16</f>
        <v>2839</v>
      </c>
      <c r="C52" s="353" t="s">
        <v>17241</v>
      </c>
      <c r="D52"/>
      <c r="E52"/>
      <c r="F52"/>
      <c r="G52"/>
      <c r="H52"/>
      <c r="I52"/>
      <c r="J52"/>
      <c r="K52"/>
      <c r="L52"/>
      <c r="M52"/>
      <c r="N52" t="s">
        <v>4076</v>
      </c>
      <c r="O52" s="354">
        <f>INDEX('Page 2 - Team Information'!$K$14:$AP$189,Y52,X52)</f>
        <v>14</v>
      </c>
      <c r="P52"/>
      <c r="Q52"/>
      <c r="R52"/>
      <c r="S52" t="s">
        <v>4127</v>
      </c>
      <c r="T52"/>
      <c r="U52"/>
      <c r="V52"/>
      <c r="W52"/>
      <c r="X52" s="355">
        <v>3</v>
      </c>
      <c r="Y52" s="355">
        <v>17</v>
      </c>
      <c r="AC52" s="297"/>
    </row>
    <row r="53" spans="1:29">
      <c r="A53">
        <f>'Page 1 - General Information'!$G$12</f>
        <v>121395703</v>
      </c>
      <c r="B53" t="str">
        <f>'Page 1 - General Information'!$G$16</f>
        <v>2839</v>
      </c>
      <c r="C53" s="353" t="s">
        <v>17241</v>
      </c>
      <c r="D53"/>
      <c r="E53"/>
      <c r="F53"/>
      <c r="G53"/>
      <c r="H53"/>
      <c r="I53"/>
      <c r="J53"/>
      <c r="K53"/>
      <c r="L53"/>
      <c r="M53"/>
      <c r="N53" t="s">
        <v>4076</v>
      </c>
      <c r="O53" s="354">
        <f>INDEX('Page 2 - Team Information'!$K$14:$AP$189,Y53,X53)</f>
        <v>12</v>
      </c>
      <c r="P53"/>
      <c r="Q53"/>
      <c r="R53"/>
      <c r="S53" t="s">
        <v>4128</v>
      </c>
      <c r="T53"/>
      <c r="U53"/>
      <c r="V53"/>
      <c r="W53"/>
      <c r="X53" s="355">
        <v>1</v>
      </c>
      <c r="Y53" s="355">
        <v>18</v>
      </c>
      <c r="AC53" s="297"/>
    </row>
    <row r="54" spans="1:29">
      <c r="A54">
        <f>'Page 1 - General Information'!$G$12</f>
        <v>121395703</v>
      </c>
      <c r="B54" t="str">
        <f>'Page 1 - General Information'!$G$16</f>
        <v>2839</v>
      </c>
      <c r="C54" s="353" t="s">
        <v>17241</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c r="A55">
        <f>'Page 1 - General Information'!$G$12</f>
        <v>121395703</v>
      </c>
      <c r="B55" t="str">
        <f>'Page 1 - General Information'!$G$16</f>
        <v>2839</v>
      </c>
      <c r="C55" s="353" t="s">
        <v>17241</v>
      </c>
      <c r="D55"/>
      <c r="E55"/>
      <c r="F55"/>
      <c r="G55"/>
      <c r="H55"/>
      <c r="I55"/>
      <c r="J55"/>
      <c r="K55"/>
      <c r="L55"/>
      <c r="M55"/>
      <c r="N55" t="s">
        <v>4076</v>
      </c>
      <c r="O55" s="354">
        <f>INDEX('Page 2 - Team Information'!$K$14:$AP$189,Y55,X55)</f>
        <v>12</v>
      </c>
      <c r="P55"/>
      <c r="Q55"/>
      <c r="R55"/>
      <c r="S55" t="s">
        <v>4130</v>
      </c>
      <c r="T55"/>
      <c r="U55"/>
      <c r="V55"/>
      <c r="W55"/>
      <c r="X55" s="355">
        <v>3</v>
      </c>
      <c r="Y55" s="355">
        <v>18</v>
      </c>
      <c r="AC55" s="297"/>
    </row>
    <row r="56" spans="1:29">
      <c r="A56">
        <f>'Page 1 - General Information'!$G$12</f>
        <v>121395703</v>
      </c>
      <c r="B56" t="str">
        <f>'Page 1 - General Information'!$G$16</f>
        <v>2839</v>
      </c>
      <c r="C56" s="353" t="s">
        <v>17241</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c r="A57">
        <f>'Page 1 - General Information'!$G$12</f>
        <v>121395703</v>
      </c>
      <c r="B57" t="str">
        <f>'Page 1 - General Information'!$G$16</f>
        <v>2839</v>
      </c>
      <c r="C57" s="353" t="s">
        <v>17241</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c r="A58">
        <f>'Page 1 - General Information'!$G$12</f>
        <v>121395703</v>
      </c>
      <c r="B58" t="str">
        <f>'Page 1 - General Information'!$G$16</f>
        <v>2839</v>
      </c>
      <c r="C58" s="353" t="s">
        <v>17241</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c r="A59">
        <f>'Page 1 - General Information'!$G$12</f>
        <v>121395703</v>
      </c>
      <c r="B59" t="str">
        <f>'Page 1 - General Information'!$G$16</f>
        <v>2839</v>
      </c>
      <c r="C59" s="353" t="s">
        <v>17241</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c r="A60">
        <f>'Page 1 - General Information'!$G$12</f>
        <v>121395703</v>
      </c>
      <c r="B60" t="str">
        <f>'Page 1 - General Information'!$G$16</f>
        <v>2839</v>
      </c>
      <c r="C60" s="353" t="s">
        <v>17241</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c r="A61">
        <f>'Page 1 - General Information'!$G$12</f>
        <v>121395703</v>
      </c>
      <c r="B61" t="str">
        <f>'Page 1 - General Information'!$G$16</f>
        <v>2839</v>
      </c>
      <c r="C61" s="353" t="s">
        <v>17241</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c r="A62">
        <f>'Page 1 - General Information'!$G$12</f>
        <v>121395703</v>
      </c>
      <c r="B62" t="str">
        <f>'Page 1 - General Information'!$G$16</f>
        <v>2839</v>
      </c>
      <c r="C62" s="353" t="s">
        <v>17241</v>
      </c>
      <c r="D62"/>
      <c r="E62"/>
      <c r="F62"/>
      <c r="G62"/>
      <c r="H62"/>
      <c r="I62"/>
      <c r="J62"/>
      <c r="K62"/>
      <c r="L62"/>
      <c r="M62"/>
      <c r="N62" t="s">
        <v>4076</v>
      </c>
      <c r="O62" s="354">
        <f>INDEX('Page 2 - Team Information'!$K$14:$AP$189,Y62,X62)</f>
        <v>23</v>
      </c>
      <c r="P62"/>
      <c r="Q62"/>
      <c r="R62"/>
      <c r="S62" t="s">
        <v>4137</v>
      </c>
      <c r="T62"/>
      <c r="U62"/>
      <c r="V62"/>
      <c r="W62"/>
      <c r="X62" s="355">
        <v>1</v>
      </c>
      <c r="Y62" s="355">
        <v>21</v>
      </c>
      <c r="AC62" s="297"/>
    </row>
    <row r="63" spans="1:29">
      <c r="A63">
        <f>'Page 1 - General Information'!$G$12</f>
        <v>121395703</v>
      </c>
      <c r="B63" t="str">
        <f>'Page 1 - General Information'!$G$16</f>
        <v>2839</v>
      </c>
      <c r="C63" s="353" t="s">
        <v>17241</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c r="A64">
        <f>'Page 1 - General Information'!$G$12</f>
        <v>121395703</v>
      </c>
      <c r="B64" t="str">
        <f>'Page 1 - General Information'!$G$16</f>
        <v>2839</v>
      </c>
      <c r="C64" s="353" t="s">
        <v>17241</v>
      </c>
      <c r="D64"/>
      <c r="E64"/>
      <c r="F64"/>
      <c r="G64"/>
      <c r="H64"/>
      <c r="I64"/>
      <c r="J64"/>
      <c r="K64"/>
      <c r="L64"/>
      <c r="M64"/>
      <c r="N64" t="s">
        <v>4076</v>
      </c>
      <c r="O64" s="354">
        <f>INDEX('Page 2 - Team Information'!$K$14:$AP$189,Y64,X64)</f>
        <v>23</v>
      </c>
      <c r="P64"/>
      <c r="Q64"/>
      <c r="R64"/>
      <c r="S64" t="s">
        <v>4139</v>
      </c>
      <c r="T64"/>
      <c r="U64"/>
      <c r="V64"/>
      <c r="W64"/>
      <c r="X64" s="355">
        <v>3</v>
      </c>
      <c r="Y64" s="355">
        <v>21</v>
      </c>
      <c r="AC64" s="297"/>
    </row>
    <row r="65" spans="1:29">
      <c r="A65">
        <f>'Page 1 - General Information'!$G$12</f>
        <v>121395703</v>
      </c>
      <c r="B65" t="str">
        <f>'Page 1 - General Information'!$G$16</f>
        <v>2839</v>
      </c>
      <c r="C65" s="353" t="s">
        <v>17241</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c r="A66">
        <f>'Page 1 - General Information'!$G$12</f>
        <v>121395703</v>
      </c>
      <c r="B66" t="str">
        <f>'Page 1 - General Information'!$G$16</f>
        <v>2839</v>
      </c>
      <c r="C66" s="353" t="s">
        <v>17241</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c r="A67">
        <f>'Page 1 - General Information'!$G$12</f>
        <v>121395703</v>
      </c>
      <c r="B67" t="str">
        <f>'Page 1 - General Information'!$G$16</f>
        <v>2839</v>
      </c>
      <c r="C67" s="353" t="s">
        <v>17241</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c r="A68">
        <f>'Page 1 - General Information'!$G$12</f>
        <v>121395703</v>
      </c>
      <c r="B68" t="str">
        <f>'Page 1 - General Information'!$G$16</f>
        <v>2839</v>
      </c>
      <c r="C68" s="353" t="s">
        <v>17241</v>
      </c>
      <c r="D68"/>
      <c r="E68"/>
      <c r="F68"/>
      <c r="G68"/>
      <c r="H68"/>
      <c r="I68"/>
      <c r="J68"/>
      <c r="K68"/>
      <c r="L68"/>
      <c r="M68"/>
      <c r="N68" t="s">
        <v>4076</v>
      </c>
      <c r="O68" s="354">
        <f>INDEX('Page 2 - Team Information'!$K$14:$AP$189,Y68,X68)</f>
        <v>9</v>
      </c>
      <c r="P68"/>
      <c r="Q68"/>
      <c r="R68"/>
      <c r="S68" t="s">
        <v>4143</v>
      </c>
      <c r="T68"/>
      <c r="U68"/>
      <c r="V68"/>
      <c r="W68"/>
      <c r="X68" s="355">
        <v>1</v>
      </c>
      <c r="Y68" s="355">
        <v>23</v>
      </c>
      <c r="AC68" s="297"/>
    </row>
    <row r="69" spans="1:29">
      <c r="A69">
        <f>'Page 1 - General Information'!$G$12</f>
        <v>121395703</v>
      </c>
      <c r="B69" t="str">
        <f>'Page 1 - General Information'!$G$16</f>
        <v>2839</v>
      </c>
      <c r="C69" s="353" t="s">
        <v>17241</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c r="A70">
        <f>'Page 1 - General Information'!$G$12</f>
        <v>121395703</v>
      </c>
      <c r="B70" t="str">
        <f>'Page 1 - General Information'!$G$16</f>
        <v>2839</v>
      </c>
      <c r="C70" s="353" t="s">
        <v>17241</v>
      </c>
      <c r="D70"/>
      <c r="E70"/>
      <c r="F70"/>
      <c r="G70"/>
      <c r="H70"/>
      <c r="I70"/>
      <c r="J70"/>
      <c r="K70"/>
      <c r="L70"/>
      <c r="M70"/>
      <c r="N70" t="s">
        <v>4076</v>
      </c>
      <c r="O70" s="354">
        <f>INDEX('Page 2 - Team Information'!$K$14:$AP$189,Y70,X70)</f>
        <v>9</v>
      </c>
      <c r="P70"/>
      <c r="Q70"/>
      <c r="R70"/>
      <c r="S70" t="s">
        <v>4145</v>
      </c>
      <c r="T70"/>
      <c r="U70"/>
      <c r="V70"/>
      <c r="W70"/>
      <c r="X70" s="355">
        <v>3</v>
      </c>
      <c r="Y70" s="355">
        <v>23</v>
      </c>
      <c r="AC70" s="297"/>
    </row>
    <row r="71" spans="1:29">
      <c r="A71">
        <f>'Page 1 - General Information'!$G$12</f>
        <v>121395703</v>
      </c>
      <c r="B71" t="str">
        <f>'Page 1 - General Information'!$G$16</f>
        <v>2839</v>
      </c>
      <c r="C71" s="353" t="s">
        <v>17241</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c r="A72">
        <f>'Page 1 - General Information'!$G$12</f>
        <v>121395703</v>
      </c>
      <c r="B72" t="str">
        <f>'Page 1 - General Information'!$G$16</f>
        <v>2839</v>
      </c>
      <c r="C72" s="353" t="s">
        <v>17241</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c r="A73">
        <f>'Page 1 - General Information'!$G$12</f>
        <v>121395703</v>
      </c>
      <c r="B73" t="str">
        <f>'Page 1 - General Information'!$G$16</f>
        <v>2839</v>
      </c>
      <c r="C73" s="353" t="s">
        <v>17241</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c r="A74">
        <f>'Page 1 - General Information'!$G$12</f>
        <v>121395703</v>
      </c>
      <c r="B74" t="str">
        <f>'Page 1 - General Information'!$G$16</f>
        <v>2839</v>
      </c>
      <c r="C74" s="353" t="s">
        <v>17241</v>
      </c>
      <c r="D74"/>
      <c r="E74"/>
      <c r="F74"/>
      <c r="G74"/>
      <c r="H74"/>
      <c r="I74"/>
      <c r="J74"/>
      <c r="K74"/>
      <c r="L74"/>
      <c r="M74"/>
      <c r="N74" t="s">
        <v>4076</v>
      </c>
      <c r="O74" s="354">
        <f>INDEX('Page 2 - Team Information'!$K$14:$AP$189,Y74,X74)</f>
        <v>18</v>
      </c>
      <c r="P74"/>
      <c r="Q74"/>
      <c r="R74"/>
      <c r="S74" t="s">
        <v>4149</v>
      </c>
      <c r="T74"/>
      <c r="U74"/>
      <c r="V74"/>
      <c r="W74"/>
      <c r="X74" s="355">
        <v>1</v>
      </c>
      <c r="Y74" s="355">
        <v>25</v>
      </c>
      <c r="AC74" s="297"/>
    </row>
    <row r="75" spans="1:29">
      <c r="A75">
        <f>'Page 1 - General Information'!$G$12</f>
        <v>121395703</v>
      </c>
      <c r="B75" t="str">
        <f>'Page 1 - General Information'!$G$16</f>
        <v>2839</v>
      </c>
      <c r="C75" s="353" t="s">
        <v>17241</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c r="A76">
        <f>'Page 1 - General Information'!$G$12</f>
        <v>121395703</v>
      </c>
      <c r="B76" t="str">
        <f>'Page 1 - General Information'!$G$16</f>
        <v>2839</v>
      </c>
      <c r="C76" s="353" t="s">
        <v>17241</v>
      </c>
      <c r="D76"/>
      <c r="E76"/>
      <c r="F76"/>
      <c r="G76"/>
      <c r="H76"/>
      <c r="I76"/>
      <c r="J76"/>
      <c r="K76"/>
      <c r="L76"/>
      <c r="M76"/>
      <c r="N76" t="s">
        <v>4076</v>
      </c>
      <c r="O76" s="354">
        <f>INDEX('Page 2 - Team Information'!$K$14:$AP$189,Y76,X76)</f>
        <v>18</v>
      </c>
      <c r="P76"/>
      <c r="Q76"/>
      <c r="R76"/>
      <c r="S76" t="s">
        <v>4151</v>
      </c>
      <c r="T76"/>
      <c r="U76"/>
      <c r="V76"/>
      <c r="W76"/>
      <c r="X76" s="355">
        <v>3</v>
      </c>
      <c r="Y76" s="355">
        <v>25</v>
      </c>
      <c r="AC76" s="297"/>
    </row>
    <row r="77" spans="1:29">
      <c r="A77">
        <f>'Page 1 - General Information'!$G$12</f>
        <v>121395703</v>
      </c>
      <c r="B77" t="str">
        <f>'Page 1 - General Information'!$G$16</f>
        <v>2839</v>
      </c>
      <c r="C77" s="353" t="s">
        <v>17241</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c r="A78">
        <f>'Page 1 - General Information'!$G$12</f>
        <v>121395703</v>
      </c>
      <c r="B78" t="str">
        <f>'Page 1 - General Information'!$G$16</f>
        <v>2839</v>
      </c>
      <c r="C78" s="353" t="s">
        <v>17241</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c r="A79">
        <f>'Page 1 - General Information'!$G$12</f>
        <v>121395703</v>
      </c>
      <c r="B79" t="str">
        <f>'Page 1 - General Information'!$G$16</f>
        <v>2839</v>
      </c>
      <c r="C79" s="353" t="s">
        <v>17241</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c r="A80">
        <f>'Page 1 - General Information'!$G$12</f>
        <v>121395703</v>
      </c>
      <c r="B80" t="str">
        <f>'Page 1 - General Information'!$G$16</f>
        <v>2839</v>
      </c>
      <c r="C80" s="353" t="s">
        <v>17241</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c r="A81">
        <f>'Page 1 - General Information'!$G$12</f>
        <v>121395703</v>
      </c>
      <c r="B81" t="str">
        <f>'Page 1 - General Information'!$G$16</f>
        <v>2839</v>
      </c>
      <c r="C81" s="353" t="s">
        <v>17241</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c r="A82">
        <f>'Page 1 - General Information'!$G$12</f>
        <v>121395703</v>
      </c>
      <c r="B82" t="str">
        <f>'Page 1 - General Information'!$G$16</f>
        <v>2839</v>
      </c>
      <c r="C82" s="353" t="s">
        <v>17241</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c r="A83">
        <f>'Page 1 - General Information'!$G$12</f>
        <v>121395703</v>
      </c>
      <c r="B83" t="str">
        <f>'Page 1 - General Information'!$G$16</f>
        <v>2839</v>
      </c>
      <c r="C83" s="353" t="s">
        <v>17241</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c r="A84">
        <f>'Page 1 - General Information'!$G$12</f>
        <v>121395703</v>
      </c>
      <c r="B84" t="str">
        <f>'Page 1 - General Information'!$G$16</f>
        <v>2839</v>
      </c>
      <c r="C84" s="353" t="s">
        <v>17241</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c r="A85">
        <f>'Page 1 - General Information'!$G$12</f>
        <v>121395703</v>
      </c>
      <c r="B85" t="str">
        <f>'Page 1 - General Information'!$G$16</f>
        <v>2839</v>
      </c>
      <c r="C85" s="353" t="s">
        <v>17241</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c r="A86">
        <f>'Page 1 - General Information'!$G$12</f>
        <v>121395703</v>
      </c>
      <c r="B86" t="str">
        <f>'Page 1 - General Information'!$G$16</f>
        <v>2839</v>
      </c>
      <c r="C86" s="353" t="s">
        <v>17241</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c r="A87">
        <f>'Page 1 - General Information'!$G$12</f>
        <v>121395703</v>
      </c>
      <c r="B87" t="str">
        <f>'Page 1 - General Information'!$G$16</f>
        <v>2839</v>
      </c>
      <c r="C87" s="353" t="s">
        <v>17241</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c r="A88">
        <f>'Page 1 - General Information'!$G$12</f>
        <v>121395703</v>
      </c>
      <c r="B88" t="str">
        <f>'Page 1 - General Information'!$G$16</f>
        <v>2839</v>
      </c>
      <c r="C88" s="353" t="s">
        <v>17241</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c r="A89">
        <f>'Page 1 - General Information'!$G$12</f>
        <v>121395703</v>
      </c>
      <c r="B89" t="str">
        <f>'Page 1 - General Information'!$G$16</f>
        <v>2839</v>
      </c>
      <c r="C89" s="353" t="s">
        <v>17241</v>
      </c>
      <c r="D89"/>
      <c r="E89"/>
      <c r="F89"/>
      <c r="G89"/>
      <c r="H89"/>
      <c r="I89"/>
      <c r="J89"/>
      <c r="K89"/>
      <c r="L89"/>
      <c r="M89"/>
      <c r="N89" t="s">
        <v>4076</v>
      </c>
      <c r="O89" s="354">
        <f>INDEX('Page 2 - Team Information'!$K$14:$AP$189,Y89,X89)</f>
        <v>7</v>
      </c>
      <c r="P89"/>
      <c r="Q89"/>
      <c r="R89"/>
      <c r="S89" t="s">
        <v>4164</v>
      </c>
      <c r="T89"/>
      <c r="U89"/>
      <c r="V89"/>
      <c r="W89"/>
      <c r="X89" s="355">
        <v>1</v>
      </c>
      <c r="Y89" s="355">
        <v>30</v>
      </c>
      <c r="AC89" s="297"/>
    </row>
    <row r="90" spans="1:29">
      <c r="A90">
        <f>'Page 1 - General Information'!$G$12</f>
        <v>121395703</v>
      </c>
      <c r="B90" t="str">
        <f>'Page 1 - General Information'!$G$16</f>
        <v>2839</v>
      </c>
      <c r="C90" s="353" t="s">
        <v>17241</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c r="A91">
        <f>'Page 1 - General Information'!$G$12</f>
        <v>121395703</v>
      </c>
      <c r="B91" t="str">
        <f>'Page 1 - General Information'!$G$16</f>
        <v>2839</v>
      </c>
      <c r="C91" s="353" t="s">
        <v>17241</v>
      </c>
      <c r="D91"/>
      <c r="E91"/>
      <c r="F91"/>
      <c r="G91"/>
      <c r="H91"/>
      <c r="I91"/>
      <c r="J91"/>
      <c r="K91"/>
      <c r="L91"/>
      <c r="M91"/>
      <c r="N91" t="s">
        <v>4076</v>
      </c>
      <c r="O91" s="354">
        <f>INDEX('Page 2 - Team Information'!$K$14:$AP$189,Y91,X91)</f>
        <v>7</v>
      </c>
      <c r="P91"/>
      <c r="Q91"/>
      <c r="R91"/>
      <c r="S91" t="s">
        <v>4166</v>
      </c>
      <c r="T91"/>
      <c r="U91"/>
      <c r="V91"/>
      <c r="W91"/>
      <c r="X91" s="355">
        <v>3</v>
      </c>
      <c r="Y91" s="355">
        <v>30</v>
      </c>
      <c r="AC91" s="297"/>
    </row>
    <row r="92" spans="1:29">
      <c r="A92">
        <f>'Page 1 - General Information'!$G$12</f>
        <v>121395703</v>
      </c>
      <c r="B92" t="str">
        <f>'Page 1 - General Information'!$G$16</f>
        <v>2839</v>
      </c>
      <c r="C92" s="353" t="s">
        <v>17241</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c r="A93">
        <f>'Page 1 - General Information'!$G$12</f>
        <v>121395703</v>
      </c>
      <c r="B93" t="str">
        <f>'Page 1 - General Information'!$G$16</f>
        <v>2839</v>
      </c>
      <c r="C93" s="353" t="s">
        <v>17241</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c r="A94">
        <f>'Page 1 - General Information'!$G$12</f>
        <v>121395703</v>
      </c>
      <c r="B94" t="str">
        <f>'Page 1 - General Information'!$G$16</f>
        <v>2839</v>
      </c>
      <c r="C94" s="353" t="s">
        <v>17241</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c r="A95">
        <f>'Page 1 - General Information'!$G$12</f>
        <v>121395703</v>
      </c>
      <c r="B95" t="str">
        <f>'Page 1 - General Information'!$G$16</f>
        <v>2839</v>
      </c>
      <c r="C95" s="353" t="s">
        <v>17241</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c r="A96">
        <f>'Page 1 - General Information'!$G$12</f>
        <v>121395703</v>
      </c>
      <c r="B96" t="str">
        <f>'Page 1 - General Information'!$G$16</f>
        <v>2839</v>
      </c>
      <c r="C96" s="353" t="s">
        <v>17241</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c r="A97">
        <f>'Page 1 - General Information'!$G$12</f>
        <v>121395703</v>
      </c>
      <c r="B97" t="str">
        <f>'Page 1 - General Information'!$G$16</f>
        <v>2839</v>
      </c>
      <c r="C97" s="353" t="s">
        <v>17241</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c r="A98">
        <f>'Page 1 - General Information'!$G$12</f>
        <v>121395703</v>
      </c>
      <c r="B98" t="str">
        <f>'Page 1 - General Information'!$G$16</f>
        <v>2839</v>
      </c>
      <c r="C98" s="353" t="s">
        <v>17241</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c r="A99">
        <f>'Page 1 - General Information'!$G$12</f>
        <v>121395703</v>
      </c>
      <c r="B99" t="str">
        <f>'Page 1 - General Information'!$G$16</f>
        <v>2839</v>
      </c>
      <c r="C99" s="353" t="s">
        <v>17241</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c r="A100">
        <f>'Page 1 - General Information'!$G$12</f>
        <v>121395703</v>
      </c>
      <c r="B100" t="str">
        <f>'Page 1 - General Information'!$G$16</f>
        <v>2839</v>
      </c>
      <c r="C100" s="353" t="s">
        <v>17241</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c r="A101">
        <f>'Page 1 - General Information'!$G$12</f>
        <v>121395703</v>
      </c>
      <c r="B101" t="str">
        <f>'Page 1 - General Information'!$G$16</f>
        <v>2839</v>
      </c>
      <c r="C101" s="353" t="s">
        <v>17241</v>
      </c>
      <c r="D101"/>
      <c r="E101"/>
      <c r="F101"/>
      <c r="G101"/>
      <c r="H101"/>
      <c r="I101"/>
      <c r="J101"/>
      <c r="K101"/>
      <c r="L101"/>
      <c r="M101"/>
      <c r="N101" t="s">
        <v>4076</v>
      </c>
      <c r="O101" s="354">
        <f>INDEX('Page 2 - Team Information'!$K$14:$AP$189,Y101,X101)</f>
        <v>13</v>
      </c>
      <c r="P101"/>
      <c r="Q101"/>
      <c r="R101"/>
      <c r="S101" t="s">
        <v>4176</v>
      </c>
      <c r="T101"/>
      <c r="U101"/>
      <c r="V101"/>
      <c r="W101"/>
      <c r="X101" s="355">
        <v>1</v>
      </c>
      <c r="Y101" s="355">
        <v>34</v>
      </c>
      <c r="AC101" s="297"/>
    </row>
    <row r="102" spans="1:29">
      <c r="A102">
        <f>'Page 1 - General Information'!$G$12</f>
        <v>121395703</v>
      </c>
      <c r="B102" t="str">
        <f>'Page 1 - General Information'!$G$16</f>
        <v>2839</v>
      </c>
      <c r="C102" s="353" t="s">
        <v>17241</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c r="A103">
        <f>'Page 1 - General Information'!$G$12</f>
        <v>121395703</v>
      </c>
      <c r="B103" t="str">
        <f>'Page 1 - General Information'!$G$16</f>
        <v>2839</v>
      </c>
      <c r="C103" s="353" t="s">
        <v>17241</v>
      </c>
      <c r="D103"/>
      <c r="E103"/>
      <c r="F103"/>
      <c r="G103"/>
      <c r="H103"/>
      <c r="I103"/>
      <c r="J103"/>
      <c r="K103"/>
      <c r="L103"/>
      <c r="M103"/>
      <c r="N103" t="s">
        <v>4076</v>
      </c>
      <c r="O103" s="354">
        <f>INDEX('Page 2 - Team Information'!$K$14:$AP$189,Y103,X103)</f>
        <v>13</v>
      </c>
      <c r="P103"/>
      <c r="Q103"/>
      <c r="R103"/>
      <c r="S103" t="s">
        <v>4178</v>
      </c>
      <c r="T103"/>
      <c r="U103"/>
      <c r="V103"/>
      <c r="W103"/>
      <c r="X103" s="355">
        <v>3</v>
      </c>
      <c r="Y103" s="355">
        <v>34</v>
      </c>
      <c r="AC103" s="297"/>
    </row>
    <row r="104" spans="1:29">
      <c r="A104">
        <f>'Page 1 - General Information'!$G$12</f>
        <v>121395703</v>
      </c>
      <c r="B104" t="str">
        <f>'Page 1 - General Information'!$G$16</f>
        <v>2839</v>
      </c>
      <c r="C104" s="353" t="s">
        <v>17241</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c r="A105">
        <f>'Page 1 - General Information'!$G$12</f>
        <v>121395703</v>
      </c>
      <c r="B105" t="str">
        <f>'Page 1 - General Information'!$G$16</f>
        <v>2839</v>
      </c>
      <c r="C105" s="353" t="s">
        <v>17241</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c r="A106">
        <f>'Page 1 - General Information'!$G$12</f>
        <v>121395703</v>
      </c>
      <c r="B106" t="str">
        <f>'Page 1 - General Information'!$G$16</f>
        <v>2839</v>
      </c>
      <c r="C106" s="353" t="s">
        <v>17241</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c r="A107">
        <f>'Page 1 - General Information'!$G$12</f>
        <v>121395703</v>
      </c>
      <c r="B107" t="str">
        <f>'Page 1 - General Information'!$G$16</f>
        <v>2839</v>
      </c>
      <c r="C107" s="353" t="s">
        <v>17241</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c r="A108">
        <f>'Page 1 - General Information'!$G$12</f>
        <v>121395703</v>
      </c>
      <c r="B108" t="str">
        <f>'Page 1 - General Information'!$G$16</f>
        <v>2839</v>
      </c>
      <c r="C108" s="353" t="s">
        <v>17241</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c r="A109">
        <f>'Page 1 - General Information'!$G$12</f>
        <v>121395703</v>
      </c>
      <c r="B109" t="str">
        <f>'Page 1 - General Information'!$G$16</f>
        <v>2839</v>
      </c>
      <c r="C109" s="353" t="s">
        <v>17241</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c r="A110">
        <f>'Page 1 - General Information'!$G$12</f>
        <v>121395703</v>
      </c>
      <c r="B110" t="str">
        <f>'Page 1 - General Information'!$G$16</f>
        <v>2839</v>
      </c>
      <c r="C110" s="353" t="s">
        <v>17241</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c r="A111">
        <f>'Page 1 - General Information'!$G$12</f>
        <v>121395703</v>
      </c>
      <c r="B111" t="str">
        <f>'Page 1 - General Information'!$G$16</f>
        <v>2839</v>
      </c>
      <c r="C111" s="353" t="s">
        <v>17241</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c r="A112">
        <f>'Page 1 - General Information'!$G$12</f>
        <v>121395703</v>
      </c>
      <c r="B112" t="str">
        <f>'Page 1 - General Information'!$G$16</f>
        <v>2839</v>
      </c>
      <c r="C112" s="353" t="s">
        <v>17241</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c r="A113">
        <f>'Page 1 - General Information'!$G$12</f>
        <v>121395703</v>
      </c>
      <c r="B113" t="str">
        <f>'Page 1 - General Information'!$G$16</f>
        <v>2839</v>
      </c>
      <c r="C113" s="353" t="s">
        <v>17241</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c r="A114">
        <f>'Page 1 - General Information'!$G$12</f>
        <v>121395703</v>
      </c>
      <c r="B114" t="str">
        <f>'Page 1 - General Information'!$G$16</f>
        <v>2839</v>
      </c>
      <c r="C114" s="353" t="s">
        <v>17241</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c r="A115">
        <f>'Page 1 - General Information'!$G$12</f>
        <v>121395703</v>
      </c>
      <c r="B115" t="str">
        <f>'Page 1 - General Information'!$G$16</f>
        <v>2839</v>
      </c>
      <c r="C115" s="353" t="s">
        <v>17241</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c r="A116">
        <f>'Page 1 - General Information'!$G$12</f>
        <v>121395703</v>
      </c>
      <c r="B116" t="str">
        <f>'Page 1 - General Information'!$G$16</f>
        <v>2839</v>
      </c>
      <c r="C116" s="353" t="s">
        <v>17241</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c r="A117">
        <f>'Page 1 - General Information'!$G$12</f>
        <v>121395703</v>
      </c>
      <c r="B117" t="str">
        <f>'Page 1 - General Information'!$G$16</f>
        <v>2839</v>
      </c>
      <c r="C117" s="353" t="s">
        <v>17241</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c r="A118">
        <f>'Page 1 - General Information'!$G$12</f>
        <v>121395703</v>
      </c>
      <c r="B118" t="str">
        <f>'Page 1 - General Information'!$G$16</f>
        <v>2839</v>
      </c>
      <c r="C118" s="353" t="s">
        <v>17241</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c r="A119">
        <f>'Page 1 - General Information'!$G$12</f>
        <v>121395703</v>
      </c>
      <c r="B119" t="str">
        <f>'Page 1 - General Information'!$G$16</f>
        <v>2839</v>
      </c>
      <c r="C119" s="353" t="s">
        <v>17241</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c r="A120">
        <f>'Page 1 - General Information'!$G$12</f>
        <v>121395703</v>
      </c>
      <c r="B120" t="str">
        <f>'Page 1 - General Information'!$G$16</f>
        <v>2839</v>
      </c>
      <c r="C120" s="353" t="s">
        <v>17241</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c r="A121">
        <f>'Page 1 - General Information'!$G$12</f>
        <v>121395703</v>
      </c>
      <c r="B121" t="str">
        <f>'Page 1 - General Information'!$G$16</f>
        <v>2839</v>
      </c>
      <c r="C121" s="353" t="s">
        <v>17241</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c r="A122">
        <f>'Page 1 - General Information'!$G$12</f>
        <v>121395703</v>
      </c>
      <c r="B122" t="str">
        <f>'Page 1 - General Information'!$G$16</f>
        <v>2839</v>
      </c>
      <c r="C122" s="353" t="s">
        <v>17241</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c r="A123">
        <f>'Page 1 - General Information'!$G$12</f>
        <v>121395703</v>
      </c>
      <c r="B123" t="str">
        <f>'Page 1 - General Information'!$G$16</f>
        <v>2839</v>
      </c>
      <c r="C123" s="353" t="s">
        <v>17241</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c r="A124">
        <f>'Page 1 - General Information'!$G$12</f>
        <v>121395703</v>
      </c>
      <c r="B124" t="str">
        <f>'Page 1 - General Information'!$G$16</f>
        <v>2839</v>
      </c>
      <c r="C124" s="353" t="s">
        <v>17241</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c r="A125">
        <f>'Page 1 - General Information'!$G$12</f>
        <v>121395703</v>
      </c>
      <c r="B125" t="str">
        <f>'Page 1 - General Information'!$G$16</f>
        <v>2839</v>
      </c>
      <c r="C125" s="353" t="s">
        <v>17241</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c r="A126">
        <f>'Page 1 - General Information'!$G$12</f>
        <v>121395703</v>
      </c>
      <c r="B126" t="str">
        <f>'Page 1 - General Information'!$G$16</f>
        <v>2839</v>
      </c>
      <c r="C126" s="353" t="s">
        <v>17241</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c r="A127">
        <f>'Page 1 - General Information'!$G$12</f>
        <v>121395703</v>
      </c>
      <c r="B127" t="str">
        <f>'Page 1 - General Information'!$G$16</f>
        <v>2839</v>
      </c>
      <c r="C127" s="353" t="s">
        <v>17241</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c r="A128">
        <f>'Page 1 - General Information'!$G$12</f>
        <v>121395703</v>
      </c>
      <c r="B128" t="str">
        <f>'Page 1 - General Information'!$G$16</f>
        <v>2839</v>
      </c>
      <c r="C128" s="353" t="s">
        <v>17241</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c r="A129">
        <f>'Page 1 - General Information'!$G$12</f>
        <v>121395703</v>
      </c>
      <c r="B129" t="str">
        <f>'Page 1 - General Information'!$G$16</f>
        <v>2839</v>
      </c>
      <c r="C129" s="353" t="s">
        <v>17241</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c r="A130">
        <f>'Page 1 - General Information'!$G$12</f>
        <v>121395703</v>
      </c>
      <c r="B130" t="str">
        <f>'Page 1 - General Information'!$G$16</f>
        <v>2839</v>
      </c>
      <c r="C130" s="353" t="s">
        <v>17241</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c r="A131">
        <f>'Page 1 - General Information'!$G$12</f>
        <v>121395703</v>
      </c>
      <c r="B131" t="str">
        <f>'Page 1 - General Information'!$G$16</f>
        <v>2839</v>
      </c>
      <c r="C131" s="353" t="s">
        <v>17241</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c r="A132">
        <f>'Page 1 - General Information'!$G$12</f>
        <v>121395703</v>
      </c>
      <c r="B132" t="str">
        <f>'Page 1 - General Information'!$G$16</f>
        <v>2839</v>
      </c>
      <c r="C132" s="353" t="s">
        <v>17241</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c r="A133">
        <f>'Page 1 - General Information'!$G$12</f>
        <v>121395703</v>
      </c>
      <c r="B133" t="str">
        <f>'Page 1 - General Information'!$G$16</f>
        <v>2839</v>
      </c>
      <c r="C133" s="353" t="s">
        <v>17241</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c r="A134">
        <f>'Page 1 - General Information'!$G$12</f>
        <v>121395703</v>
      </c>
      <c r="B134" t="str">
        <f>'Page 1 - General Information'!$G$16</f>
        <v>2839</v>
      </c>
      <c r="C134" s="353" t="s">
        <v>17241</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c r="A135">
        <f>'Page 1 - General Information'!$G$12</f>
        <v>121395703</v>
      </c>
      <c r="B135" t="str">
        <f>'Page 1 - General Information'!$G$16</f>
        <v>2839</v>
      </c>
      <c r="C135" s="353" t="s">
        <v>17241</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c r="A136">
        <f>'Page 1 - General Information'!$G$12</f>
        <v>121395703</v>
      </c>
      <c r="B136" t="str">
        <f>'Page 1 - General Information'!$G$16</f>
        <v>2839</v>
      </c>
      <c r="C136" s="353" t="s">
        <v>17241</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c r="A137">
        <f>'Page 1 - General Information'!$G$12</f>
        <v>121395703</v>
      </c>
      <c r="B137" t="str">
        <f>'Page 1 - General Information'!$G$16</f>
        <v>2839</v>
      </c>
      <c r="C137" s="353" t="s">
        <v>17241</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c r="A138">
        <f>'Page 1 - General Information'!$G$12</f>
        <v>121395703</v>
      </c>
      <c r="B138" t="str">
        <f>'Page 1 - General Information'!$G$16</f>
        <v>2839</v>
      </c>
      <c r="C138" s="353" t="s">
        <v>17241</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c r="A139">
        <f>'Page 1 - General Information'!$G$12</f>
        <v>121395703</v>
      </c>
      <c r="B139" t="str">
        <f>'Page 1 - General Information'!$G$16</f>
        <v>2839</v>
      </c>
      <c r="C139" s="353" t="s">
        <v>17241</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c r="A140">
        <f>'Page 1 - General Information'!$G$12</f>
        <v>121395703</v>
      </c>
      <c r="B140" t="str">
        <f>'Page 1 - General Information'!$G$16</f>
        <v>2839</v>
      </c>
      <c r="C140" s="353" t="s">
        <v>17241</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c r="A141">
        <f>'Page 1 - General Information'!$G$12</f>
        <v>121395703</v>
      </c>
      <c r="B141" t="str">
        <f>'Page 1 - General Information'!$G$16</f>
        <v>2839</v>
      </c>
      <c r="C141" s="353" t="s">
        <v>17241</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c r="A142">
        <f>'Page 1 - General Information'!$G$12</f>
        <v>121395703</v>
      </c>
      <c r="B142" t="str">
        <f>'Page 1 - General Information'!$G$16</f>
        <v>2839</v>
      </c>
      <c r="C142" s="353" t="s">
        <v>17241</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c r="A143">
        <f>'Page 1 - General Information'!$G$12</f>
        <v>121395703</v>
      </c>
      <c r="B143" t="str">
        <f>'Page 1 - General Information'!$G$16</f>
        <v>2839</v>
      </c>
      <c r="C143" s="353" t="s">
        <v>17241</v>
      </c>
      <c r="D143"/>
      <c r="E143"/>
      <c r="F143"/>
      <c r="G143"/>
      <c r="H143"/>
      <c r="I143"/>
      <c r="J143"/>
      <c r="K143"/>
      <c r="L143"/>
      <c r="M143"/>
      <c r="N143" t="s">
        <v>4076</v>
      </c>
      <c r="O143" s="354">
        <f>INDEX('Page 2 - Team Information'!$K$14:$AP$189,Y143,X143)</f>
        <v>18</v>
      </c>
      <c r="P143"/>
      <c r="Q143"/>
      <c r="R143"/>
      <c r="S143" t="s">
        <v>4218</v>
      </c>
      <c r="T143"/>
      <c r="U143"/>
      <c r="V143"/>
      <c r="W143"/>
      <c r="X143" s="355">
        <v>1</v>
      </c>
      <c r="Y143" s="355">
        <v>48</v>
      </c>
      <c r="AC143" s="297"/>
    </row>
    <row r="144" spans="1:29">
      <c r="A144">
        <f>'Page 1 - General Information'!$G$12</f>
        <v>121395703</v>
      </c>
      <c r="B144" t="str">
        <f>'Page 1 - General Information'!$G$16</f>
        <v>2839</v>
      </c>
      <c r="C144" s="353" t="s">
        <v>17241</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c r="A145">
        <f>'Page 1 - General Information'!$G$12</f>
        <v>121395703</v>
      </c>
      <c r="B145" t="str">
        <f>'Page 1 - General Information'!$G$16</f>
        <v>2839</v>
      </c>
      <c r="C145" s="353" t="s">
        <v>17241</v>
      </c>
      <c r="D145"/>
      <c r="E145"/>
      <c r="F145"/>
      <c r="G145"/>
      <c r="H145"/>
      <c r="I145"/>
      <c r="J145"/>
      <c r="K145"/>
      <c r="L145"/>
      <c r="M145"/>
      <c r="N145" t="s">
        <v>4076</v>
      </c>
      <c r="O145" s="354">
        <f>INDEX('Page 2 - Team Information'!$K$14:$AP$189,Y145,X145)</f>
        <v>18</v>
      </c>
      <c r="P145"/>
      <c r="Q145"/>
      <c r="R145"/>
      <c r="S145" t="s">
        <v>4220</v>
      </c>
      <c r="T145"/>
      <c r="U145"/>
      <c r="V145"/>
      <c r="W145"/>
      <c r="X145" s="355">
        <v>3</v>
      </c>
      <c r="Y145" s="355">
        <v>48</v>
      </c>
      <c r="AC145" s="297"/>
    </row>
    <row r="146" spans="1:29">
      <c r="A146">
        <f>'Page 1 - General Information'!$G$12</f>
        <v>121395703</v>
      </c>
      <c r="B146" t="str">
        <f>'Page 1 - General Information'!$G$16</f>
        <v>2839</v>
      </c>
      <c r="C146" s="353" t="s">
        <v>17241</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c r="A147">
        <f>'Page 1 - General Information'!$G$12</f>
        <v>121395703</v>
      </c>
      <c r="B147" t="str">
        <f>'Page 1 - General Information'!$G$16</f>
        <v>2839</v>
      </c>
      <c r="C147" s="353" t="s">
        <v>17241</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c r="A148">
        <f>'Page 1 - General Information'!$G$12</f>
        <v>121395703</v>
      </c>
      <c r="B148" t="str">
        <f>'Page 1 - General Information'!$G$16</f>
        <v>2839</v>
      </c>
      <c r="C148" s="353" t="s">
        <v>17241</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c r="A149">
        <f>'Page 1 - General Information'!$G$12</f>
        <v>121395703</v>
      </c>
      <c r="B149" t="str">
        <f>'Page 1 - General Information'!$G$16</f>
        <v>2839</v>
      </c>
      <c r="C149" s="353" t="s">
        <v>17241</v>
      </c>
      <c r="D149"/>
      <c r="E149"/>
      <c r="F149"/>
      <c r="G149"/>
      <c r="H149"/>
      <c r="I149"/>
      <c r="J149"/>
      <c r="K149"/>
      <c r="L149"/>
      <c r="M149"/>
      <c r="N149" t="s">
        <v>4076</v>
      </c>
      <c r="O149" s="354">
        <f>INDEX('Page 2 - Team Information'!$K$14:$AP$189,Y149,X149)</f>
        <v>0</v>
      </c>
      <c r="P149"/>
      <c r="Q149"/>
      <c r="R149"/>
      <c r="S149" t="s">
        <v>4224</v>
      </c>
      <c r="T149"/>
      <c r="U149"/>
      <c r="V149"/>
      <c r="W149"/>
      <c r="X149" s="355">
        <v>1</v>
      </c>
      <c r="Y149" s="355">
        <v>50</v>
      </c>
      <c r="AC149" s="297"/>
    </row>
    <row r="150" spans="1:29">
      <c r="A150">
        <f>'Page 1 - General Information'!$G$12</f>
        <v>121395703</v>
      </c>
      <c r="B150" t="str">
        <f>'Page 1 - General Information'!$G$16</f>
        <v>2839</v>
      </c>
      <c r="C150" s="353" t="s">
        <v>17241</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c r="A151">
        <f>'Page 1 - General Information'!$G$12</f>
        <v>121395703</v>
      </c>
      <c r="B151" t="str">
        <f>'Page 1 - General Information'!$G$16</f>
        <v>2839</v>
      </c>
      <c r="C151" s="353" t="s">
        <v>17241</v>
      </c>
      <c r="D151"/>
      <c r="E151"/>
      <c r="F151"/>
      <c r="G151"/>
      <c r="H151"/>
      <c r="I151"/>
      <c r="J151"/>
      <c r="K151"/>
      <c r="L151"/>
      <c r="M151"/>
      <c r="N151" t="s">
        <v>4076</v>
      </c>
      <c r="O151" s="354">
        <f>INDEX('Page 2 - Team Information'!$K$14:$AP$189,Y151,X151)</f>
        <v>0</v>
      </c>
      <c r="P151"/>
      <c r="Q151"/>
      <c r="R151"/>
      <c r="S151" t="s">
        <v>4226</v>
      </c>
      <c r="T151"/>
      <c r="U151"/>
      <c r="V151"/>
      <c r="W151"/>
      <c r="X151" s="355">
        <v>3</v>
      </c>
      <c r="Y151" s="355">
        <v>50</v>
      </c>
      <c r="AC151" s="297"/>
    </row>
    <row r="152" spans="1:29">
      <c r="A152">
        <f>'Page 1 - General Information'!$G$12</f>
        <v>121395703</v>
      </c>
      <c r="B152" t="str">
        <f>'Page 1 - General Information'!$G$16</f>
        <v>2839</v>
      </c>
      <c r="C152" s="353" t="s">
        <v>17241</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c r="A153">
        <f>'Page 1 - General Information'!$G$12</f>
        <v>121395703</v>
      </c>
      <c r="B153" t="str">
        <f>'Page 1 - General Information'!$G$16</f>
        <v>2839</v>
      </c>
      <c r="C153" s="353" t="s">
        <v>17241</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c r="A154">
        <f>'Page 1 - General Information'!$G$12</f>
        <v>121395703</v>
      </c>
      <c r="B154" t="str">
        <f>'Page 1 - General Information'!$G$16</f>
        <v>2839</v>
      </c>
      <c r="C154" s="353" t="s">
        <v>17241</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c r="A155">
        <f>'Page 1 - General Information'!$G$12</f>
        <v>121395703</v>
      </c>
      <c r="B155" t="str">
        <f>'Page 1 - General Information'!$G$16</f>
        <v>2839</v>
      </c>
      <c r="C155" s="353" t="s">
        <v>17241</v>
      </c>
      <c r="D155"/>
      <c r="E155"/>
      <c r="F155"/>
      <c r="G155"/>
      <c r="H155"/>
      <c r="I155"/>
      <c r="J155"/>
      <c r="K155"/>
      <c r="L155"/>
      <c r="M155"/>
      <c r="N155" t="s">
        <v>4076</v>
      </c>
      <c r="O155" s="354">
        <f>INDEX('Page 2 - Team Information'!$K$14:$AP$189,Y155,X155)</f>
        <v>0</v>
      </c>
      <c r="P155"/>
      <c r="Q155"/>
      <c r="R155"/>
      <c r="S155" t="s">
        <v>4230</v>
      </c>
      <c r="T155"/>
      <c r="U155"/>
      <c r="V155"/>
      <c r="W155"/>
      <c r="X155" s="355">
        <v>1</v>
      </c>
      <c r="Y155" s="355">
        <v>52</v>
      </c>
      <c r="AC155" s="297"/>
    </row>
    <row r="156" spans="1:29">
      <c r="A156">
        <f>'Page 1 - General Information'!$G$12</f>
        <v>121395703</v>
      </c>
      <c r="B156" t="str">
        <f>'Page 1 - General Information'!$G$16</f>
        <v>2839</v>
      </c>
      <c r="C156" s="353" t="s">
        <v>17241</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c r="A157">
        <f>'Page 1 - General Information'!$G$12</f>
        <v>121395703</v>
      </c>
      <c r="B157" t="str">
        <f>'Page 1 - General Information'!$G$16</f>
        <v>2839</v>
      </c>
      <c r="C157" s="353" t="s">
        <v>17241</v>
      </c>
      <c r="D157"/>
      <c r="E157"/>
      <c r="F157"/>
      <c r="G157"/>
      <c r="H157"/>
      <c r="I157"/>
      <c r="J157"/>
      <c r="K157"/>
      <c r="L157"/>
      <c r="M157"/>
      <c r="N157" t="s">
        <v>4076</v>
      </c>
      <c r="O157" s="354">
        <f>INDEX('Page 2 - Team Information'!$K$14:$AP$189,Y157,X157)</f>
        <v>0</v>
      </c>
      <c r="P157"/>
      <c r="Q157"/>
      <c r="R157"/>
      <c r="S157" t="s">
        <v>4232</v>
      </c>
      <c r="T157"/>
      <c r="U157"/>
      <c r="V157"/>
      <c r="W157"/>
      <c r="X157" s="355">
        <v>3</v>
      </c>
      <c r="Y157" s="355">
        <v>52</v>
      </c>
      <c r="AC157" s="297"/>
    </row>
    <row r="158" spans="1:29">
      <c r="A158">
        <f>'Page 1 - General Information'!$G$12</f>
        <v>121395703</v>
      </c>
      <c r="B158" t="str">
        <f>'Page 1 - General Information'!$G$16</f>
        <v>2839</v>
      </c>
      <c r="C158" s="353" t="s">
        <v>17241</v>
      </c>
      <c r="D158"/>
      <c r="E158"/>
      <c r="F158"/>
      <c r="G158"/>
      <c r="H158"/>
      <c r="I158"/>
      <c r="J158"/>
      <c r="K158"/>
      <c r="L158"/>
      <c r="M158"/>
      <c r="N158" t="s">
        <v>4076</v>
      </c>
      <c r="O158" s="354">
        <f>INDEX('Page 2 - Team Information'!$K$14:$AP$189,Y158,X158)</f>
        <v>0</v>
      </c>
      <c r="P158"/>
      <c r="Q158"/>
      <c r="R158"/>
      <c r="S158" t="s">
        <v>4233</v>
      </c>
      <c r="T158"/>
      <c r="U158"/>
      <c r="V158"/>
      <c r="W158"/>
      <c r="X158" s="355">
        <v>1</v>
      </c>
      <c r="Y158" s="355">
        <v>53</v>
      </c>
      <c r="AC158" s="297"/>
    </row>
    <row r="159" spans="1:29">
      <c r="A159">
        <f>'Page 1 - General Information'!$G$12</f>
        <v>121395703</v>
      </c>
      <c r="B159" t="str">
        <f>'Page 1 - General Information'!$G$16</f>
        <v>2839</v>
      </c>
      <c r="C159" s="353" t="s">
        <v>17241</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c r="A160">
        <f>'Page 1 - General Information'!$G$12</f>
        <v>121395703</v>
      </c>
      <c r="B160" t="str">
        <f>'Page 1 - General Information'!$G$16</f>
        <v>2839</v>
      </c>
      <c r="C160" s="353" t="s">
        <v>17241</v>
      </c>
      <c r="D160"/>
      <c r="E160"/>
      <c r="F160"/>
      <c r="G160"/>
      <c r="H160"/>
      <c r="I160"/>
      <c r="J160"/>
      <c r="K160"/>
      <c r="L160"/>
      <c r="M160"/>
      <c r="N160" t="s">
        <v>4076</v>
      </c>
      <c r="O160" s="354">
        <f>INDEX('Page 2 - Team Information'!$K$14:$AP$189,Y160,X160)</f>
        <v>0</v>
      </c>
      <c r="P160"/>
      <c r="Q160"/>
      <c r="R160"/>
      <c r="S160" t="s">
        <v>4235</v>
      </c>
      <c r="T160"/>
      <c r="U160"/>
      <c r="V160"/>
      <c r="W160"/>
      <c r="X160" s="355">
        <v>3</v>
      </c>
      <c r="Y160" s="355">
        <v>53</v>
      </c>
      <c r="AC160" s="297"/>
    </row>
    <row r="161" spans="1:29">
      <c r="A161">
        <f>'Page 1 - General Information'!$G$12</f>
        <v>121395703</v>
      </c>
      <c r="B161" t="str">
        <f>'Page 1 - General Information'!$G$16</f>
        <v>2839</v>
      </c>
      <c r="C161" s="353" t="s">
        <v>17241</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c r="A162">
        <f>'Page 1 - General Information'!$G$12</f>
        <v>121395703</v>
      </c>
      <c r="B162" t="str">
        <f>'Page 1 - General Information'!$G$16</f>
        <v>2839</v>
      </c>
      <c r="C162" s="353" t="s">
        <v>17241</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c r="A163">
        <f>'Page 1 - General Information'!$G$12</f>
        <v>121395703</v>
      </c>
      <c r="B163" t="str">
        <f>'Page 1 - General Information'!$G$16</f>
        <v>2839</v>
      </c>
      <c r="C163" s="353" t="s">
        <v>17241</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c r="A164">
        <f>'Page 1 - General Information'!$G$12</f>
        <v>121395703</v>
      </c>
      <c r="B164" t="str">
        <f>'Page 1 - General Information'!$G$16</f>
        <v>2839</v>
      </c>
      <c r="C164" s="353" t="s">
        <v>17241</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c r="A165">
        <f>'Page 1 - General Information'!$G$12</f>
        <v>121395703</v>
      </c>
      <c r="B165" t="str">
        <f>'Page 1 - General Information'!$G$16</f>
        <v>2839</v>
      </c>
      <c r="C165" s="353" t="s">
        <v>17241</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c r="A166">
        <f>'Page 1 - General Information'!$G$12</f>
        <v>121395703</v>
      </c>
      <c r="B166" t="str">
        <f>'Page 1 - General Information'!$G$16</f>
        <v>2839</v>
      </c>
      <c r="C166" s="353" t="s">
        <v>17241</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c r="A167">
        <f>'Page 1 - General Information'!$G$12</f>
        <v>121395703</v>
      </c>
      <c r="B167" t="str">
        <f>'Page 1 - General Information'!$G$16</f>
        <v>2839</v>
      </c>
      <c r="C167" s="353" t="s">
        <v>17241</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c r="A168">
        <f>'Page 1 - General Information'!$G$12</f>
        <v>121395703</v>
      </c>
      <c r="B168" t="str">
        <f>'Page 1 - General Information'!$G$16</f>
        <v>2839</v>
      </c>
      <c r="C168" s="353" t="s">
        <v>17241</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c r="A169">
        <f>'Page 1 - General Information'!$G$12</f>
        <v>121395703</v>
      </c>
      <c r="B169" t="str">
        <f>'Page 1 - General Information'!$G$16</f>
        <v>2839</v>
      </c>
      <c r="C169" s="353" t="s">
        <v>17241</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c r="A170">
        <f>'Page 1 - General Information'!$G$12</f>
        <v>121395703</v>
      </c>
      <c r="B170" t="str">
        <f>'Page 1 - General Information'!$G$16</f>
        <v>2839</v>
      </c>
      <c r="C170" s="353" t="s">
        <v>17241</v>
      </c>
      <c r="D170"/>
      <c r="E170"/>
      <c r="F170"/>
      <c r="G170"/>
      <c r="H170"/>
      <c r="I170"/>
      <c r="J170"/>
      <c r="K170"/>
      <c r="L170"/>
      <c r="M170"/>
      <c r="N170" t="s">
        <v>4076</v>
      </c>
      <c r="O170" s="354">
        <f>INDEX('Page 2 - Team Information'!$K$14:$AP$189,Y170,X170)</f>
        <v>0</v>
      </c>
      <c r="P170"/>
      <c r="Q170"/>
      <c r="R170"/>
      <c r="S170" t="s">
        <v>4245</v>
      </c>
      <c r="T170"/>
      <c r="U170"/>
      <c r="V170"/>
      <c r="W170"/>
      <c r="X170" s="355">
        <v>1</v>
      </c>
      <c r="Y170" s="355">
        <v>57</v>
      </c>
      <c r="AC170" s="297"/>
    </row>
    <row r="171" spans="1:29">
      <c r="A171">
        <f>'Page 1 - General Information'!$G$12</f>
        <v>121395703</v>
      </c>
      <c r="B171" t="str">
        <f>'Page 1 - General Information'!$G$16</f>
        <v>2839</v>
      </c>
      <c r="C171" s="353" t="s">
        <v>17241</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c r="A172">
        <f>'Page 1 - General Information'!$G$12</f>
        <v>121395703</v>
      </c>
      <c r="B172" t="str">
        <f>'Page 1 - General Information'!$G$16</f>
        <v>2839</v>
      </c>
      <c r="C172" s="353" t="s">
        <v>17241</v>
      </c>
      <c r="D172"/>
      <c r="E172"/>
      <c r="F172"/>
      <c r="G172"/>
      <c r="H172"/>
      <c r="I172"/>
      <c r="J172"/>
      <c r="K172"/>
      <c r="L172"/>
      <c r="M172"/>
      <c r="N172" t="s">
        <v>4076</v>
      </c>
      <c r="O172" s="354">
        <f>INDEX('Page 2 - Team Information'!$K$14:$AP$189,Y172,X172)</f>
        <v>0</v>
      </c>
      <c r="P172"/>
      <c r="Q172"/>
      <c r="R172"/>
      <c r="S172" t="s">
        <v>4247</v>
      </c>
      <c r="T172"/>
      <c r="U172"/>
      <c r="V172"/>
      <c r="W172"/>
      <c r="X172" s="355">
        <v>3</v>
      </c>
      <c r="Y172" s="355">
        <v>57</v>
      </c>
      <c r="AC172" s="297"/>
    </row>
    <row r="173" spans="1:29">
      <c r="A173">
        <f>'Page 1 - General Information'!$G$12</f>
        <v>121395703</v>
      </c>
      <c r="B173" t="str">
        <f>'Page 1 - General Information'!$G$16</f>
        <v>2839</v>
      </c>
      <c r="C173" s="353" t="s">
        <v>17241</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c r="A174">
        <f>'Page 1 - General Information'!$G$12</f>
        <v>121395703</v>
      </c>
      <c r="B174" t="str">
        <f>'Page 1 - General Information'!$G$16</f>
        <v>2839</v>
      </c>
      <c r="C174" s="353" t="s">
        <v>17241</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c r="A175">
        <f>'Page 1 - General Information'!$G$12</f>
        <v>121395703</v>
      </c>
      <c r="B175" t="str">
        <f>'Page 1 - General Information'!$G$16</f>
        <v>2839</v>
      </c>
      <c r="C175" s="353" t="s">
        <v>17241</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c r="A176">
        <f>'Page 1 - General Information'!$G$12</f>
        <v>121395703</v>
      </c>
      <c r="B176" t="str">
        <f>'Page 1 - General Information'!$G$16</f>
        <v>2839</v>
      </c>
      <c r="C176" s="353" t="s">
        <v>17241</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c r="A177">
        <f>'Page 1 - General Information'!$G$12</f>
        <v>121395703</v>
      </c>
      <c r="B177" t="str">
        <f>'Page 1 - General Information'!$G$16</f>
        <v>2839</v>
      </c>
      <c r="C177" s="353" t="s">
        <v>17241</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c r="A178">
        <f>'Page 1 - General Information'!$G$12</f>
        <v>121395703</v>
      </c>
      <c r="B178" t="str">
        <f>'Page 1 - General Information'!$G$16</f>
        <v>2839</v>
      </c>
      <c r="C178" s="353" t="s">
        <v>17241</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c r="A179">
        <f>'Page 1 - General Information'!$G$12</f>
        <v>121395703</v>
      </c>
      <c r="B179" t="str">
        <f>'Page 1 - General Information'!$G$16</f>
        <v>2839</v>
      </c>
      <c r="C179" s="353" t="s">
        <v>17241</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c r="A180">
        <f>'Page 1 - General Information'!$G$12</f>
        <v>121395703</v>
      </c>
      <c r="B180" t="str">
        <f>'Page 1 - General Information'!$G$16</f>
        <v>2839</v>
      </c>
      <c r="C180" s="353" t="s">
        <v>17241</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c r="A181">
        <f>'Page 1 - General Information'!$G$12</f>
        <v>121395703</v>
      </c>
      <c r="B181" t="str">
        <f>'Page 1 - General Information'!$G$16</f>
        <v>2839</v>
      </c>
      <c r="C181" s="353" t="s">
        <v>17241</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c r="A182">
        <f>'Page 1 - General Information'!$G$12</f>
        <v>121395703</v>
      </c>
      <c r="B182" t="str">
        <f>'Page 1 - General Information'!$G$16</f>
        <v>2839</v>
      </c>
      <c r="C182" s="353" t="s">
        <v>17241</v>
      </c>
      <c r="D182"/>
      <c r="E182"/>
      <c r="F182"/>
      <c r="G182"/>
      <c r="H182"/>
      <c r="I182"/>
      <c r="J182"/>
      <c r="K182"/>
      <c r="L182"/>
      <c r="M182"/>
      <c r="N182" t="s">
        <v>4076</v>
      </c>
      <c r="O182" s="354">
        <f>INDEX('Page 2 - Team Information'!$K$14:$AP$189,Y182,X182)</f>
        <v>0</v>
      </c>
      <c r="P182"/>
      <c r="Q182"/>
      <c r="R182"/>
      <c r="S182" t="s">
        <v>4257</v>
      </c>
      <c r="T182"/>
      <c r="U182"/>
      <c r="V182"/>
      <c r="W182"/>
      <c r="X182" s="355">
        <v>1</v>
      </c>
      <c r="Y182" s="355">
        <v>61</v>
      </c>
      <c r="AC182" s="297"/>
    </row>
    <row r="183" spans="1:29">
      <c r="A183">
        <f>'Page 1 - General Information'!$G$12</f>
        <v>121395703</v>
      </c>
      <c r="B183" t="str">
        <f>'Page 1 - General Information'!$G$16</f>
        <v>2839</v>
      </c>
      <c r="C183" s="353" t="s">
        <v>17241</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c r="A184">
        <f>'Page 1 - General Information'!$G$12</f>
        <v>121395703</v>
      </c>
      <c r="B184" t="str">
        <f>'Page 1 - General Information'!$G$16</f>
        <v>2839</v>
      </c>
      <c r="C184" s="353" t="s">
        <v>17241</v>
      </c>
      <c r="D184"/>
      <c r="E184"/>
      <c r="F184"/>
      <c r="G184"/>
      <c r="H184"/>
      <c r="I184"/>
      <c r="J184"/>
      <c r="K184"/>
      <c r="L184"/>
      <c r="M184"/>
      <c r="N184" t="s">
        <v>4076</v>
      </c>
      <c r="O184" s="354">
        <f>INDEX('Page 2 - Team Information'!$K$14:$AP$189,Y184,X184)</f>
        <v>0</v>
      </c>
      <c r="P184"/>
      <c r="Q184"/>
      <c r="R184"/>
      <c r="S184" t="s">
        <v>4259</v>
      </c>
      <c r="T184"/>
      <c r="U184"/>
      <c r="V184"/>
      <c r="W184"/>
      <c r="X184" s="355">
        <v>3</v>
      </c>
      <c r="Y184" s="355">
        <v>61</v>
      </c>
      <c r="AC184" s="297"/>
    </row>
    <row r="185" spans="1:29">
      <c r="A185">
        <f>'Page 1 - General Information'!$G$12</f>
        <v>121395703</v>
      </c>
      <c r="B185" t="str">
        <f>'Page 1 - General Information'!$G$16</f>
        <v>2839</v>
      </c>
      <c r="C185" s="353" t="s">
        <v>17241</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c r="A186">
        <f>'Page 1 - General Information'!$G$12</f>
        <v>121395703</v>
      </c>
      <c r="B186" t="str">
        <f>'Page 1 - General Information'!$G$16</f>
        <v>2839</v>
      </c>
      <c r="C186" s="353" t="s">
        <v>17241</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c r="A187">
        <f>'Page 1 - General Information'!$G$12</f>
        <v>121395703</v>
      </c>
      <c r="B187" t="str">
        <f>'Page 1 - General Information'!$G$16</f>
        <v>2839</v>
      </c>
      <c r="C187" s="353" t="s">
        <v>17241</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c r="A188">
        <f>'Page 1 - General Information'!$G$12</f>
        <v>121395703</v>
      </c>
      <c r="B188" t="str">
        <f>'Page 1 - General Information'!$G$16</f>
        <v>2839</v>
      </c>
      <c r="C188" s="353" t="s">
        <v>17241</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c r="A189">
        <f>'Page 1 - General Information'!$G$12</f>
        <v>121395703</v>
      </c>
      <c r="B189" t="str">
        <f>'Page 1 - General Information'!$G$16</f>
        <v>2839</v>
      </c>
      <c r="C189" s="353" t="s">
        <v>17241</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c r="A190">
        <f>'Page 1 - General Information'!$G$12</f>
        <v>121395703</v>
      </c>
      <c r="B190" t="str">
        <f>'Page 1 - General Information'!$G$16</f>
        <v>2839</v>
      </c>
      <c r="C190" s="353" t="s">
        <v>17241</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c r="A191">
        <f>'Page 1 - General Information'!$G$12</f>
        <v>121395703</v>
      </c>
      <c r="B191" t="str">
        <f>'Page 1 - General Information'!$G$16</f>
        <v>2839</v>
      </c>
      <c r="C191" s="353" t="s">
        <v>17241</v>
      </c>
      <c r="D191"/>
      <c r="E191"/>
      <c r="F191"/>
      <c r="G191"/>
      <c r="H191"/>
      <c r="I191"/>
      <c r="J191"/>
      <c r="K191"/>
      <c r="L191"/>
      <c r="M191"/>
      <c r="N191" t="s">
        <v>4076</v>
      </c>
      <c r="O191" s="354">
        <f>INDEX('Page 2 - Team Information'!$K$14:$AP$189,Y191,X191)</f>
        <v>0</v>
      </c>
      <c r="P191"/>
      <c r="Q191"/>
      <c r="R191"/>
      <c r="S191" t="s">
        <v>4266</v>
      </c>
      <c r="T191"/>
      <c r="U191"/>
      <c r="V191"/>
      <c r="W191"/>
      <c r="X191" s="355">
        <v>1</v>
      </c>
      <c r="Y191" s="355">
        <v>64</v>
      </c>
      <c r="AC191" s="297"/>
    </row>
    <row r="192" spans="1:29">
      <c r="A192">
        <f>'Page 1 - General Information'!$G$12</f>
        <v>121395703</v>
      </c>
      <c r="B192" t="str">
        <f>'Page 1 - General Information'!$G$16</f>
        <v>2839</v>
      </c>
      <c r="C192" s="353" t="s">
        <v>17241</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c r="A193">
        <f>'Page 1 - General Information'!$G$12</f>
        <v>121395703</v>
      </c>
      <c r="B193" t="str">
        <f>'Page 1 - General Information'!$G$16</f>
        <v>2839</v>
      </c>
      <c r="C193" s="353" t="s">
        <v>17241</v>
      </c>
      <c r="D193"/>
      <c r="E193"/>
      <c r="F193"/>
      <c r="G193"/>
      <c r="H193"/>
      <c r="I193"/>
      <c r="J193"/>
      <c r="K193"/>
      <c r="L193"/>
      <c r="M193"/>
      <c r="N193" t="s">
        <v>4076</v>
      </c>
      <c r="O193" s="354">
        <f>INDEX('Page 2 - Team Information'!$K$14:$AP$189,Y193,X193)</f>
        <v>0</v>
      </c>
      <c r="P193"/>
      <c r="Q193"/>
      <c r="R193"/>
      <c r="S193" t="s">
        <v>4268</v>
      </c>
      <c r="T193"/>
      <c r="U193"/>
      <c r="V193"/>
      <c r="W193"/>
      <c r="X193" s="355">
        <v>3</v>
      </c>
      <c r="Y193" s="355">
        <v>64</v>
      </c>
      <c r="AC193" s="297"/>
    </row>
    <row r="194" spans="1:29">
      <c r="A194">
        <f>'Page 1 - General Information'!$G$12</f>
        <v>121395703</v>
      </c>
      <c r="B194" t="str">
        <f>'Page 1 - General Information'!$G$16</f>
        <v>2839</v>
      </c>
      <c r="C194" s="353" t="s">
        <v>17241</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c r="A195">
        <f>'Page 1 - General Information'!$G$12</f>
        <v>121395703</v>
      </c>
      <c r="B195" t="str">
        <f>'Page 1 - General Information'!$G$16</f>
        <v>2839</v>
      </c>
      <c r="C195" s="353" t="s">
        <v>17241</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c r="A196">
        <f>'Page 1 - General Information'!$G$12</f>
        <v>121395703</v>
      </c>
      <c r="B196" t="str">
        <f>'Page 1 - General Information'!$G$16</f>
        <v>2839</v>
      </c>
      <c r="C196" s="353" t="s">
        <v>17241</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c r="A197">
        <f>'Page 1 - General Information'!$G$12</f>
        <v>121395703</v>
      </c>
      <c r="B197" t="str">
        <f>'Page 1 - General Information'!$G$16</f>
        <v>2839</v>
      </c>
      <c r="C197" s="353" t="s">
        <v>17241</v>
      </c>
      <c r="D197"/>
      <c r="E197"/>
      <c r="F197"/>
      <c r="G197"/>
      <c r="H197"/>
      <c r="I197"/>
      <c r="J197"/>
      <c r="K197"/>
      <c r="L197"/>
      <c r="M197"/>
      <c r="N197" t="s">
        <v>4076</v>
      </c>
      <c r="O197" s="354">
        <f>INDEX('Page 2 - Team Information'!$K$14:$AP$189,Y197,X197)</f>
        <v>0</v>
      </c>
      <c r="P197"/>
      <c r="Q197"/>
      <c r="R197"/>
      <c r="S197" t="s">
        <v>4272</v>
      </c>
      <c r="T197"/>
      <c r="U197"/>
      <c r="V197"/>
      <c r="W197"/>
      <c r="X197" s="355">
        <v>1</v>
      </c>
      <c r="Y197" s="355">
        <v>66</v>
      </c>
      <c r="AC197" s="297"/>
    </row>
    <row r="198" spans="1:29">
      <c r="A198">
        <f>'Page 1 - General Information'!$G$12</f>
        <v>121395703</v>
      </c>
      <c r="B198" t="str">
        <f>'Page 1 - General Information'!$G$16</f>
        <v>2839</v>
      </c>
      <c r="C198" s="353" t="s">
        <v>17241</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c r="A199">
        <f>'Page 1 - General Information'!$G$12</f>
        <v>121395703</v>
      </c>
      <c r="B199" t="str">
        <f>'Page 1 - General Information'!$G$16</f>
        <v>2839</v>
      </c>
      <c r="C199" s="353" t="s">
        <v>17241</v>
      </c>
      <c r="D199"/>
      <c r="E199"/>
      <c r="F199"/>
      <c r="G199"/>
      <c r="H199"/>
      <c r="I199"/>
      <c r="J199"/>
      <c r="K199"/>
      <c r="L199"/>
      <c r="M199"/>
      <c r="N199" t="s">
        <v>4076</v>
      </c>
      <c r="O199" s="354">
        <f>INDEX('Page 2 - Team Information'!$K$14:$AP$189,Y199,X199)</f>
        <v>0</v>
      </c>
      <c r="P199"/>
      <c r="Q199"/>
      <c r="R199"/>
      <c r="S199" t="s">
        <v>4274</v>
      </c>
      <c r="T199"/>
      <c r="U199"/>
      <c r="V199"/>
      <c r="W199"/>
      <c r="X199" s="355">
        <v>3</v>
      </c>
      <c r="Y199" s="355">
        <v>66</v>
      </c>
      <c r="AC199" s="297"/>
    </row>
    <row r="200" spans="1:29">
      <c r="A200">
        <f>'Page 1 - General Information'!$G$12</f>
        <v>121395703</v>
      </c>
      <c r="B200" t="str">
        <f>'Page 1 - General Information'!$G$16</f>
        <v>2839</v>
      </c>
      <c r="C200" s="353" t="s">
        <v>17241</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c r="A201">
        <f>'Page 1 - General Information'!$G$12</f>
        <v>121395703</v>
      </c>
      <c r="B201" t="str">
        <f>'Page 1 - General Information'!$G$16</f>
        <v>2839</v>
      </c>
      <c r="C201" s="353" t="s">
        <v>17241</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c r="A202">
        <f>'Page 1 - General Information'!$G$12</f>
        <v>121395703</v>
      </c>
      <c r="B202" t="str">
        <f>'Page 1 - General Information'!$G$16</f>
        <v>2839</v>
      </c>
      <c r="C202" s="353" t="s">
        <v>17241</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c r="A203">
        <f>'Page 1 - General Information'!$G$12</f>
        <v>121395703</v>
      </c>
      <c r="B203" t="str">
        <f>'Page 1 - General Information'!$G$16</f>
        <v>2839</v>
      </c>
      <c r="C203" s="353" t="s">
        <v>17241</v>
      </c>
      <c r="D203"/>
      <c r="E203"/>
      <c r="F203"/>
      <c r="G203"/>
      <c r="H203"/>
      <c r="I203"/>
      <c r="J203"/>
      <c r="K203"/>
      <c r="L203"/>
      <c r="M203"/>
      <c r="N203" t="s">
        <v>4076</v>
      </c>
      <c r="O203" s="354">
        <f>INDEX('Page 2 - Team Information'!$K$14:$AP$189,Y203,X203)</f>
        <v>0</v>
      </c>
      <c r="P203"/>
      <c r="Q203"/>
      <c r="R203"/>
      <c r="S203" t="s">
        <v>4278</v>
      </c>
      <c r="T203"/>
      <c r="U203"/>
      <c r="V203"/>
      <c r="W203"/>
      <c r="X203" s="355">
        <v>1</v>
      </c>
      <c r="Y203" s="355">
        <v>68</v>
      </c>
      <c r="AC203" s="297"/>
    </row>
    <row r="204" spans="1:29">
      <c r="A204">
        <f>'Page 1 - General Information'!$G$12</f>
        <v>121395703</v>
      </c>
      <c r="B204" t="str">
        <f>'Page 1 - General Information'!$G$16</f>
        <v>2839</v>
      </c>
      <c r="C204" s="353" t="s">
        <v>17241</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c r="A205">
        <f>'Page 1 - General Information'!$G$12</f>
        <v>121395703</v>
      </c>
      <c r="B205" t="str">
        <f>'Page 1 - General Information'!$G$16</f>
        <v>2839</v>
      </c>
      <c r="C205" s="353" t="s">
        <v>17241</v>
      </c>
      <c r="D205"/>
      <c r="E205"/>
      <c r="F205"/>
      <c r="G205"/>
      <c r="H205"/>
      <c r="I205"/>
      <c r="J205"/>
      <c r="K205"/>
      <c r="L205"/>
      <c r="M205"/>
      <c r="N205" t="s">
        <v>4076</v>
      </c>
      <c r="O205" s="354">
        <f>INDEX('Page 2 - Team Information'!$K$14:$AP$189,Y205,X205)</f>
        <v>0</v>
      </c>
      <c r="P205"/>
      <c r="Q205"/>
      <c r="R205"/>
      <c r="S205" t="s">
        <v>4280</v>
      </c>
      <c r="T205"/>
      <c r="U205"/>
      <c r="V205"/>
      <c r="W205"/>
      <c r="X205" s="355">
        <v>3</v>
      </c>
      <c r="Y205" s="355">
        <v>68</v>
      </c>
      <c r="AC205" s="297"/>
    </row>
    <row r="206" spans="1:29">
      <c r="A206">
        <f>'Page 1 - General Information'!$G$12</f>
        <v>121395703</v>
      </c>
      <c r="B206" t="str">
        <f>'Page 1 - General Information'!$G$16</f>
        <v>2839</v>
      </c>
      <c r="C206" s="353" t="s">
        <v>17241</v>
      </c>
      <c r="D206"/>
      <c r="E206"/>
      <c r="F206"/>
      <c r="G206"/>
      <c r="H206"/>
      <c r="I206"/>
      <c r="J206"/>
      <c r="K206"/>
      <c r="L206"/>
      <c r="M206"/>
      <c r="N206" t="s">
        <v>4076</v>
      </c>
      <c r="O206" s="354">
        <f>INDEX('Page 2 - Team Information'!$K$14:$AP$189,Y206,X206)</f>
        <v>0</v>
      </c>
      <c r="P206"/>
      <c r="Q206"/>
      <c r="R206"/>
      <c r="S206" t="s">
        <v>4281</v>
      </c>
      <c r="T206"/>
      <c r="U206"/>
      <c r="V206"/>
      <c r="W206"/>
      <c r="X206" s="355">
        <v>1</v>
      </c>
      <c r="Y206" s="355">
        <v>69</v>
      </c>
      <c r="AC206" s="297"/>
    </row>
    <row r="207" spans="1:29">
      <c r="A207">
        <f>'Page 1 - General Information'!$G$12</f>
        <v>121395703</v>
      </c>
      <c r="B207" t="str">
        <f>'Page 1 - General Information'!$G$16</f>
        <v>2839</v>
      </c>
      <c r="C207" s="353" t="s">
        <v>17241</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c r="A208">
        <f>'Page 1 - General Information'!$G$12</f>
        <v>121395703</v>
      </c>
      <c r="B208" t="str">
        <f>'Page 1 - General Information'!$G$16</f>
        <v>2839</v>
      </c>
      <c r="C208" s="353" t="s">
        <v>17241</v>
      </c>
      <c r="D208"/>
      <c r="E208"/>
      <c r="F208"/>
      <c r="G208"/>
      <c r="H208"/>
      <c r="I208"/>
      <c r="J208"/>
      <c r="K208"/>
      <c r="L208"/>
      <c r="M208"/>
      <c r="N208" t="s">
        <v>4076</v>
      </c>
      <c r="O208" s="354">
        <f>INDEX('Page 2 - Team Information'!$K$14:$AP$189,Y208,X208)</f>
        <v>0</v>
      </c>
      <c r="P208"/>
      <c r="Q208"/>
      <c r="R208"/>
      <c r="S208" t="s">
        <v>4283</v>
      </c>
      <c r="T208"/>
      <c r="U208"/>
      <c r="V208"/>
      <c r="W208"/>
      <c r="X208" s="355">
        <v>3</v>
      </c>
      <c r="Y208" s="355">
        <v>69</v>
      </c>
      <c r="AC208" s="297"/>
    </row>
    <row r="209" spans="1:29">
      <c r="A209">
        <f>'Page 1 - General Information'!$G$12</f>
        <v>121395703</v>
      </c>
      <c r="B209" t="str">
        <f>'Page 1 - General Information'!$G$16</f>
        <v>2839</v>
      </c>
      <c r="C209" s="353" t="s">
        <v>17241</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c r="A210">
        <f>'Page 1 - General Information'!$G$12</f>
        <v>121395703</v>
      </c>
      <c r="B210" t="str">
        <f>'Page 1 - General Information'!$G$16</f>
        <v>2839</v>
      </c>
      <c r="C210" s="353" t="s">
        <v>17241</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c r="A211">
        <f>'Page 1 - General Information'!$G$12</f>
        <v>121395703</v>
      </c>
      <c r="B211" t="str">
        <f>'Page 1 - General Information'!$G$16</f>
        <v>2839</v>
      </c>
      <c r="C211" s="353" t="s">
        <v>17241</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c r="A212">
        <f>'Page 1 - General Information'!$G$12</f>
        <v>121395703</v>
      </c>
      <c r="B212" t="str">
        <f>'Page 1 - General Information'!$G$16</f>
        <v>2839</v>
      </c>
      <c r="C212" s="353" t="s">
        <v>17241</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c r="A213">
        <f>'Page 1 - General Information'!$G$12</f>
        <v>121395703</v>
      </c>
      <c r="B213" t="str">
        <f>'Page 1 - General Information'!$G$16</f>
        <v>2839</v>
      </c>
      <c r="C213" s="353" t="s">
        <v>17241</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c r="A214">
        <f>'Page 1 - General Information'!$G$12</f>
        <v>121395703</v>
      </c>
      <c r="B214" t="str">
        <f>'Page 1 - General Information'!$G$16</f>
        <v>2839</v>
      </c>
      <c r="C214" s="353" t="s">
        <v>17241</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c r="A215">
        <f>'Page 1 - General Information'!$G$12</f>
        <v>121395703</v>
      </c>
      <c r="B215" t="str">
        <f>'Page 1 - General Information'!$G$16</f>
        <v>2839</v>
      </c>
      <c r="C215" s="353" t="s">
        <v>17241</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c r="A216">
        <f>'Page 1 - General Information'!$G$12</f>
        <v>121395703</v>
      </c>
      <c r="B216" t="str">
        <f>'Page 1 - General Information'!$G$16</f>
        <v>2839</v>
      </c>
      <c r="C216" s="353" t="s">
        <v>17241</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c r="A217">
        <f>'Page 1 - General Information'!$G$12</f>
        <v>121395703</v>
      </c>
      <c r="B217" t="str">
        <f>'Page 1 - General Information'!$G$16</f>
        <v>2839</v>
      </c>
      <c r="C217" s="353" t="s">
        <v>17241</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c r="A218">
        <f>'Page 1 - General Information'!$G$12</f>
        <v>121395703</v>
      </c>
      <c r="B218" t="str">
        <f>'Page 1 - General Information'!$G$16</f>
        <v>2839</v>
      </c>
      <c r="C218" s="353" t="s">
        <v>17241</v>
      </c>
      <c r="D218"/>
      <c r="E218"/>
      <c r="F218"/>
      <c r="G218"/>
      <c r="H218"/>
      <c r="I218"/>
      <c r="J218"/>
      <c r="K218"/>
      <c r="L218"/>
      <c r="M218"/>
      <c r="N218" t="s">
        <v>4076</v>
      </c>
      <c r="O218" s="354">
        <f>INDEX('Page 2 - Team Information'!$K$14:$AP$189,Y218,X218)</f>
        <v>0</v>
      </c>
      <c r="P218"/>
      <c r="Q218"/>
      <c r="R218"/>
      <c r="S218" t="s">
        <v>4293</v>
      </c>
      <c r="T218"/>
      <c r="U218"/>
      <c r="V218"/>
      <c r="W218"/>
      <c r="X218" s="355">
        <v>1</v>
      </c>
      <c r="Y218" s="355">
        <v>73</v>
      </c>
      <c r="AC218" s="297"/>
    </row>
    <row r="219" spans="1:29">
      <c r="A219">
        <f>'Page 1 - General Information'!$G$12</f>
        <v>121395703</v>
      </c>
      <c r="B219" t="str">
        <f>'Page 1 - General Information'!$G$16</f>
        <v>2839</v>
      </c>
      <c r="C219" s="353" t="s">
        <v>17241</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c r="A220">
        <f>'Page 1 - General Information'!$G$12</f>
        <v>121395703</v>
      </c>
      <c r="B220" t="str">
        <f>'Page 1 - General Information'!$G$16</f>
        <v>2839</v>
      </c>
      <c r="C220" s="353" t="s">
        <v>17241</v>
      </c>
      <c r="D220"/>
      <c r="E220"/>
      <c r="F220"/>
      <c r="G220"/>
      <c r="H220"/>
      <c r="I220"/>
      <c r="J220"/>
      <c r="K220"/>
      <c r="L220"/>
      <c r="M220"/>
      <c r="N220" t="s">
        <v>4076</v>
      </c>
      <c r="O220" s="354">
        <f>INDEX('Page 2 - Team Information'!$K$14:$AP$189,Y220,X220)</f>
        <v>0</v>
      </c>
      <c r="P220"/>
      <c r="Q220"/>
      <c r="R220"/>
      <c r="S220" t="s">
        <v>4295</v>
      </c>
      <c r="T220"/>
      <c r="U220"/>
      <c r="V220"/>
      <c r="W220"/>
      <c r="X220" s="355">
        <v>3</v>
      </c>
      <c r="Y220" s="355">
        <v>73</v>
      </c>
      <c r="AC220" s="297"/>
    </row>
    <row r="221" spans="1:29">
      <c r="A221">
        <f>'Page 1 - General Information'!$G$12</f>
        <v>121395703</v>
      </c>
      <c r="B221" t="str">
        <f>'Page 1 - General Information'!$G$16</f>
        <v>2839</v>
      </c>
      <c r="C221" s="353" t="s">
        <v>17241</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c r="A222">
        <f>'Page 1 - General Information'!$G$12</f>
        <v>121395703</v>
      </c>
      <c r="B222" t="str">
        <f>'Page 1 - General Information'!$G$16</f>
        <v>2839</v>
      </c>
      <c r="C222" s="353" t="s">
        <v>17241</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c r="A223">
        <f>'Page 1 - General Information'!$G$12</f>
        <v>121395703</v>
      </c>
      <c r="B223" t="str">
        <f>'Page 1 - General Information'!$G$16</f>
        <v>2839</v>
      </c>
      <c r="C223" s="353" t="s">
        <v>17241</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c r="A224">
        <f>'Page 1 - General Information'!$G$12</f>
        <v>121395703</v>
      </c>
      <c r="B224" t="str">
        <f>'Page 1 - General Information'!$G$16</f>
        <v>2839</v>
      </c>
      <c r="C224" s="353" t="s">
        <v>17241</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c r="A225">
        <f>'Page 1 - General Information'!$G$12</f>
        <v>121395703</v>
      </c>
      <c r="B225" t="str">
        <f>'Page 1 - General Information'!$G$16</f>
        <v>2839</v>
      </c>
      <c r="C225" s="353" t="s">
        <v>17241</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c r="A226">
        <f>'Page 1 - General Information'!$G$12</f>
        <v>121395703</v>
      </c>
      <c r="B226" t="str">
        <f>'Page 1 - General Information'!$G$16</f>
        <v>2839</v>
      </c>
      <c r="C226" s="353" t="s">
        <v>17241</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c r="A227">
        <f>'Page 1 - General Information'!$G$12</f>
        <v>121395703</v>
      </c>
      <c r="B227" t="str">
        <f>'Page 1 - General Information'!$G$16</f>
        <v>2839</v>
      </c>
      <c r="C227" s="353" t="s">
        <v>17241</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c r="A228">
        <f>'Page 1 - General Information'!$G$12</f>
        <v>121395703</v>
      </c>
      <c r="B228" t="str">
        <f>'Page 1 - General Information'!$G$16</f>
        <v>2839</v>
      </c>
      <c r="C228" s="353" t="s">
        <v>17241</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c r="A229">
        <f>'Page 1 - General Information'!$G$12</f>
        <v>121395703</v>
      </c>
      <c r="B229" t="str">
        <f>'Page 1 - General Information'!$G$16</f>
        <v>2839</v>
      </c>
      <c r="C229" s="353" t="s">
        <v>17241</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c r="A230">
        <f>'Page 1 - General Information'!$G$12</f>
        <v>121395703</v>
      </c>
      <c r="B230" t="str">
        <f>'Page 1 - General Information'!$G$16</f>
        <v>2839</v>
      </c>
      <c r="C230" s="353" t="s">
        <v>17241</v>
      </c>
      <c r="D230"/>
      <c r="E230"/>
      <c r="F230"/>
      <c r="G230"/>
      <c r="H230"/>
      <c r="I230"/>
      <c r="J230"/>
      <c r="K230"/>
      <c r="L230"/>
      <c r="M230"/>
      <c r="N230" t="s">
        <v>4076</v>
      </c>
      <c r="O230" s="354">
        <f>INDEX('Page 2 - Team Information'!$K$14:$AP$189,Y230,X230)</f>
        <v>0</v>
      </c>
      <c r="P230"/>
      <c r="Q230"/>
      <c r="R230"/>
      <c r="S230" t="s">
        <v>4305</v>
      </c>
      <c r="T230"/>
      <c r="U230"/>
      <c r="V230"/>
      <c r="W230"/>
      <c r="X230" s="355">
        <v>1</v>
      </c>
      <c r="Y230" s="355">
        <v>77</v>
      </c>
      <c r="AC230" s="297"/>
    </row>
    <row r="231" spans="1:29">
      <c r="A231">
        <f>'Page 1 - General Information'!$G$12</f>
        <v>121395703</v>
      </c>
      <c r="B231" t="str">
        <f>'Page 1 - General Information'!$G$16</f>
        <v>2839</v>
      </c>
      <c r="C231" s="353" t="s">
        <v>17241</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c r="A232">
        <f>'Page 1 - General Information'!$G$12</f>
        <v>121395703</v>
      </c>
      <c r="B232" t="str">
        <f>'Page 1 - General Information'!$G$16</f>
        <v>2839</v>
      </c>
      <c r="C232" s="353" t="s">
        <v>17241</v>
      </c>
      <c r="D232"/>
      <c r="E232"/>
      <c r="F232"/>
      <c r="G232"/>
      <c r="H232"/>
      <c r="I232"/>
      <c r="J232"/>
      <c r="K232"/>
      <c r="L232"/>
      <c r="M232"/>
      <c r="N232" t="s">
        <v>4076</v>
      </c>
      <c r="O232" s="354">
        <f>INDEX('Page 2 - Team Information'!$K$14:$AP$189,Y232,X232)</f>
        <v>0</v>
      </c>
      <c r="P232"/>
      <c r="Q232"/>
      <c r="R232"/>
      <c r="S232" t="s">
        <v>4307</v>
      </c>
      <c r="T232"/>
      <c r="U232"/>
      <c r="V232"/>
      <c r="W232"/>
      <c r="X232" s="355">
        <v>3</v>
      </c>
      <c r="Y232" s="355">
        <v>77</v>
      </c>
      <c r="AC232" s="297"/>
    </row>
    <row r="233" spans="1:29">
      <c r="A233">
        <f>'Page 1 - General Information'!$G$12</f>
        <v>121395703</v>
      </c>
      <c r="B233" t="str">
        <f>'Page 1 - General Information'!$G$16</f>
        <v>2839</v>
      </c>
      <c r="C233" s="353" t="s">
        <v>17241</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c r="A234">
        <f>'Page 1 - General Information'!$G$12</f>
        <v>121395703</v>
      </c>
      <c r="B234" t="str">
        <f>'Page 1 - General Information'!$G$16</f>
        <v>2839</v>
      </c>
      <c r="C234" s="353" t="s">
        <v>17241</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c r="A235">
        <f>'Page 1 - General Information'!$G$12</f>
        <v>121395703</v>
      </c>
      <c r="B235" t="str">
        <f>'Page 1 - General Information'!$G$16</f>
        <v>2839</v>
      </c>
      <c r="C235" s="353" t="s">
        <v>17241</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c r="A236">
        <f>'Page 1 - General Information'!$G$12</f>
        <v>121395703</v>
      </c>
      <c r="B236" t="str">
        <f>'Page 1 - General Information'!$G$16</f>
        <v>2839</v>
      </c>
      <c r="C236" s="353" t="s">
        <v>17241</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c r="A237">
        <f>'Page 1 - General Information'!$G$12</f>
        <v>121395703</v>
      </c>
      <c r="B237" t="str">
        <f>'Page 1 - General Information'!$G$16</f>
        <v>2839</v>
      </c>
      <c r="C237" s="353" t="s">
        <v>17241</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c r="A238">
        <f>'Page 1 - General Information'!$G$12</f>
        <v>121395703</v>
      </c>
      <c r="B238" t="str">
        <f>'Page 1 - General Information'!$G$16</f>
        <v>2839</v>
      </c>
      <c r="C238" s="353" t="s">
        <v>17241</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c r="A239">
        <f>'Page 1 - General Information'!$G$12</f>
        <v>121395703</v>
      </c>
      <c r="B239" t="str">
        <f>'Page 1 - General Information'!$G$16</f>
        <v>2839</v>
      </c>
      <c r="C239" s="353" t="s">
        <v>17241</v>
      </c>
      <c r="D239"/>
      <c r="E239"/>
      <c r="F239"/>
      <c r="G239"/>
      <c r="H239"/>
      <c r="I239"/>
      <c r="J239"/>
      <c r="K239"/>
      <c r="L239"/>
      <c r="M239"/>
      <c r="N239" t="s">
        <v>4076</v>
      </c>
      <c r="O239" s="354">
        <f>INDEX('Page 2 - Team Information'!$K$14:$AP$189,Y239,X239)</f>
        <v>0</v>
      </c>
      <c r="P239"/>
      <c r="Q239"/>
      <c r="R239"/>
      <c r="S239" t="s">
        <v>4314</v>
      </c>
      <c r="T239"/>
      <c r="U239"/>
      <c r="V239"/>
      <c r="W239"/>
      <c r="X239" s="355">
        <v>1</v>
      </c>
      <c r="Y239" s="355">
        <v>80</v>
      </c>
      <c r="AC239" s="297"/>
    </row>
    <row r="240" spans="1:29">
      <c r="A240">
        <f>'Page 1 - General Information'!$G$12</f>
        <v>121395703</v>
      </c>
      <c r="B240" t="str">
        <f>'Page 1 - General Information'!$G$16</f>
        <v>2839</v>
      </c>
      <c r="C240" s="353" t="s">
        <v>17241</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c r="A241">
        <f>'Page 1 - General Information'!$G$12</f>
        <v>121395703</v>
      </c>
      <c r="B241" t="str">
        <f>'Page 1 - General Information'!$G$16</f>
        <v>2839</v>
      </c>
      <c r="C241" s="353" t="s">
        <v>17241</v>
      </c>
      <c r="D241"/>
      <c r="E241"/>
      <c r="F241"/>
      <c r="G241"/>
      <c r="H241"/>
      <c r="I241"/>
      <c r="J241"/>
      <c r="K241"/>
      <c r="L241"/>
      <c r="M241"/>
      <c r="N241" t="s">
        <v>4076</v>
      </c>
      <c r="O241" s="354">
        <f>INDEX('Page 2 - Team Information'!$K$14:$AP$189,Y241,X241)</f>
        <v>0</v>
      </c>
      <c r="P241"/>
      <c r="Q241"/>
      <c r="R241"/>
      <c r="S241" t="s">
        <v>4316</v>
      </c>
      <c r="T241"/>
      <c r="U241"/>
      <c r="V241"/>
      <c r="W241"/>
      <c r="X241" s="355">
        <v>3</v>
      </c>
      <c r="Y241" s="355">
        <v>80</v>
      </c>
      <c r="AC241" s="297"/>
    </row>
    <row r="242" spans="1:29">
      <c r="A242">
        <f>'Page 1 - General Information'!$G$12</f>
        <v>121395703</v>
      </c>
      <c r="B242" t="str">
        <f>'Page 1 - General Information'!$G$16</f>
        <v>2839</v>
      </c>
      <c r="C242" s="353" t="s">
        <v>17241</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c r="A243">
        <f>'Page 1 - General Information'!$G$12</f>
        <v>121395703</v>
      </c>
      <c r="B243" t="str">
        <f>'Page 1 - General Information'!$G$16</f>
        <v>2839</v>
      </c>
      <c r="C243" s="353" t="s">
        <v>17241</v>
      </c>
      <c r="D243"/>
      <c r="E243"/>
      <c r="F243"/>
      <c r="G243"/>
      <c r="H243"/>
      <c r="I243"/>
      <c r="J243"/>
      <c r="K243"/>
      <c r="L243"/>
      <c r="M243"/>
      <c r="N243" t="s">
        <v>4076</v>
      </c>
      <c r="O243" s="354">
        <f>INDEX('Page 2 - Team Information'!$K$14:$AP$189,Y243,X243)</f>
        <v>7</v>
      </c>
      <c r="P243"/>
      <c r="Q243"/>
      <c r="R243"/>
      <c r="S243" t="s">
        <v>4318</v>
      </c>
      <c r="T243"/>
      <c r="U243"/>
      <c r="V243"/>
      <c r="W243"/>
      <c r="X243" s="355">
        <v>2</v>
      </c>
      <c r="Y243" s="355">
        <v>81</v>
      </c>
      <c r="AC243" s="297"/>
    </row>
    <row r="244" spans="1:29">
      <c r="A244">
        <f>'Page 1 - General Information'!$G$12</f>
        <v>121395703</v>
      </c>
      <c r="B244" t="str">
        <f>'Page 1 - General Information'!$G$16</f>
        <v>2839</v>
      </c>
      <c r="C244" s="353" t="s">
        <v>17241</v>
      </c>
      <c r="D244"/>
      <c r="E244"/>
      <c r="F244"/>
      <c r="G244"/>
      <c r="H244"/>
      <c r="I244"/>
      <c r="J244"/>
      <c r="K244"/>
      <c r="L244"/>
      <c r="M244"/>
      <c r="N244" t="s">
        <v>4076</v>
      </c>
      <c r="O244" s="354">
        <f>INDEX('Page 2 - Team Information'!$K$14:$AP$189,Y244,X244)</f>
        <v>7</v>
      </c>
      <c r="P244"/>
      <c r="Q244"/>
      <c r="R244"/>
      <c r="S244" t="s">
        <v>4319</v>
      </c>
      <c r="T244"/>
      <c r="U244"/>
      <c r="V244"/>
      <c r="W244"/>
      <c r="X244" s="355">
        <v>3</v>
      </c>
      <c r="Y244" s="355">
        <v>81</v>
      </c>
      <c r="AC244" s="297"/>
    </row>
    <row r="245" spans="1:29">
      <c r="A245">
        <f>'Page 1 - General Information'!$G$12</f>
        <v>121395703</v>
      </c>
      <c r="B245" t="str">
        <f>'Page 1 - General Information'!$G$16</f>
        <v>2839</v>
      </c>
      <c r="C245" s="353" t="s">
        <v>17241</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c r="A246">
        <f>'Page 1 - General Information'!$G$12</f>
        <v>121395703</v>
      </c>
      <c r="B246" t="str">
        <f>'Page 1 - General Information'!$G$16</f>
        <v>2839</v>
      </c>
      <c r="C246" s="353" t="s">
        <v>17241</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c r="A247">
        <f>'Page 1 - General Information'!$G$12</f>
        <v>121395703</v>
      </c>
      <c r="B247" t="str">
        <f>'Page 1 - General Information'!$G$16</f>
        <v>2839</v>
      </c>
      <c r="C247" s="353" t="s">
        <v>17241</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c r="A248">
        <f>'Page 1 - General Information'!$G$12</f>
        <v>121395703</v>
      </c>
      <c r="B248" t="str">
        <f>'Page 1 - General Information'!$G$16</f>
        <v>2839</v>
      </c>
      <c r="C248" s="353" t="s">
        <v>17241</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c r="A249">
        <f>'Page 1 - General Information'!$G$12</f>
        <v>121395703</v>
      </c>
      <c r="B249" t="str">
        <f>'Page 1 - General Information'!$G$16</f>
        <v>2839</v>
      </c>
      <c r="C249" s="353" t="s">
        <v>17241</v>
      </c>
      <c r="D249"/>
      <c r="E249"/>
      <c r="F249"/>
      <c r="G249"/>
      <c r="H249"/>
      <c r="I249"/>
      <c r="J249"/>
      <c r="K249"/>
      <c r="L249"/>
      <c r="M249"/>
      <c r="N249" t="s">
        <v>4076</v>
      </c>
      <c r="O249" s="354">
        <f>INDEX('Page 2 - Team Information'!$K$14:$AP$189,Y249,X249)</f>
        <v>10</v>
      </c>
      <c r="P249"/>
      <c r="Q249"/>
      <c r="R249"/>
      <c r="S249" t="s">
        <v>4324</v>
      </c>
      <c r="T249"/>
      <c r="U249"/>
      <c r="V249"/>
      <c r="W249"/>
      <c r="X249" s="355">
        <v>2</v>
      </c>
      <c r="Y249" s="355">
        <v>83</v>
      </c>
      <c r="AC249" s="297"/>
    </row>
    <row r="250" spans="1:29">
      <c r="A250">
        <f>'Page 1 - General Information'!$G$12</f>
        <v>121395703</v>
      </c>
      <c r="B250" t="str">
        <f>'Page 1 - General Information'!$G$16</f>
        <v>2839</v>
      </c>
      <c r="C250" s="353" t="s">
        <v>17241</v>
      </c>
      <c r="D250"/>
      <c r="E250"/>
      <c r="F250"/>
      <c r="G250"/>
      <c r="H250"/>
      <c r="I250"/>
      <c r="J250"/>
      <c r="K250"/>
      <c r="L250"/>
      <c r="M250"/>
      <c r="N250" t="s">
        <v>4076</v>
      </c>
      <c r="O250" s="354">
        <f>INDEX('Page 2 - Team Information'!$K$14:$AP$189,Y250,X250)</f>
        <v>10</v>
      </c>
      <c r="P250"/>
      <c r="Q250"/>
      <c r="R250"/>
      <c r="S250" t="s">
        <v>4325</v>
      </c>
      <c r="T250"/>
      <c r="U250"/>
      <c r="V250"/>
      <c r="W250"/>
      <c r="X250" s="355">
        <v>3</v>
      </c>
      <c r="Y250" s="355">
        <v>83</v>
      </c>
      <c r="AC250" s="297"/>
    </row>
    <row r="251" spans="1:29">
      <c r="A251">
        <f>'Page 1 - General Information'!$G$12</f>
        <v>121395703</v>
      </c>
      <c r="B251" t="str">
        <f>'Page 1 - General Information'!$G$16</f>
        <v>2839</v>
      </c>
      <c r="C251" s="353" t="s">
        <v>17241</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c r="A252">
        <f>'Page 1 - General Information'!$G$12</f>
        <v>121395703</v>
      </c>
      <c r="B252" t="str">
        <f>'Page 1 - General Information'!$G$16</f>
        <v>2839</v>
      </c>
      <c r="C252" s="353" t="s">
        <v>17241</v>
      </c>
      <c r="D252"/>
      <c r="E252"/>
      <c r="F252"/>
      <c r="G252"/>
      <c r="H252"/>
      <c r="I252"/>
      <c r="J252"/>
      <c r="K252"/>
      <c r="L252"/>
      <c r="M252"/>
      <c r="N252" t="s">
        <v>4076</v>
      </c>
      <c r="O252" s="354">
        <f>INDEX('Page 2 - Team Information'!$K$14:$AP$189,Y252,X252)</f>
        <v>15</v>
      </c>
      <c r="P252"/>
      <c r="Q252"/>
      <c r="R252"/>
      <c r="S252" t="s">
        <v>4327</v>
      </c>
      <c r="T252"/>
      <c r="U252"/>
      <c r="V252"/>
      <c r="W252"/>
      <c r="X252" s="355">
        <v>2</v>
      </c>
      <c r="Y252" s="355">
        <v>84</v>
      </c>
      <c r="AC252" s="297"/>
    </row>
    <row r="253" spans="1:29">
      <c r="A253">
        <f>'Page 1 - General Information'!$G$12</f>
        <v>121395703</v>
      </c>
      <c r="B253" t="str">
        <f>'Page 1 - General Information'!$G$16</f>
        <v>2839</v>
      </c>
      <c r="C253" s="353" t="s">
        <v>17241</v>
      </c>
      <c r="D253"/>
      <c r="E253"/>
      <c r="F253"/>
      <c r="G253"/>
      <c r="H253"/>
      <c r="I253"/>
      <c r="J253"/>
      <c r="K253"/>
      <c r="L253"/>
      <c r="M253"/>
      <c r="N253" t="s">
        <v>4076</v>
      </c>
      <c r="O253" s="354">
        <f>INDEX('Page 2 - Team Information'!$K$14:$AP$189,Y253,X253)</f>
        <v>15</v>
      </c>
      <c r="P253"/>
      <c r="Q253"/>
      <c r="R253"/>
      <c r="S253" t="s">
        <v>4328</v>
      </c>
      <c r="T253"/>
      <c r="U253"/>
      <c r="V253"/>
      <c r="W253"/>
      <c r="X253" s="355">
        <v>3</v>
      </c>
      <c r="Y253" s="355">
        <v>84</v>
      </c>
      <c r="AC253" s="297"/>
    </row>
    <row r="254" spans="1:29">
      <c r="A254">
        <f>'Page 1 - General Information'!$G$12</f>
        <v>121395703</v>
      </c>
      <c r="B254" t="str">
        <f>'Page 1 - General Information'!$G$16</f>
        <v>2839</v>
      </c>
      <c r="C254" s="353" t="s">
        <v>17241</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c r="A255">
        <f>'Page 1 - General Information'!$G$12</f>
        <v>121395703</v>
      </c>
      <c r="B255" t="str">
        <f>'Page 1 - General Information'!$G$16</f>
        <v>2839</v>
      </c>
      <c r="C255" s="353" t="s">
        <v>17241</v>
      </c>
      <c r="D255"/>
      <c r="E255"/>
      <c r="F255"/>
      <c r="G255"/>
      <c r="H255"/>
      <c r="I255"/>
      <c r="J255"/>
      <c r="K255"/>
      <c r="L255"/>
      <c r="M255"/>
      <c r="N255" t="s">
        <v>4076</v>
      </c>
      <c r="O255" s="354">
        <f>INDEX('Page 2 - Team Information'!$K$14:$AP$189,Y255,X255)</f>
        <v>17</v>
      </c>
      <c r="P255"/>
      <c r="Q255"/>
      <c r="R255"/>
      <c r="S255" t="s">
        <v>4330</v>
      </c>
      <c r="T255"/>
      <c r="U255"/>
      <c r="V255"/>
      <c r="W255"/>
      <c r="X255" s="355">
        <v>2</v>
      </c>
      <c r="Y255" s="355">
        <v>85</v>
      </c>
      <c r="AC255" s="297"/>
    </row>
    <row r="256" spans="1:29">
      <c r="A256">
        <f>'Page 1 - General Information'!$G$12</f>
        <v>121395703</v>
      </c>
      <c r="B256" t="str">
        <f>'Page 1 - General Information'!$G$16</f>
        <v>2839</v>
      </c>
      <c r="C256" s="353" t="s">
        <v>17241</v>
      </c>
      <c r="D256"/>
      <c r="E256"/>
      <c r="F256"/>
      <c r="G256"/>
      <c r="H256"/>
      <c r="I256"/>
      <c r="J256"/>
      <c r="K256"/>
      <c r="L256"/>
      <c r="M256"/>
      <c r="N256" t="s">
        <v>4076</v>
      </c>
      <c r="O256" s="354">
        <f>INDEX('Page 2 - Team Information'!$K$14:$AP$189,Y256,X256)</f>
        <v>17</v>
      </c>
      <c r="P256"/>
      <c r="Q256"/>
      <c r="R256"/>
      <c r="S256" t="s">
        <v>4331</v>
      </c>
      <c r="T256"/>
      <c r="U256"/>
      <c r="V256"/>
      <c r="W256"/>
      <c r="X256" s="355">
        <v>3</v>
      </c>
      <c r="Y256" s="355">
        <v>85</v>
      </c>
      <c r="AC256" s="297"/>
    </row>
    <row r="257" spans="1:29">
      <c r="A257">
        <f>'Page 1 - General Information'!$G$12</f>
        <v>121395703</v>
      </c>
      <c r="B257" t="str">
        <f>'Page 1 - General Information'!$G$16</f>
        <v>2839</v>
      </c>
      <c r="C257" s="353" t="s">
        <v>17241</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c r="A258">
        <f>'Page 1 - General Information'!$G$12</f>
        <v>121395703</v>
      </c>
      <c r="B258" t="str">
        <f>'Page 1 - General Information'!$G$16</f>
        <v>2839</v>
      </c>
      <c r="C258" s="353" t="s">
        <v>17241</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c r="A259">
        <f>'Page 1 - General Information'!$G$12</f>
        <v>121395703</v>
      </c>
      <c r="B259" t="str">
        <f>'Page 1 - General Information'!$G$16</f>
        <v>2839</v>
      </c>
      <c r="C259" s="353" t="s">
        <v>17241</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c r="A260">
        <f>'Page 1 - General Information'!$G$12</f>
        <v>121395703</v>
      </c>
      <c r="B260" t="str">
        <f>'Page 1 - General Information'!$G$16</f>
        <v>2839</v>
      </c>
      <c r="C260" s="353" t="s">
        <v>17241</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c r="A261">
        <f>'Page 1 - General Information'!$G$12</f>
        <v>121395703</v>
      </c>
      <c r="B261" t="str">
        <f>'Page 1 - General Information'!$G$16</f>
        <v>2839</v>
      </c>
      <c r="C261" s="353" t="s">
        <v>17241</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c r="A262">
        <f>'Page 1 - General Information'!$G$12</f>
        <v>121395703</v>
      </c>
      <c r="B262" t="str">
        <f>'Page 1 - General Information'!$G$16</f>
        <v>2839</v>
      </c>
      <c r="C262" s="353" t="s">
        <v>17241</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c r="A263">
        <f>'Page 1 - General Information'!$G$12</f>
        <v>121395703</v>
      </c>
      <c r="B263" t="str">
        <f>'Page 1 - General Information'!$G$16</f>
        <v>2839</v>
      </c>
      <c r="C263" s="353" t="s">
        <v>17241</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c r="A264">
        <f>'Page 1 - General Information'!$G$12</f>
        <v>121395703</v>
      </c>
      <c r="B264" t="str">
        <f>'Page 1 - General Information'!$G$16</f>
        <v>2839</v>
      </c>
      <c r="C264" s="353" t="s">
        <v>17241</v>
      </c>
      <c r="D264"/>
      <c r="E264"/>
      <c r="F264"/>
      <c r="G264"/>
      <c r="H264"/>
      <c r="I264"/>
      <c r="J264"/>
      <c r="K264"/>
      <c r="L264"/>
      <c r="M264"/>
      <c r="N264" t="s">
        <v>4076</v>
      </c>
      <c r="O264" s="354">
        <f>INDEX('Page 2 - Team Information'!$K$14:$AP$189,Y264,X264)</f>
        <v>20</v>
      </c>
      <c r="P264"/>
      <c r="Q264"/>
      <c r="R264"/>
      <c r="S264" t="s">
        <v>4339</v>
      </c>
      <c r="T264"/>
      <c r="U264"/>
      <c r="V264"/>
      <c r="W264"/>
      <c r="X264" s="355">
        <v>2</v>
      </c>
      <c r="Y264" s="355">
        <v>88</v>
      </c>
      <c r="AC264" s="297"/>
    </row>
    <row r="265" spans="1:29">
      <c r="A265">
        <f>'Page 1 - General Information'!$G$12</f>
        <v>121395703</v>
      </c>
      <c r="B265" t="str">
        <f>'Page 1 - General Information'!$G$16</f>
        <v>2839</v>
      </c>
      <c r="C265" s="353" t="s">
        <v>17241</v>
      </c>
      <c r="D265"/>
      <c r="E265"/>
      <c r="F265"/>
      <c r="G265"/>
      <c r="H265"/>
      <c r="I265"/>
      <c r="J265"/>
      <c r="K265"/>
      <c r="L265"/>
      <c r="M265"/>
      <c r="N265" t="s">
        <v>4076</v>
      </c>
      <c r="O265" s="354">
        <f>INDEX('Page 2 - Team Information'!$K$14:$AP$189,Y265,X265)</f>
        <v>20</v>
      </c>
      <c r="P265"/>
      <c r="Q265"/>
      <c r="R265"/>
      <c r="S265" t="s">
        <v>4340</v>
      </c>
      <c r="T265"/>
      <c r="U265"/>
      <c r="V265"/>
      <c r="W265"/>
      <c r="X265" s="355">
        <v>3</v>
      </c>
      <c r="Y265" s="355">
        <v>88</v>
      </c>
      <c r="AC265" s="297"/>
    </row>
    <row r="266" spans="1:29">
      <c r="A266">
        <f>'Page 1 - General Information'!$G$12</f>
        <v>121395703</v>
      </c>
      <c r="B266" t="str">
        <f>'Page 1 - General Information'!$G$16</f>
        <v>2839</v>
      </c>
      <c r="C266" s="353" t="s">
        <v>17241</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c r="A267">
        <f>'Page 1 - General Information'!$G$12</f>
        <v>121395703</v>
      </c>
      <c r="B267" t="str">
        <f>'Page 1 - General Information'!$G$16</f>
        <v>2839</v>
      </c>
      <c r="C267" s="353" t="s">
        <v>17241</v>
      </c>
      <c r="D267"/>
      <c r="E267"/>
      <c r="F267"/>
      <c r="G267"/>
      <c r="H267"/>
      <c r="I267"/>
      <c r="J267"/>
      <c r="K267"/>
      <c r="L267"/>
      <c r="M267"/>
      <c r="N267" t="s">
        <v>4076</v>
      </c>
      <c r="O267" s="354">
        <f>INDEX('Page 2 - Team Information'!$K$14:$AP$189,Y267,X267)</f>
        <v>4</v>
      </c>
      <c r="P267"/>
      <c r="Q267"/>
      <c r="R267"/>
      <c r="S267" t="s">
        <v>4342</v>
      </c>
      <c r="T267"/>
      <c r="U267"/>
      <c r="V267"/>
      <c r="W267"/>
      <c r="X267" s="355">
        <v>2</v>
      </c>
      <c r="Y267" s="355">
        <v>89</v>
      </c>
      <c r="AC267" s="297"/>
    </row>
    <row r="268" spans="1:29">
      <c r="A268">
        <f>'Page 1 - General Information'!$G$12</f>
        <v>121395703</v>
      </c>
      <c r="B268" t="str">
        <f>'Page 1 - General Information'!$G$16</f>
        <v>2839</v>
      </c>
      <c r="C268" s="353" t="s">
        <v>17241</v>
      </c>
      <c r="D268"/>
      <c r="E268"/>
      <c r="F268"/>
      <c r="G268"/>
      <c r="H268"/>
      <c r="I268"/>
      <c r="J268"/>
      <c r="K268"/>
      <c r="L268"/>
      <c r="M268"/>
      <c r="N268" t="s">
        <v>4076</v>
      </c>
      <c r="O268" s="354">
        <f>INDEX('Page 2 - Team Information'!$K$14:$AP$189,Y268,X268)</f>
        <v>4</v>
      </c>
      <c r="P268"/>
      <c r="Q268"/>
      <c r="R268"/>
      <c r="S268" t="s">
        <v>4343</v>
      </c>
      <c r="T268"/>
      <c r="U268"/>
      <c r="V268"/>
      <c r="W268"/>
      <c r="X268" s="355">
        <v>3</v>
      </c>
      <c r="Y268" s="355">
        <v>89</v>
      </c>
      <c r="AC268" s="297"/>
    </row>
    <row r="269" spans="1:29">
      <c r="A269">
        <f>'Page 1 - General Information'!$G$12</f>
        <v>121395703</v>
      </c>
      <c r="B269" t="str">
        <f>'Page 1 - General Information'!$G$16</f>
        <v>2839</v>
      </c>
      <c r="C269" s="353" t="s">
        <v>17241</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c r="A270">
        <f>'Page 1 - General Information'!$G$12</f>
        <v>121395703</v>
      </c>
      <c r="B270" t="str">
        <f>'Page 1 - General Information'!$G$16</f>
        <v>2839</v>
      </c>
      <c r="C270" s="353" t="s">
        <v>17241</v>
      </c>
      <c r="D270"/>
      <c r="E270"/>
      <c r="F270"/>
      <c r="G270"/>
      <c r="H270"/>
      <c r="I270"/>
      <c r="J270"/>
      <c r="K270"/>
      <c r="L270"/>
      <c r="M270"/>
      <c r="N270" t="s">
        <v>4076</v>
      </c>
      <c r="O270" s="354">
        <f>INDEX('Page 2 - Team Information'!$K$14:$AP$189,Y270,X270)</f>
        <v>22</v>
      </c>
      <c r="P270"/>
      <c r="Q270"/>
      <c r="R270"/>
      <c r="S270" t="s">
        <v>4345</v>
      </c>
      <c r="T270"/>
      <c r="U270"/>
      <c r="V270"/>
      <c r="W270"/>
      <c r="X270" s="355">
        <v>2</v>
      </c>
      <c r="Y270" s="355">
        <v>90</v>
      </c>
      <c r="AC270" s="297"/>
    </row>
    <row r="271" spans="1:29">
      <c r="A271">
        <f>'Page 1 - General Information'!$G$12</f>
        <v>121395703</v>
      </c>
      <c r="B271" t="str">
        <f>'Page 1 - General Information'!$G$16</f>
        <v>2839</v>
      </c>
      <c r="C271" s="353" t="s">
        <v>17241</v>
      </c>
      <c r="D271"/>
      <c r="E271"/>
      <c r="F271"/>
      <c r="G271"/>
      <c r="H271"/>
      <c r="I271"/>
      <c r="J271"/>
      <c r="K271"/>
      <c r="L271"/>
      <c r="M271"/>
      <c r="N271" t="s">
        <v>4076</v>
      </c>
      <c r="O271" s="354">
        <f>INDEX('Page 2 - Team Information'!$K$14:$AP$189,Y271,X271)</f>
        <v>22</v>
      </c>
      <c r="P271"/>
      <c r="Q271"/>
      <c r="R271"/>
      <c r="S271" t="s">
        <v>4346</v>
      </c>
      <c r="T271"/>
      <c r="U271"/>
      <c r="V271"/>
      <c r="W271"/>
      <c r="X271" s="355">
        <v>3</v>
      </c>
      <c r="Y271" s="355">
        <v>90</v>
      </c>
      <c r="AC271" s="297"/>
    </row>
    <row r="272" spans="1:29">
      <c r="A272">
        <f>'Page 1 - General Information'!$G$12</f>
        <v>121395703</v>
      </c>
      <c r="B272" t="str">
        <f>'Page 1 - General Information'!$G$16</f>
        <v>2839</v>
      </c>
      <c r="C272" s="353" t="s">
        <v>17241</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c r="A273">
        <f>'Page 1 - General Information'!$G$12</f>
        <v>121395703</v>
      </c>
      <c r="B273" t="str">
        <f>'Page 1 - General Information'!$G$16</f>
        <v>2839</v>
      </c>
      <c r="C273" s="353" t="s">
        <v>17241</v>
      </c>
      <c r="D273"/>
      <c r="E273"/>
      <c r="F273"/>
      <c r="G273"/>
      <c r="H273"/>
      <c r="I273"/>
      <c r="J273"/>
      <c r="K273"/>
      <c r="L273"/>
      <c r="M273"/>
      <c r="N273" t="s">
        <v>4076</v>
      </c>
      <c r="O273" s="354">
        <f>INDEX('Page 2 - Team Information'!$K$14:$AP$189,Y273,X273)</f>
        <v>15</v>
      </c>
      <c r="P273"/>
      <c r="Q273"/>
      <c r="R273"/>
      <c r="S273" t="s">
        <v>10054</v>
      </c>
      <c r="T273"/>
      <c r="U273"/>
      <c r="V273"/>
      <c r="W273"/>
      <c r="X273" s="355">
        <v>2</v>
      </c>
      <c r="Y273" s="355">
        <v>91</v>
      </c>
      <c r="AC273" s="297"/>
    </row>
    <row r="274" spans="1:29">
      <c r="A274">
        <f>'Page 1 - General Information'!$G$12</f>
        <v>121395703</v>
      </c>
      <c r="B274" t="str">
        <f>'Page 1 - General Information'!$G$16</f>
        <v>2839</v>
      </c>
      <c r="C274" s="353" t="s">
        <v>17241</v>
      </c>
      <c r="D274"/>
      <c r="E274"/>
      <c r="F274"/>
      <c r="G274"/>
      <c r="H274"/>
      <c r="I274"/>
      <c r="J274"/>
      <c r="K274"/>
      <c r="L274"/>
      <c r="M274"/>
      <c r="N274" t="s">
        <v>4076</v>
      </c>
      <c r="O274" s="354">
        <f>INDEX('Page 2 - Team Information'!$K$14:$AP$189,Y274,X274)</f>
        <v>15</v>
      </c>
      <c r="P274"/>
      <c r="Q274"/>
      <c r="R274"/>
      <c r="S274" t="s">
        <v>10055</v>
      </c>
      <c r="T274"/>
      <c r="U274"/>
      <c r="V274"/>
      <c r="W274"/>
      <c r="X274" s="355">
        <v>3</v>
      </c>
      <c r="Y274" s="355">
        <v>91</v>
      </c>
      <c r="AC274" s="297"/>
    </row>
    <row r="275" spans="1:29">
      <c r="A275">
        <f>'Page 1 - General Information'!$G$12</f>
        <v>121395703</v>
      </c>
      <c r="B275" t="str">
        <f>'Page 1 - General Information'!$G$16</f>
        <v>2839</v>
      </c>
      <c r="C275" s="353" t="s">
        <v>17241</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c r="A276">
        <f>'Page 1 - General Information'!$G$12</f>
        <v>121395703</v>
      </c>
      <c r="B276" t="str">
        <f>'Page 1 - General Information'!$G$16</f>
        <v>2839</v>
      </c>
      <c r="C276" s="353" t="s">
        <v>17241</v>
      </c>
      <c r="D276"/>
      <c r="E276"/>
      <c r="F276"/>
      <c r="G276"/>
      <c r="H276"/>
      <c r="I276"/>
      <c r="J276"/>
      <c r="K276"/>
      <c r="L276"/>
      <c r="M276"/>
      <c r="N276" t="s">
        <v>4076</v>
      </c>
      <c r="O276" s="354">
        <f>INDEX('Page 2 - Team Information'!$K$14:$AP$189,Y276,X276)</f>
        <v>21</v>
      </c>
      <c r="P276"/>
      <c r="Q276"/>
      <c r="R276"/>
      <c r="S276" t="s">
        <v>4348</v>
      </c>
      <c r="T276"/>
      <c r="U276"/>
      <c r="V276"/>
      <c r="W276"/>
      <c r="X276" s="355">
        <v>2</v>
      </c>
      <c r="Y276" s="355">
        <v>92</v>
      </c>
      <c r="AC276" s="297"/>
    </row>
    <row r="277" spans="1:29">
      <c r="A277">
        <f>'Page 1 - General Information'!$G$12</f>
        <v>121395703</v>
      </c>
      <c r="B277" t="str">
        <f>'Page 1 - General Information'!$G$16</f>
        <v>2839</v>
      </c>
      <c r="C277" s="353" t="s">
        <v>17241</v>
      </c>
      <c r="D277"/>
      <c r="E277"/>
      <c r="F277"/>
      <c r="G277"/>
      <c r="H277"/>
      <c r="I277"/>
      <c r="J277"/>
      <c r="K277"/>
      <c r="L277"/>
      <c r="M277"/>
      <c r="N277" t="s">
        <v>4076</v>
      </c>
      <c r="O277" s="354">
        <f>INDEX('Page 2 - Team Information'!$K$14:$AP$189,Y277,X277)</f>
        <v>21</v>
      </c>
      <c r="P277"/>
      <c r="Q277"/>
      <c r="R277"/>
      <c r="S277" t="s">
        <v>4349</v>
      </c>
      <c r="T277"/>
      <c r="U277"/>
      <c r="V277"/>
      <c r="W277"/>
      <c r="X277" s="355">
        <v>3</v>
      </c>
      <c r="Y277" s="355">
        <v>92</v>
      </c>
      <c r="AC277" s="297"/>
    </row>
    <row r="278" spans="1:29">
      <c r="A278">
        <f>'Page 1 - General Information'!$G$12</f>
        <v>121395703</v>
      </c>
      <c r="B278" t="str">
        <f>'Page 1 - General Information'!$G$16</f>
        <v>2839</v>
      </c>
      <c r="C278" s="353" t="s">
        <v>17241</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c r="A279">
        <f>'Page 1 - General Information'!$G$12</f>
        <v>121395703</v>
      </c>
      <c r="B279" t="str">
        <f>'Page 1 - General Information'!$G$16</f>
        <v>2839</v>
      </c>
      <c r="C279" s="353" t="s">
        <v>17241</v>
      </c>
      <c r="D279"/>
      <c r="E279"/>
      <c r="F279"/>
      <c r="G279"/>
      <c r="H279"/>
      <c r="I279"/>
      <c r="J279"/>
      <c r="K279"/>
      <c r="L279"/>
      <c r="M279"/>
      <c r="N279" t="s">
        <v>4076</v>
      </c>
      <c r="O279" s="354">
        <f>INDEX('Page 2 - Team Information'!$K$14:$AP$189,Y279,X279)</f>
        <v>15</v>
      </c>
      <c r="P279"/>
      <c r="Q279"/>
      <c r="R279"/>
      <c r="S279" t="s">
        <v>4351</v>
      </c>
      <c r="T279"/>
      <c r="U279"/>
      <c r="V279"/>
      <c r="W279"/>
      <c r="X279" s="355">
        <v>2</v>
      </c>
      <c r="Y279" s="355">
        <v>93</v>
      </c>
      <c r="AC279" s="297"/>
    </row>
    <row r="280" spans="1:29">
      <c r="A280">
        <f>'Page 1 - General Information'!$G$12</f>
        <v>121395703</v>
      </c>
      <c r="B280" t="str">
        <f>'Page 1 - General Information'!$G$16</f>
        <v>2839</v>
      </c>
      <c r="C280" s="353" t="s">
        <v>17241</v>
      </c>
      <c r="D280"/>
      <c r="E280"/>
      <c r="F280"/>
      <c r="G280"/>
      <c r="H280"/>
      <c r="I280"/>
      <c r="J280"/>
      <c r="K280"/>
      <c r="L280"/>
      <c r="M280"/>
      <c r="N280" t="s">
        <v>4076</v>
      </c>
      <c r="O280" s="354">
        <f>INDEX('Page 2 - Team Information'!$K$14:$AP$189,Y280,X280)</f>
        <v>15</v>
      </c>
      <c r="P280"/>
      <c r="Q280"/>
      <c r="R280"/>
      <c r="S280" t="s">
        <v>4352</v>
      </c>
      <c r="T280"/>
      <c r="U280"/>
      <c r="V280"/>
      <c r="W280"/>
      <c r="X280" s="355">
        <v>3</v>
      </c>
      <c r="Y280" s="355">
        <v>93</v>
      </c>
      <c r="AC280" s="297"/>
    </row>
    <row r="281" spans="1:29">
      <c r="A281">
        <f>'Page 1 - General Information'!$G$12</f>
        <v>121395703</v>
      </c>
      <c r="B281" t="str">
        <f>'Page 1 - General Information'!$G$16</f>
        <v>2839</v>
      </c>
      <c r="C281" s="353" t="s">
        <v>17241</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c r="A282">
        <f>'Page 1 - General Information'!$G$12</f>
        <v>121395703</v>
      </c>
      <c r="B282" t="str">
        <f>'Page 1 - General Information'!$G$16</f>
        <v>2839</v>
      </c>
      <c r="C282" s="353" t="s">
        <v>17241</v>
      </c>
      <c r="D282"/>
      <c r="E282"/>
      <c r="F282"/>
      <c r="G282"/>
      <c r="H282"/>
      <c r="I282"/>
      <c r="J282"/>
      <c r="K282"/>
      <c r="L282"/>
      <c r="M282"/>
      <c r="N282" t="s">
        <v>4076</v>
      </c>
      <c r="O282" s="354">
        <f>INDEX('Page 2 - Team Information'!$K$14:$AP$189,Y282,X282)</f>
        <v>30</v>
      </c>
      <c r="P282"/>
      <c r="Q282"/>
      <c r="R282"/>
      <c r="S282" t="s">
        <v>4354</v>
      </c>
      <c r="T282"/>
      <c r="U282"/>
      <c r="V282"/>
      <c r="W282"/>
      <c r="X282" s="355">
        <v>2</v>
      </c>
      <c r="Y282" s="355">
        <v>94</v>
      </c>
      <c r="AC282" s="297"/>
    </row>
    <row r="283" spans="1:29">
      <c r="A283">
        <f>'Page 1 - General Information'!$G$12</f>
        <v>121395703</v>
      </c>
      <c r="B283" t="str">
        <f>'Page 1 - General Information'!$G$16</f>
        <v>2839</v>
      </c>
      <c r="C283" s="353" t="s">
        <v>17241</v>
      </c>
      <c r="D283"/>
      <c r="E283"/>
      <c r="F283"/>
      <c r="G283"/>
      <c r="H283"/>
      <c r="I283"/>
      <c r="J283"/>
      <c r="K283"/>
      <c r="L283"/>
      <c r="M283"/>
      <c r="N283" t="s">
        <v>4076</v>
      </c>
      <c r="O283" s="354">
        <f>INDEX('Page 2 - Team Information'!$K$14:$AP$189,Y283,X283)</f>
        <v>30</v>
      </c>
      <c r="P283"/>
      <c r="Q283"/>
      <c r="R283"/>
      <c r="S283" t="s">
        <v>4355</v>
      </c>
      <c r="T283"/>
      <c r="U283"/>
      <c r="V283"/>
      <c r="W283"/>
      <c r="X283" s="355">
        <v>3</v>
      </c>
      <c r="Y283" s="355">
        <v>94</v>
      </c>
      <c r="AC283" s="297"/>
    </row>
    <row r="284" spans="1:29">
      <c r="A284">
        <f>'Page 1 - General Information'!$G$12</f>
        <v>121395703</v>
      </c>
      <c r="B284" t="str">
        <f>'Page 1 - General Information'!$G$16</f>
        <v>2839</v>
      </c>
      <c r="C284" s="353" t="s">
        <v>17241</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c r="A285">
        <f>'Page 1 - General Information'!$G$12</f>
        <v>121395703</v>
      </c>
      <c r="B285" t="str">
        <f>'Page 1 - General Information'!$G$16</f>
        <v>2839</v>
      </c>
      <c r="C285" s="353" t="s">
        <v>17241</v>
      </c>
      <c r="D285"/>
      <c r="E285"/>
      <c r="F285"/>
      <c r="G285"/>
      <c r="H285"/>
      <c r="I285"/>
      <c r="J285"/>
      <c r="K285"/>
      <c r="L285"/>
      <c r="M285"/>
      <c r="N285" t="s">
        <v>4076</v>
      </c>
      <c r="O285" s="354">
        <f>INDEX('Page 2 - Team Information'!$K$14:$AP$189,Y285,X285)</f>
        <v>47</v>
      </c>
      <c r="P285"/>
      <c r="Q285"/>
      <c r="R285"/>
      <c r="S285" t="s">
        <v>4357</v>
      </c>
      <c r="T285"/>
      <c r="U285"/>
      <c r="V285"/>
      <c r="W285"/>
      <c r="X285" s="355">
        <v>2</v>
      </c>
      <c r="Y285" s="355">
        <v>95</v>
      </c>
      <c r="AC285" s="297"/>
    </row>
    <row r="286" spans="1:29">
      <c r="A286">
        <f>'Page 1 - General Information'!$G$12</f>
        <v>121395703</v>
      </c>
      <c r="B286" t="str">
        <f>'Page 1 - General Information'!$G$16</f>
        <v>2839</v>
      </c>
      <c r="C286" s="353" t="s">
        <v>17241</v>
      </c>
      <c r="D286"/>
      <c r="E286"/>
      <c r="F286"/>
      <c r="G286"/>
      <c r="H286"/>
      <c r="I286"/>
      <c r="J286"/>
      <c r="K286"/>
      <c r="L286"/>
      <c r="M286"/>
      <c r="N286" t="s">
        <v>4076</v>
      </c>
      <c r="O286" s="354">
        <f>INDEX('Page 2 - Team Information'!$K$14:$AP$189,Y286,X286)</f>
        <v>47</v>
      </c>
      <c r="P286"/>
      <c r="Q286"/>
      <c r="R286"/>
      <c r="S286" t="s">
        <v>4358</v>
      </c>
      <c r="T286"/>
      <c r="U286"/>
      <c r="V286"/>
      <c r="W286"/>
      <c r="X286" s="355">
        <v>3</v>
      </c>
      <c r="Y286" s="355">
        <v>95</v>
      </c>
      <c r="AC286" s="297"/>
    </row>
    <row r="287" spans="1:29">
      <c r="A287">
        <f>'Page 1 - General Information'!$G$12</f>
        <v>121395703</v>
      </c>
      <c r="B287" t="str">
        <f>'Page 1 - General Information'!$G$16</f>
        <v>2839</v>
      </c>
      <c r="C287" s="353" t="s">
        <v>17241</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c r="A288">
        <f>'Page 1 - General Information'!$G$12</f>
        <v>121395703</v>
      </c>
      <c r="B288" t="str">
        <f>'Page 1 - General Information'!$G$16</f>
        <v>2839</v>
      </c>
      <c r="C288" s="353" t="s">
        <v>17241</v>
      </c>
      <c r="D288"/>
      <c r="E288"/>
      <c r="F288"/>
      <c r="G288"/>
      <c r="H288"/>
      <c r="I288"/>
      <c r="J288"/>
      <c r="K288"/>
      <c r="L288"/>
      <c r="M288"/>
      <c r="N288" t="s">
        <v>4076</v>
      </c>
      <c r="O288" s="354">
        <f>INDEX('Page 2 - Team Information'!$K$14:$AP$189,Y288,X288)</f>
        <v>13</v>
      </c>
      <c r="P288"/>
      <c r="Q288"/>
      <c r="R288"/>
      <c r="S288" t="s">
        <v>4360</v>
      </c>
      <c r="T288"/>
      <c r="U288"/>
      <c r="V288"/>
      <c r="W288"/>
      <c r="X288" s="355">
        <v>2</v>
      </c>
      <c r="Y288" s="355">
        <v>96</v>
      </c>
      <c r="AC288" s="297"/>
    </row>
    <row r="289" spans="1:29">
      <c r="A289">
        <f>'Page 1 - General Information'!$G$12</f>
        <v>121395703</v>
      </c>
      <c r="B289" t="str">
        <f>'Page 1 - General Information'!$G$16</f>
        <v>2839</v>
      </c>
      <c r="C289" s="353" t="s">
        <v>17241</v>
      </c>
      <c r="D289"/>
      <c r="E289"/>
      <c r="F289"/>
      <c r="G289"/>
      <c r="H289"/>
      <c r="I289"/>
      <c r="J289"/>
      <c r="K289"/>
      <c r="L289"/>
      <c r="M289"/>
      <c r="N289" t="s">
        <v>4076</v>
      </c>
      <c r="O289" s="354">
        <f>INDEX('Page 2 - Team Information'!$K$14:$AP$189,Y289,X289)</f>
        <v>13</v>
      </c>
      <c r="P289"/>
      <c r="Q289"/>
      <c r="R289"/>
      <c r="S289" t="s">
        <v>4361</v>
      </c>
      <c r="T289"/>
      <c r="U289"/>
      <c r="V289"/>
      <c r="W289"/>
      <c r="X289" s="355">
        <v>3</v>
      </c>
      <c r="Y289" s="355">
        <v>96</v>
      </c>
      <c r="AC289" s="297"/>
    </row>
    <row r="290" spans="1:29">
      <c r="A290">
        <f>'Page 1 - General Information'!$G$12</f>
        <v>121395703</v>
      </c>
      <c r="B290" t="str">
        <f>'Page 1 - General Information'!$G$16</f>
        <v>2839</v>
      </c>
      <c r="C290" s="353" t="s">
        <v>17241</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c r="A291">
        <f>'Page 1 - General Information'!$G$12</f>
        <v>121395703</v>
      </c>
      <c r="B291" t="str">
        <f>'Page 1 - General Information'!$G$16</f>
        <v>2839</v>
      </c>
      <c r="C291" s="353" t="s">
        <v>17241</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c r="A292">
        <f>'Page 1 - General Information'!$G$12</f>
        <v>121395703</v>
      </c>
      <c r="B292" t="str">
        <f>'Page 1 - General Information'!$G$16</f>
        <v>2839</v>
      </c>
      <c r="C292" s="353" t="s">
        <v>17241</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c r="A293">
        <f>'Page 1 - General Information'!$G$12</f>
        <v>121395703</v>
      </c>
      <c r="B293" t="str">
        <f>'Page 1 - General Information'!$G$16</f>
        <v>2839</v>
      </c>
      <c r="C293" s="353" t="s">
        <v>17241</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c r="A294">
        <f>'Page 1 - General Information'!$G$12</f>
        <v>121395703</v>
      </c>
      <c r="B294" t="str">
        <f>'Page 1 - General Information'!$G$16</f>
        <v>2839</v>
      </c>
      <c r="C294" s="353" t="s">
        <v>17241</v>
      </c>
      <c r="D294"/>
      <c r="E294"/>
      <c r="F294"/>
      <c r="G294"/>
      <c r="H294"/>
      <c r="I294"/>
      <c r="J294"/>
      <c r="K294"/>
      <c r="L294"/>
      <c r="M294"/>
      <c r="N294" t="s">
        <v>4076</v>
      </c>
      <c r="O294" s="354">
        <f>INDEX('Page 2 - Team Information'!$K$14:$AP$189,Y294,X294)</f>
        <v>11</v>
      </c>
      <c r="P294"/>
      <c r="Q294"/>
      <c r="R294"/>
      <c r="S294" t="s">
        <v>17051</v>
      </c>
      <c r="T294"/>
      <c r="U294"/>
      <c r="V294"/>
      <c r="W294"/>
      <c r="X294" s="355">
        <v>2</v>
      </c>
      <c r="Y294" s="355">
        <v>98</v>
      </c>
      <c r="AC294" s="297"/>
    </row>
    <row r="295" spans="1:29">
      <c r="A295">
        <f>'Page 1 - General Information'!$G$12</f>
        <v>121395703</v>
      </c>
      <c r="B295" t="str">
        <f>'Page 1 - General Information'!$G$16</f>
        <v>2839</v>
      </c>
      <c r="C295" s="353" t="s">
        <v>17241</v>
      </c>
      <c r="D295"/>
      <c r="E295"/>
      <c r="F295"/>
      <c r="G295"/>
      <c r="H295"/>
      <c r="I295"/>
      <c r="J295"/>
      <c r="K295"/>
      <c r="L295"/>
      <c r="M295"/>
      <c r="N295" t="s">
        <v>4076</v>
      </c>
      <c r="O295" s="354">
        <f>INDEX('Page 2 - Team Information'!$K$14:$AP$189,Y295,X295)</f>
        <v>11</v>
      </c>
      <c r="P295"/>
      <c r="Q295"/>
      <c r="R295"/>
      <c r="S295" t="s">
        <v>17052</v>
      </c>
      <c r="T295"/>
      <c r="U295"/>
      <c r="V295"/>
      <c r="W295"/>
      <c r="X295" s="355">
        <v>3</v>
      </c>
      <c r="Y295" s="355">
        <v>98</v>
      </c>
      <c r="AC295" s="297"/>
    </row>
    <row r="296" spans="1:29">
      <c r="A296">
        <f>'Page 1 - General Information'!$G$12</f>
        <v>121395703</v>
      </c>
      <c r="B296" t="str">
        <f>'Page 1 - General Information'!$G$16</f>
        <v>2839</v>
      </c>
      <c r="C296" s="353" t="s">
        <v>17241</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c r="A297">
        <f>'Page 1 - General Information'!$G$12</f>
        <v>121395703</v>
      </c>
      <c r="B297" t="str">
        <f>'Page 1 - General Information'!$G$16</f>
        <v>2839</v>
      </c>
      <c r="C297" s="353" t="s">
        <v>17241</v>
      </c>
      <c r="D297"/>
      <c r="E297"/>
      <c r="F297"/>
      <c r="G297"/>
      <c r="H297"/>
      <c r="I297"/>
      <c r="J297"/>
      <c r="K297"/>
      <c r="L297"/>
      <c r="M297"/>
      <c r="N297" t="s">
        <v>4076</v>
      </c>
      <c r="O297" s="354">
        <f>INDEX('Page 2 - Team Information'!$K$14:$AP$189,Y297,X297)</f>
        <v>7</v>
      </c>
      <c r="P297"/>
      <c r="Q297"/>
      <c r="R297"/>
      <c r="S297" t="s">
        <v>4366</v>
      </c>
      <c r="T297"/>
      <c r="U297"/>
      <c r="V297"/>
      <c r="W297"/>
      <c r="X297" s="355">
        <v>2</v>
      </c>
      <c r="Y297" s="355">
        <v>99</v>
      </c>
      <c r="AC297" s="297"/>
    </row>
    <row r="298" spans="1:29">
      <c r="A298">
        <f>'Page 1 - General Information'!$G$12</f>
        <v>121395703</v>
      </c>
      <c r="B298" t="str">
        <f>'Page 1 - General Information'!$G$16</f>
        <v>2839</v>
      </c>
      <c r="C298" s="353" t="s">
        <v>17241</v>
      </c>
      <c r="D298"/>
      <c r="E298"/>
      <c r="F298"/>
      <c r="G298"/>
      <c r="H298"/>
      <c r="I298"/>
      <c r="J298"/>
      <c r="K298"/>
      <c r="L298"/>
      <c r="M298"/>
      <c r="N298" t="s">
        <v>4076</v>
      </c>
      <c r="O298" s="354">
        <f>INDEX('Page 2 - Team Information'!$K$14:$AP$189,Y298,X298)</f>
        <v>7</v>
      </c>
      <c r="P298"/>
      <c r="Q298"/>
      <c r="R298"/>
      <c r="S298" t="s">
        <v>4367</v>
      </c>
      <c r="T298"/>
      <c r="U298"/>
      <c r="V298"/>
      <c r="W298"/>
      <c r="X298" s="355">
        <v>3</v>
      </c>
      <c r="Y298" s="355">
        <v>99</v>
      </c>
      <c r="AC298" s="297"/>
    </row>
    <row r="299" spans="1:29">
      <c r="A299">
        <f>'Page 1 - General Information'!$G$12</f>
        <v>121395703</v>
      </c>
      <c r="B299" t="str">
        <f>'Page 1 - General Information'!$G$16</f>
        <v>2839</v>
      </c>
      <c r="C299" s="353" t="s">
        <v>17241</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c r="A300">
        <f>'Page 1 - General Information'!$G$12</f>
        <v>121395703</v>
      </c>
      <c r="B300" t="str">
        <f>'Page 1 - General Information'!$G$16</f>
        <v>2839</v>
      </c>
      <c r="C300" s="353" t="s">
        <v>17241</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c r="A301">
        <f>'Page 1 - General Information'!$G$12</f>
        <v>121395703</v>
      </c>
      <c r="B301" t="str">
        <f>'Page 1 - General Information'!$G$16</f>
        <v>2839</v>
      </c>
      <c r="C301" s="353" t="s">
        <v>17241</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c r="A302">
        <f>'Page 1 - General Information'!$G$12</f>
        <v>121395703</v>
      </c>
      <c r="B302" t="str">
        <f>'Page 1 - General Information'!$G$16</f>
        <v>2839</v>
      </c>
      <c r="C302" s="353" t="s">
        <v>17241</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c r="A303">
        <f>'Page 1 - General Information'!$G$12</f>
        <v>121395703</v>
      </c>
      <c r="B303" t="str">
        <f>'Page 1 - General Information'!$G$16</f>
        <v>2839</v>
      </c>
      <c r="C303" s="353" t="s">
        <v>17241</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c r="A304">
        <f>'Page 1 - General Information'!$G$12</f>
        <v>121395703</v>
      </c>
      <c r="B304" t="str">
        <f>'Page 1 - General Information'!$G$16</f>
        <v>2839</v>
      </c>
      <c r="C304" s="353" t="s">
        <v>17241</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c r="A305">
        <f>'Page 1 - General Information'!$G$12</f>
        <v>121395703</v>
      </c>
      <c r="B305" t="str">
        <f>'Page 1 - General Information'!$G$16</f>
        <v>2839</v>
      </c>
      <c r="C305" s="353" t="s">
        <v>17241</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c r="A306">
        <f>'Page 1 - General Information'!$G$12</f>
        <v>121395703</v>
      </c>
      <c r="B306" t="str">
        <f>'Page 1 - General Information'!$G$16</f>
        <v>2839</v>
      </c>
      <c r="C306" s="353" t="s">
        <v>17241</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c r="A307">
        <f>'Page 1 - General Information'!$G$12</f>
        <v>121395703</v>
      </c>
      <c r="B307" t="str">
        <f>'Page 1 - General Information'!$G$16</f>
        <v>2839</v>
      </c>
      <c r="C307" s="353" t="s">
        <v>17241</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c r="A308">
        <f>'Page 1 - General Information'!$G$12</f>
        <v>121395703</v>
      </c>
      <c r="B308" t="str">
        <f>'Page 1 - General Information'!$G$16</f>
        <v>2839</v>
      </c>
      <c r="C308" s="353" t="s">
        <v>17241</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c r="A309">
        <f>'Page 1 - General Information'!$G$12</f>
        <v>121395703</v>
      </c>
      <c r="B309" t="str">
        <f>'Page 1 - General Information'!$G$16</f>
        <v>2839</v>
      </c>
      <c r="C309" s="353" t="s">
        <v>17241</v>
      </c>
      <c r="D309"/>
      <c r="E309"/>
      <c r="F309"/>
      <c r="G309"/>
      <c r="H309"/>
      <c r="I309"/>
      <c r="J309"/>
      <c r="K309"/>
      <c r="L309"/>
      <c r="M309"/>
      <c r="N309" t="s">
        <v>4076</v>
      </c>
      <c r="O309" s="354">
        <f>INDEX('Page 2 - Team Information'!$K$14:$AP$189,Y309,X309)</f>
        <v>13</v>
      </c>
      <c r="P309"/>
      <c r="Q309"/>
      <c r="R309"/>
      <c r="S309" t="s">
        <v>4378</v>
      </c>
      <c r="T309"/>
      <c r="U309"/>
      <c r="V309"/>
      <c r="W309"/>
      <c r="X309" s="355">
        <v>2</v>
      </c>
      <c r="Y309" s="355">
        <v>103</v>
      </c>
      <c r="AC309" s="297"/>
    </row>
    <row r="310" spans="1:29">
      <c r="A310">
        <f>'Page 1 - General Information'!$G$12</f>
        <v>121395703</v>
      </c>
      <c r="B310" t="str">
        <f>'Page 1 - General Information'!$G$16</f>
        <v>2839</v>
      </c>
      <c r="C310" s="353" t="s">
        <v>17241</v>
      </c>
      <c r="D310"/>
      <c r="E310"/>
      <c r="F310"/>
      <c r="G310"/>
      <c r="H310"/>
      <c r="I310"/>
      <c r="J310"/>
      <c r="K310"/>
      <c r="L310"/>
      <c r="M310"/>
      <c r="N310" t="s">
        <v>4076</v>
      </c>
      <c r="O310" s="354">
        <f>INDEX('Page 2 - Team Information'!$K$14:$AP$189,Y310,X310)</f>
        <v>13</v>
      </c>
      <c r="P310"/>
      <c r="Q310"/>
      <c r="R310"/>
      <c r="S310" t="s">
        <v>4379</v>
      </c>
      <c r="T310"/>
      <c r="U310"/>
      <c r="V310"/>
      <c r="W310"/>
      <c r="X310" s="355">
        <v>3</v>
      </c>
      <c r="Y310" s="355">
        <v>103</v>
      </c>
      <c r="AC310" s="297"/>
    </row>
    <row r="311" spans="1:29">
      <c r="A311">
        <f>'Page 1 - General Information'!$G$12</f>
        <v>121395703</v>
      </c>
      <c r="B311" t="str">
        <f>'Page 1 - General Information'!$G$16</f>
        <v>2839</v>
      </c>
      <c r="C311" s="353" t="s">
        <v>17241</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c r="A312">
        <f>'Page 1 - General Information'!$G$12</f>
        <v>121395703</v>
      </c>
      <c r="B312" t="str">
        <f>'Page 1 - General Information'!$G$16</f>
        <v>2839</v>
      </c>
      <c r="C312" s="353" t="s">
        <v>17241</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c r="A313">
        <f>'Page 1 - General Information'!$G$12</f>
        <v>121395703</v>
      </c>
      <c r="B313" t="str">
        <f>'Page 1 - General Information'!$G$16</f>
        <v>2839</v>
      </c>
      <c r="C313" s="353" t="s">
        <v>17241</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c r="A314">
        <f>'Page 1 - General Information'!$G$12</f>
        <v>121395703</v>
      </c>
      <c r="B314" t="str">
        <f>'Page 1 - General Information'!$G$16</f>
        <v>2839</v>
      </c>
      <c r="C314" s="353" t="s">
        <v>17241</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c r="A315">
        <f>'Page 1 - General Information'!$G$12</f>
        <v>121395703</v>
      </c>
      <c r="B315" t="str">
        <f>'Page 1 - General Information'!$G$16</f>
        <v>2839</v>
      </c>
      <c r="C315" s="353" t="s">
        <v>17241</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c r="A316">
        <f>'Page 1 - General Information'!$G$12</f>
        <v>121395703</v>
      </c>
      <c r="B316" t="str">
        <f>'Page 1 - General Information'!$G$16</f>
        <v>2839</v>
      </c>
      <c r="C316" s="353" t="s">
        <v>17241</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c r="A317">
        <f>'Page 1 - General Information'!$G$12</f>
        <v>121395703</v>
      </c>
      <c r="B317" t="str">
        <f>'Page 1 - General Information'!$G$16</f>
        <v>2839</v>
      </c>
      <c r="C317" s="353" t="s">
        <v>17241</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c r="A318">
        <f>'Page 1 - General Information'!$G$12</f>
        <v>121395703</v>
      </c>
      <c r="B318" t="str">
        <f>'Page 1 - General Information'!$G$16</f>
        <v>2839</v>
      </c>
      <c r="C318" s="353" t="s">
        <v>17241</v>
      </c>
      <c r="D318"/>
      <c r="E318"/>
      <c r="F318"/>
      <c r="G318"/>
      <c r="H318"/>
      <c r="I318"/>
      <c r="J318"/>
      <c r="K318"/>
      <c r="L318"/>
      <c r="M318"/>
      <c r="N318" t="s">
        <v>4076</v>
      </c>
      <c r="O318" s="354">
        <f>INDEX('Page 2 - Team Information'!$K$14:$AP$189,Y318,X318)</f>
        <v>17</v>
      </c>
      <c r="P318"/>
      <c r="Q318"/>
      <c r="R318"/>
      <c r="S318" t="s">
        <v>4387</v>
      </c>
      <c r="T318"/>
      <c r="U318"/>
      <c r="V318"/>
      <c r="W318"/>
      <c r="X318" s="355">
        <v>2</v>
      </c>
      <c r="Y318" s="355">
        <v>106</v>
      </c>
      <c r="AC318" s="297"/>
    </row>
    <row r="319" spans="1:29">
      <c r="A319">
        <f>'Page 1 - General Information'!$G$12</f>
        <v>121395703</v>
      </c>
      <c r="B319" t="str">
        <f>'Page 1 - General Information'!$G$16</f>
        <v>2839</v>
      </c>
      <c r="C319" s="353" t="s">
        <v>17241</v>
      </c>
      <c r="D319"/>
      <c r="E319"/>
      <c r="F319"/>
      <c r="G319"/>
      <c r="H319"/>
      <c r="I319"/>
      <c r="J319"/>
      <c r="K319"/>
      <c r="L319"/>
      <c r="M319"/>
      <c r="N319" t="s">
        <v>4076</v>
      </c>
      <c r="O319" s="354">
        <f>INDEX('Page 2 - Team Information'!$K$14:$AP$189,Y319,X319)</f>
        <v>17</v>
      </c>
      <c r="P319"/>
      <c r="Q319"/>
      <c r="R319"/>
      <c r="S319" t="s">
        <v>4388</v>
      </c>
      <c r="T319"/>
      <c r="U319"/>
      <c r="V319"/>
      <c r="W319"/>
      <c r="X319" s="355">
        <v>3</v>
      </c>
      <c r="Y319" s="355">
        <v>106</v>
      </c>
      <c r="AC319" s="297"/>
    </row>
    <row r="320" spans="1:29">
      <c r="A320">
        <f>'Page 1 - General Information'!$G$12</f>
        <v>121395703</v>
      </c>
      <c r="B320" t="str">
        <f>'Page 1 - General Information'!$G$16</f>
        <v>2839</v>
      </c>
      <c r="C320" s="353" t="s">
        <v>17241</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c r="A321">
        <f>'Page 1 - General Information'!$G$12</f>
        <v>121395703</v>
      </c>
      <c r="B321" t="str">
        <f>'Page 1 - General Information'!$G$16</f>
        <v>2839</v>
      </c>
      <c r="C321" s="353" t="s">
        <v>17241</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c r="A322">
        <f>'Page 1 - General Information'!$G$12</f>
        <v>121395703</v>
      </c>
      <c r="B322" t="str">
        <f>'Page 1 - General Information'!$G$16</f>
        <v>2839</v>
      </c>
      <c r="C322" s="353" t="s">
        <v>17241</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c r="A323">
        <f>'Page 1 - General Information'!$G$12</f>
        <v>121395703</v>
      </c>
      <c r="B323" t="str">
        <f>'Page 1 - General Information'!$G$16</f>
        <v>2839</v>
      </c>
      <c r="C323" s="353" t="s">
        <v>17241</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c r="A324">
        <f>'Page 1 - General Information'!$G$12</f>
        <v>121395703</v>
      </c>
      <c r="B324" t="str">
        <f>'Page 1 - General Information'!$G$16</f>
        <v>2839</v>
      </c>
      <c r="C324" s="353" t="s">
        <v>17241</v>
      </c>
      <c r="D324"/>
      <c r="E324"/>
      <c r="F324"/>
      <c r="G324"/>
      <c r="H324"/>
      <c r="I324"/>
      <c r="J324"/>
      <c r="K324"/>
      <c r="L324"/>
      <c r="M324"/>
      <c r="N324" t="s">
        <v>4076</v>
      </c>
      <c r="O324" s="354">
        <f>INDEX('Page 2 - Team Information'!$K$14:$AP$189,Y324,X324)</f>
        <v>12</v>
      </c>
      <c r="P324"/>
      <c r="Q324"/>
      <c r="R324"/>
      <c r="S324" t="s">
        <v>4393</v>
      </c>
      <c r="T324"/>
      <c r="U324"/>
      <c r="V324"/>
      <c r="W324"/>
      <c r="X324" s="355">
        <v>2</v>
      </c>
      <c r="Y324" s="355">
        <v>108</v>
      </c>
      <c r="AC324" s="297"/>
    </row>
    <row r="325" spans="1:29">
      <c r="A325">
        <f>'Page 1 - General Information'!$G$12</f>
        <v>121395703</v>
      </c>
      <c r="B325" t="str">
        <f>'Page 1 - General Information'!$G$16</f>
        <v>2839</v>
      </c>
      <c r="C325" s="353" t="s">
        <v>17241</v>
      </c>
      <c r="D325"/>
      <c r="E325"/>
      <c r="F325"/>
      <c r="G325"/>
      <c r="H325"/>
      <c r="I325"/>
      <c r="J325"/>
      <c r="K325"/>
      <c r="L325"/>
      <c r="M325"/>
      <c r="N325" t="s">
        <v>4076</v>
      </c>
      <c r="O325" s="354">
        <f>INDEX('Page 2 - Team Information'!$K$14:$AP$189,Y325,X325)</f>
        <v>12</v>
      </c>
      <c r="P325"/>
      <c r="Q325"/>
      <c r="R325"/>
      <c r="S325" t="s">
        <v>4394</v>
      </c>
      <c r="T325"/>
      <c r="U325"/>
      <c r="V325"/>
      <c r="W325"/>
      <c r="X325" s="355">
        <v>3</v>
      </c>
      <c r="Y325" s="355">
        <v>108</v>
      </c>
      <c r="AC325" s="297"/>
    </row>
    <row r="326" spans="1:29">
      <c r="A326">
        <f>'Page 1 - General Information'!$G$12</f>
        <v>121395703</v>
      </c>
      <c r="B326" t="str">
        <f>'Page 1 - General Information'!$G$16</f>
        <v>2839</v>
      </c>
      <c r="C326" s="353" t="s">
        <v>17241</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c r="A327">
        <f>'Page 1 - General Information'!$G$12</f>
        <v>121395703</v>
      </c>
      <c r="B327" t="str">
        <f>'Page 1 - General Information'!$G$16</f>
        <v>2839</v>
      </c>
      <c r="C327" s="353" t="s">
        <v>17241</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c r="A328">
        <f>'Page 1 - General Information'!$G$12</f>
        <v>121395703</v>
      </c>
      <c r="B328" t="str">
        <f>'Page 1 - General Information'!$G$16</f>
        <v>2839</v>
      </c>
      <c r="C328" s="353" t="s">
        <v>17241</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c r="A329">
        <f>'Page 1 - General Information'!$G$12</f>
        <v>121395703</v>
      </c>
      <c r="B329" t="str">
        <f>'Page 1 - General Information'!$G$16</f>
        <v>2839</v>
      </c>
      <c r="C329" s="353" t="s">
        <v>17241</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c r="A330">
        <f>'Page 1 - General Information'!$G$12</f>
        <v>121395703</v>
      </c>
      <c r="B330" t="str">
        <f>'Page 1 - General Information'!$G$16</f>
        <v>2839</v>
      </c>
      <c r="C330" s="353" t="s">
        <v>17241</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c r="A331">
        <f>'Page 1 - General Information'!$G$12</f>
        <v>121395703</v>
      </c>
      <c r="B331" t="str">
        <f>'Page 1 - General Information'!$G$16</f>
        <v>2839</v>
      </c>
      <c r="C331" s="353" t="s">
        <v>17241</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c r="A332">
        <f>'Page 1 - General Information'!$G$12</f>
        <v>121395703</v>
      </c>
      <c r="B332" t="str">
        <f>'Page 1 - General Information'!$G$16</f>
        <v>2839</v>
      </c>
      <c r="C332" s="353" t="s">
        <v>17241</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c r="A333">
        <f>'Page 1 - General Information'!$G$12</f>
        <v>121395703</v>
      </c>
      <c r="B333" t="str">
        <f>'Page 1 - General Information'!$G$16</f>
        <v>2839</v>
      </c>
      <c r="C333" s="353" t="s">
        <v>17241</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c r="A334">
        <f>'Page 1 - General Information'!$G$12</f>
        <v>121395703</v>
      </c>
      <c r="B334" t="str">
        <f>'Page 1 - General Information'!$G$16</f>
        <v>2839</v>
      </c>
      <c r="C334" s="353" t="s">
        <v>17241</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c r="A335">
        <f>'Page 1 - General Information'!$G$12</f>
        <v>121395703</v>
      </c>
      <c r="B335" t="str">
        <f>'Page 1 - General Information'!$G$16</f>
        <v>2839</v>
      </c>
      <c r="C335" s="353" t="s">
        <v>17241</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c r="A336">
        <f>'Page 1 - General Information'!$G$12</f>
        <v>121395703</v>
      </c>
      <c r="B336" t="str">
        <f>'Page 1 - General Information'!$G$16</f>
        <v>2839</v>
      </c>
      <c r="C336" s="353" t="s">
        <v>17241</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c r="A337">
        <f>'Page 1 - General Information'!$G$12</f>
        <v>121395703</v>
      </c>
      <c r="B337" t="str">
        <f>'Page 1 - General Information'!$G$16</f>
        <v>2839</v>
      </c>
      <c r="C337" s="353" t="s">
        <v>17241</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c r="A338">
        <f>'Page 1 - General Information'!$G$12</f>
        <v>121395703</v>
      </c>
      <c r="B338" t="str">
        <f>'Page 1 - General Information'!$G$16</f>
        <v>2839</v>
      </c>
      <c r="C338" s="353" t="s">
        <v>17241</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c r="A339">
        <f>'Page 1 - General Information'!$G$12</f>
        <v>121395703</v>
      </c>
      <c r="B339" t="str">
        <f>'Page 1 - General Information'!$G$16</f>
        <v>2839</v>
      </c>
      <c r="C339" s="353" t="s">
        <v>17241</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c r="A340">
        <f>'Page 1 - General Information'!$G$12</f>
        <v>121395703</v>
      </c>
      <c r="B340" t="str">
        <f>'Page 1 - General Information'!$G$16</f>
        <v>2839</v>
      </c>
      <c r="C340" s="353" t="s">
        <v>17241</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c r="A341">
        <f>'Page 1 - General Information'!$G$12</f>
        <v>121395703</v>
      </c>
      <c r="B341" t="str">
        <f>'Page 1 - General Information'!$G$16</f>
        <v>2839</v>
      </c>
      <c r="C341" s="353" t="s">
        <v>17241</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c r="A342">
        <f>'Page 1 - General Information'!$G$12</f>
        <v>121395703</v>
      </c>
      <c r="B342" t="str">
        <f>'Page 1 - General Information'!$G$16</f>
        <v>2839</v>
      </c>
      <c r="C342" s="353" t="s">
        <v>17241</v>
      </c>
      <c r="D342"/>
      <c r="E342"/>
      <c r="F342"/>
      <c r="G342"/>
      <c r="H342"/>
      <c r="I342"/>
      <c r="J342"/>
      <c r="K342"/>
      <c r="L342"/>
      <c r="M342"/>
      <c r="N342" t="s">
        <v>4076</v>
      </c>
      <c r="O342" s="354">
        <f>INDEX('Page 2 - Team Information'!$K$14:$AP$189,Y342,X342)</f>
        <v>10</v>
      </c>
      <c r="P342"/>
      <c r="Q342"/>
      <c r="R342"/>
      <c r="S342" t="s">
        <v>4408</v>
      </c>
      <c r="T342"/>
      <c r="U342"/>
      <c r="V342"/>
      <c r="W342"/>
      <c r="X342" s="355">
        <v>2</v>
      </c>
      <c r="Y342" s="355">
        <v>114</v>
      </c>
      <c r="AC342" s="297"/>
    </row>
    <row r="343" spans="1:29">
      <c r="A343">
        <f>'Page 1 - General Information'!$G$12</f>
        <v>121395703</v>
      </c>
      <c r="B343" t="str">
        <f>'Page 1 - General Information'!$G$16</f>
        <v>2839</v>
      </c>
      <c r="C343" s="353" t="s">
        <v>17241</v>
      </c>
      <c r="D343"/>
      <c r="E343"/>
      <c r="F343"/>
      <c r="G343"/>
      <c r="H343"/>
      <c r="I343"/>
      <c r="J343"/>
      <c r="K343"/>
      <c r="L343"/>
      <c r="M343"/>
      <c r="N343" t="s">
        <v>4076</v>
      </c>
      <c r="O343" s="354">
        <f>INDEX('Page 2 - Team Information'!$K$14:$AP$189,Y343,X343)</f>
        <v>10</v>
      </c>
      <c r="P343"/>
      <c r="Q343"/>
      <c r="R343"/>
      <c r="S343" t="s">
        <v>4409</v>
      </c>
      <c r="T343"/>
      <c r="U343"/>
      <c r="V343"/>
      <c r="W343"/>
      <c r="X343" s="355">
        <v>3</v>
      </c>
      <c r="Y343" s="355">
        <v>114</v>
      </c>
      <c r="AC343" s="297"/>
    </row>
    <row r="344" spans="1:29">
      <c r="A344">
        <f>'Page 1 - General Information'!$G$12</f>
        <v>121395703</v>
      </c>
      <c r="B344" t="str">
        <f>'Page 1 - General Information'!$G$16</f>
        <v>2839</v>
      </c>
      <c r="C344" s="353" t="s">
        <v>17241</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c r="A345">
        <f>'Page 1 - General Information'!$G$12</f>
        <v>121395703</v>
      </c>
      <c r="B345" t="str">
        <f>'Page 1 - General Information'!$G$16</f>
        <v>2839</v>
      </c>
      <c r="C345" s="353" t="s">
        <v>17241</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c r="A346">
        <f>'Page 1 - General Information'!$G$12</f>
        <v>121395703</v>
      </c>
      <c r="B346" t="str">
        <f>'Page 1 - General Information'!$G$16</f>
        <v>2839</v>
      </c>
      <c r="C346" s="353" t="s">
        <v>17241</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c r="A347">
        <f>'Page 1 - General Information'!$G$12</f>
        <v>121395703</v>
      </c>
      <c r="B347" t="str">
        <f>'Page 1 - General Information'!$G$16</f>
        <v>2839</v>
      </c>
      <c r="C347" s="353" t="s">
        <v>17241</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c r="A348">
        <f>'Page 1 - General Information'!$G$12</f>
        <v>121395703</v>
      </c>
      <c r="B348" t="str">
        <f>'Page 1 - General Information'!$G$16</f>
        <v>2839</v>
      </c>
      <c r="C348" s="353" t="s">
        <v>17241</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c r="A349">
        <f>'Page 1 - General Information'!$G$12</f>
        <v>121395703</v>
      </c>
      <c r="B349" t="str">
        <f>'Page 1 - General Information'!$G$16</f>
        <v>2839</v>
      </c>
      <c r="C349" s="353" t="s">
        <v>17241</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c r="A350">
        <f>'Page 1 - General Information'!$G$12</f>
        <v>121395703</v>
      </c>
      <c r="B350" t="str">
        <f>'Page 1 - General Information'!$G$16</f>
        <v>2839</v>
      </c>
      <c r="C350" s="353" t="s">
        <v>17241</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c r="A351">
        <f>'Page 1 - General Information'!$G$12</f>
        <v>121395703</v>
      </c>
      <c r="B351" t="str">
        <f>'Page 1 - General Information'!$G$16</f>
        <v>2839</v>
      </c>
      <c r="C351" s="353" t="s">
        <v>17241</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c r="A352">
        <f>'Page 1 - General Information'!$G$12</f>
        <v>121395703</v>
      </c>
      <c r="B352" t="str">
        <f>'Page 1 - General Information'!$G$16</f>
        <v>2839</v>
      </c>
      <c r="C352" s="353" t="s">
        <v>17241</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c r="A353">
        <f>'Page 1 - General Information'!$G$12</f>
        <v>121395703</v>
      </c>
      <c r="B353" t="str">
        <f>'Page 1 - General Information'!$G$16</f>
        <v>2839</v>
      </c>
      <c r="C353" s="353" t="s">
        <v>17241</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c r="A354">
        <f>'Page 1 - General Information'!$G$12</f>
        <v>121395703</v>
      </c>
      <c r="B354" t="str">
        <f>'Page 1 - General Information'!$G$16</f>
        <v>2839</v>
      </c>
      <c r="C354" s="353" t="s">
        <v>17241</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c r="A355">
        <f>'Page 1 - General Information'!$G$12</f>
        <v>121395703</v>
      </c>
      <c r="B355" t="str">
        <f>'Page 1 - General Information'!$G$16</f>
        <v>2839</v>
      </c>
      <c r="C355" s="353" t="s">
        <v>17241</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c r="A356">
        <f>'Page 1 - General Information'!$G$12</f>
        <v>121395703</v>
      </c>
      <c r="B356" t="str">
        <f>'Page 1 - General Information'!$G$16</f>
        <v>2839</v>
      </c>
      <c r="C356" s="353" t="s">
        <v>17241</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c r="A357">
        <f>'Page 1 - General Information'!$G$12</f>
        <v>121395703</v>
      </c>
      <c r="B357" t="str">
        <f>'Page 1 - General Information'!$G$16</f>
        <v>2839</v>
      </c>
      <c r="C357" s="353" t="s">
        <v>17241</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c r="A358">
        <f>'Page 1 - General Information'!$G$12</f>
        <v>121395703</v>
      </c>
      <c r="B358" t="str">
        <f>'Page 1 - General Information'!$G$16</f>
        <v>2839</v>
      </c>
      <c r="C358" s="353" t="s">
        <v>17241</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c r="A359">
        <f>'Page 1 - General Information'!$G$12</f>
        <v>121395703</v>
      </c>
      <c r="B359" t="str">
        <f>'Page 1 - General Information'!$G$16</f>
        <v>2839</v>
      </c>
      <c r="C359" s="353" t="s">
        <v>17241</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c r="A360">
        <f>'Page 1 - General Information'!$G$12</f>
        <v>121395703</v>
      </c>
      <c r="B360" t="str">
        <f>'Page 1 - General Information'!$G$16</f>
        <v>2839</v>
      </c>
      <c r="C360" s="353" t="s">
        <v>17241</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c r="A361">
        <f>'Page 1 - General Information'!$G$12</f>
        <v>121395703</v>
      </c>
      <c r="B361" t="str">
        <f>'Page 1 - General Information'!$G$16</f>
        <v>2839</v>
      </c>
      <c r="C361" s="353" t="s">
        <v>17241</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c r="A362">
        <f>'Page 1 - General Information'!$G$12</f>
        <v>121395703</v>
      </c>
      <c r="B362" t="str">
        <f>'Page 1 - General Information'!$G$16</f>
        <v>2839</v>
      </c>
      <c r="C362" s="353" t="s">
        <v>17241</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c r="A363">
        <f>'Page 1 - General Information'!$G$12</f>
        <v>121395703</v>
      </c>
      <c r="B363" t="str">
        <f>'Page 1 - General Information'!$G$16</f>
        <v>2839</v>
      </c>
      <c r="C363" s="353" t="s">
        <v>17241</v>
      </c>
      <c r="D363"/>
      <c r="E363"/>
      <c r="F363"/>
      <c r="G363"/>
      <c r="H363"/>
      <c r="I363"/>
      <c r="J363"/>
      <c r="K363"/>
      <c r="L363"/>
      <c r="M363"/>
      <c r="N363" t="s">
        <v>4076</v>
      </c>
      <c r="O363" s="354">
        <f>INDEX('Page 2 - Team Information'!$K$14:$AP$189,Y363,X363)</f>
        <v>14</v>
      </c>
      <c r="P363"/>
      <c r="Q363"/>
      <c r="R363"/>
      <c r="S363" t="s">
        <v>4426</v>
      </c>
      <c r="T363"/>
      <c r="U363"/>
      <c r="V363"/>
      <c r="W363"/>
      <c r="X363" s="355">
        <v>2</v>
      </c>
      <c r="Y363" s="355">
        <v>121</v>
      </c>
      <c r="AC363" s="297"/>
    </row>
    <row r="364" spans="1:29">
      <c r="A364">
        <f>'Page 1 - General Information'!$G$12</f>
        <v>121395703</v>
      </c>
      <c r="B364" t="str">
        <f>'Page 1 - General Information'!$G$16</f>
        <v>2839</v>
      </c>
      <c r="C364" s="353" t="s">
        <v>17241</v>
      </c>
      <c r="D364"/>
      <c r="E364"/>
      <c r="F364"/>
      <c r="G364"/>
      <c r="H364"/>
      <c r="I364"/>
      <c r="J364"/>
      <c r="K364"/>
      <c r="L364"/>
      <c r="M364"/>
      <c r="N364" t="s">
        <v>4076</v>
      </c>
      <c r="O364" s="354">
        <f>INDEX('Page 2 - Team Information'!$K$14:$AP$189,Y364,X364)</f>
        <v>14</v>
      </c>
      <c r="P364"/>
      <c r="Q364"/>
      <c r="R364"/>
      <c r="S364" t="s">
        <v>4427</v>
      </c>
      <c r="T364"/>
      <c r="U364"/>
      <c r="V364"/>
      <c r="W364"/>
      <c r="X364" s="355">
        <v>3</v>
      </c>
      <c r="Y364" s="355">
        <v>121</v>
      </c>
      <c r="AC364" s="297"/>
    </row>
    <row r="365" spans="1:29">
      <c r="A365">
        <f>'Page 1 - General Information'!$G$12</f>
        <v>121395703</v>
      </c>
      <c r="B365" t="str">
        <f>'Page 1 - General Information'!$G$16</f>
        <v>2839</v>
      </c>
      <c r="C365" s="353" t="s">
        <v>17241</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c r="A366">
        <f>'Page 1 - General Information'!$G$12</f>
        <v>121395703</v>
      </c>
      <c r="B366" t="str">
        <f>'Page 1 - General Information'!$G$16</f>
        <v>2839</v>
      </c>
      <c r="C366" s="353" t="s">
        <v>17241</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c r="A367">
        <f>'Page 1 - General Information'!$G$12</f>
        <v>121395703</v>
      </c>
      <c r="B367" t="str">
        <f>'Page 1 - General Information'!$G$16</f>
        <v>2839</v>
      </c>
      <c r="C367" s="353" t="s">
        <v>17241</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c r="A368">
        <f>'Page 1 - General Information'!$G$12</f>
        <v>121395703</v>
      </c>
      <c r="B368" t="str">
        <f>'Page 1 - General Information'!$G$16</f>
        <v>2839</v>
      </c>
      <c r="C368" s="353" t="s">
        <v>17241</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c r="A369">
        <f>'Page 1 - General Information'!$G$12</f>
        <v>121395703</v>
      </c>
      <c r="B369" t="str">
        <f>'Page 1 - General Information'!$G$16</f>
        <v>2839</v>
      </c>
      <c r="C369" s="353" t="s">
        <v>17241</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c r="A370">
        <f>'Page 1 - General Information'!$G$12</f>
        <v>121395703</v>
      </c>
      <c r="B370" t="str">
        <f>'Page 1 - General Information'!$G$16</f>
        <v>2839</v>
      </c>
      <c r="C370" s="353" t="s">
        <v>17241</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c r="A371">
        <f>'Page 1 - General Information'!$G$12</f>
        <v>121395703</v>
      </c>
      <c r="B371" t="str">
        <f>'Page 1 - General Information'!$G$16</f>
        <v>2839</v>
      </c>
      <c r="C371" s="353" t="s">
        <v>17241</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c r="A372">
        <f>'Page 1 - General Information'!$G$12</f>
        <v>121395703</v>
      </c>
      <c r="B372" t="str">
        <f>'Page 1 - General Information'!$G$16</f>
        <v>2839</v>
      </c>
      <c r="C372" s="353" t="s">
        <v>17241</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c r="A373">
        <f>'Page 1 - General Information'!$G$12</f>
        <v>121395703</v>
      </c>
      <c r="B373" t="str">
        <f>'Page 1 - General Information'!$G$16</f>
        <v>2839</v>
      </c>
      <c r="C373" s="353" t="s">
        <v>17241</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c r="A374">
        <f>'Page 1 - General Information'!$G$12</f>
        <v>121395703</v>
      </c>
      <c r="B374" t="str">
        <f>'Page 1 - General Information'!$G$16</f>
        <v>2839</v>
      </c>
      <c r="C374" s="353" t="s">
        <v>17241</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c r="A375">
        <f>'Page 1 - General Information'!$G$12</f>
        <v>121395703</v>
      </c>
      <c r="B375" t="str">
        <f>'Page 1 - General Information'!$G$16</f>
        <v>2839</v>
      </c>
      <c r="C375" s="353" t="s">
        <v>17241</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c r="A376">
        <f>'Page 1 - General Information'!$G$12</f>
        <v>121395703</v>
      </c>
      <c r="B376" t="str">
        <f>'Page 1 - General Information'!$G$16</f>
        <v>2839</v>
      </c>
      <c r="C376" s="353" t="s">
        <v>17241</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c r="A377">
        <f>'Page 1 - General Information'!$G$12</f>
        <v>121395703</v>
      </c>
      <c r="B377" t="str">
        <f>'Page 1 - General Information'!$G$16</f>
        <v>2839</v>
      </c>
      <c r="C377" s="353" t="s">
        <v>17241</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c r="A378">
        <f>'Page 1 - General Information'!$G$12</f>
        <v>121395703</v>
      </c>
      <c r="B378" t="str">
        <f>'Page 1 - General Information'!$G$16</f>
        <v>2839</v>
      </c>
      <c r="C378" s="353" t="s">
        <v>17241</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c r="A379">
        <f>'Page 1 - General Information'!$G$12</f>
        <v>121395703</v>
      </c>
      <c r="B379" t="str">
        <f>'Page 1 - General Information'!$G$16</f>
        <v>2839</v>
      </c>
      <c r="C379" s="353" t="s">
        <v>17241</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c r="A380">
        <f>'Page 1 - General Information'!$G$12</f>
        <v>121395703</v>
      </c>
      <c r="B380" t="str">
        <f>'Page 1 - General Information'!$G$16</f>
        <v>2839</v>
      </c>
      <c r="C380" s="353" t="s">
        <v>17241</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c r="A381">
        <f>'Page 1 - General Information'!$G$12</f>
        <v>121395703</v>
      </c>
      <c r="B381" t="str">
        <f>'Page 1 - General Information'!$G$16</f>
        <v>2839</v>
      </c>
      <c r="C381" s="353" t="s">
        <v>17241</v>
      </c>
      <c r="D381"/>
      <c r="E381"/>
      <c r="F381"/>
      <c r="G381"/>
      <c r="H381"/>
      <c r="I381"/>
      <c r="J381"/>
      <c r="K381"/>
      <c r="L381"/>
      <c r="M381"/>
      <c r="N381" t="s">
        <v>4076</v>
      </c>
      <c r="O381" s="354">
        <f>INDEX('Page 2 - Team Information'!$K$14:$AP$189,Y381,X381)</f>
        <v>15</v>
      </c>
      <c r="P381"/>
      <c r="Q381"/>
      <c r="R381"/>
      <c r="S381" t="s">
        <v>10057</v>
      </c>
      <c r="T381"/>
      <c r="U381"/>
      <c r="V381"/>
      <c r="W381"/>
      <c r="X381" s="355">
        <v>2</v>
      </c>
      <c r="Y381" s="355">
        <v>127</v>
      </c>
      <c r="AC381" s="297"/>
    </row>
    <row r="382" spans="1:29">
      <c r="A382">
        <f>'Page 1 - General Information'!$G$12</f>
        <v>121395703</v>
      </c>
      <c r="B382" t="str">
        <f>'Page 1 - General Information'!$G$16</f>
        <v>2839</v>
      </c>
      <c r="C382" s="353" t="s">
        <v>17241</v>
      </c>
      <c r="D382"/>
      <c r="E382"/>
      <c r="F382"/>
      <c r="G382"/>
      <c r="H382"/>
      <c r="I382"/>
      <c r="J382"/>
      <c r="K382"/>
      <c r="L382"/>
      <c r="M382"/>
      <c r="N382" t="s">
        <v>4076</v>
      </c>
      <c r="O382" s="354">
        <f>INDEX('Page 2 - Team Information'!$K$14:$AP$189,Y382,X382)</f>
        <v>15</v>
      </c>
      <c r="P382"/>
      <c r="Q382"/>
      <c r="R382"/>
      <c r="S382" t="s">
        <v>10058</v>
      </c>
      <c r="T382"/>
      <c r="U382"/>
      <c r="V382"/>
      <c r="W382"/>
      <c r="X382" s="355">
        <v>3</v>
      </c>
      <c r="Y382" s="355">
        <v>127</v>
      </c>
      <c r="AC382" s="297"/>
    </row>
    <row r="383" spans="1:29">
      <c r="A383">
        <f>'Page 1 - General Information'!$G$12</f>
        <v>121395703</v>
      </c>
      <c r="B383" t="str">
        <f>'Page 1 - General Information'!$G$16</f>
        <v>2839</v>
      </c>
      <c r="C383" s="353" t="s">
        <v>17241</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c r="A384">
        <f>'Page 1 - General Information'!$G$12</f>
        <v>121395703</v>
      </c>
      <c r="B384" t="str">
        <f>'Page 1 - General Information'!$G$16</f>
        <v>2839</v>
      </c>
      <c r="C384" s="353" t="s">
        <v>17241</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c r="A385">
        <f>'Page 1 - General Information'!$G$12</f>
        <v>121395703</v>
      </c>
      <c r="B385" t="str">
        <f>'Page 1 - General Information'!$G$16</f>
        <v>2839</v>
      </c>
      <c r="C385" s="353" t="s">
        <v>17241</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c r="A386">
        <f>'Page 1 - General Information'!$G$12</f>
        <v>121395703</v>
      </c>
      <c r="B386" t="str">
        <f>'Page 1 - General Information'!$G$16</f>
        <v>2839</v>
      </c>
      <c r="C386" s="353" t="s">
        <v>17241</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c r="A387">
        <f>'Page 1 - General Information'!$G$12</f>
        <v>121395703</v>
      </c>
      <c r="B387" t="str">
        <f>'Page 1 - General Information'!$G$16</f>
        <v>2839</v>
      </c>
      <c r="C387" s="353" t="s">
        <v>17241</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c r="A388">
        <f>'Page 1 - General Information'!$G$12</f>
        <v>121395703</v>
      </c>
      <c r="B388" t="str">
        <f>'Page 1 - General Information'!$G$16</f>
        <v>2839</v>
      </c>
      <c r="C388" s="353" t="s">
        <v>17241</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c r="A389">
        <f>'Page 1 - General Information'!$G$12</f>
        <v>121395703</v>
      </c>
      <c r="B389" t="str">
        <f>'Page 1 - General Information'!$G$16</f>
        <v>2839</v>
      </c>
      <c r="C389" s="353" t="s">
        <v>17241</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c r="A390">
        <f>'Page 1 - General Information'!$G$12</f>
        <v>121395703</v>
      </c>
      <c r="B390" t="str">
        <f>'Page 1 - General Information'!$G$16</f>
        <v>2839</v>
      </c>
      <c r="C390" s="353" t="s">
        <v>17241</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c r="A391">
        <f>'Page 1 - General Information'!$G$12</f>
        <v>121395703</v>
      </c>
      <c r="B391" t="str">
        <f>'Page 1 - General Information'!$G$16</f>
        <v>2839</v>
      </c>
      <c r="C391" s="353" t="s">
        <v>17241</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c r="A392">
        <f>'Page 1 - General Information'!$G$12</f>
        <v>121395703</v>
      </c>
      <c r="B392" t="str">
        <f>'Page 1 - General Information'!$G$16</f>
        <v>2839</v>
      </c>
      <c r="C392" s="353" t="s">
        <v>17241</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c r="A393">
        <f>'Page 1 - General Information'!$G$12</f>
        <v>121395703</v>
      </c>
      <c r="B393" t="str">
        <f>'Page 1 - General Information'!$G$16</f>
        <v>2839</v>
      </c>
      <c r="C393" s="353" t="s">
        <v>17241</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c r="A394">
        <f>'Page 1 - General Information'!$G$12</f>
        <v>121395703</v>
      </c>
      <c r="B394" t="str">
        <f>'Page 1 - General Information'!$G$16</f>
        <v>2839</v>
      </c>
      <c r="C394" s="353" t="s">
        <v>17241</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c r="A395">
        <f>'Page 1 - General Information'!$G$12</f>
        <v>121395703</v>
      </c>
      <c r="B395" t="str">
        <f>'Page 1 - General Information'!$G$16</f>
        <v>2839</v>
      </c>
      <c r="C395" s="353" t="s">
        <v>17241</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c r="A396">
        <f>'Page 1 - General Information'!$G$12</f>
        <v>121395703</v>
      </c>
      <c r="B396" t="str">
        <f>'Page 1 - General Information'!$G$16</f>
        <v>2839</v>
      </c>
      <c r="C396" s="353" t="s">
        <v>17241</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c r="A397">
        <f>'Page 1 - General Information'!$G$12</f>
        <v>121395703</v>
      </c>
      <c r="B397" t="str">
        <f>'Page 1 - General Information'!$G$16</f>
        <v>2839</v>
      </c>
      <c r="C397" s="353" t="s">
        <v>17241</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c r="A398">
        <f>'Page 1 - General Information'!$G$12</f>
        <v>121395703</v>
      </c>
      <c r="B398" t="str">
        <f>'Page 1 - General Information'!$G$16</f>
        <v>2839</v>
      </c>
      <c r="C398" s="353" t="s">
        <v>17241</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c r="A399">
        <f>'Page 1 - General Information'!$G$12</f>
        <v>121395703</v>
      </c>
      <c r="B399" t="str">
        <f>'Page 1 - General Information'!$G$16</f>
        <v>2839</v>
      </c>
      <c r="C399" s="353" t="s">
        <v>17241</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c r="A400">
        <f>'Page 1 - General Information'!$G$12</f>
        <v>121395703</v>
      </c>
      <c r="B400" t="str">
        <f>'Page 1 - General Information'!$G$16</f>
        <v>2839</v>
      </c>
      <c r="C400" s="353" t="s">
        <v>17241</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c r="A401">
        <f>'Page 1 - General Information'!$G$12</f>
        <v>121395703</v>
      </c>
      <c r="B401" t="str">
        <f>'Page 1 - General Information'!$G$16</f>
        <v>2839</v>
      </c>
      <c r="C401" s="353" t="s">
        <v>17241</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c r="A402">
        <f>'Page 1 - General Information'!$G$12</f>
        <v>121395703</v>
      </c>
      <c r="B402" t="str">
        <f>'Page 1 - General Information'!$G$16</f>
        <v>2839</v>
      </c>
      <c r="C402" s="353" t="s">
        <v>17241</v>
      </c>
      <c r="D402"/>
      <c r="E402"/>
      <c r="F402"/>
      <c r="G402"/>
      <c r="H402"/>
      <c r="I402"/>
      <c r="J402"/>
      <c r="K402"/>
      <c r="L402"/>
      <c r="M402"/>
      <c r="N402" t="s">
        <v>4076</v>
      </c>
      <c r="O402" s="354">
        <f>INDEX('Page 2 - Team Information'!$K$14:$AP$189,Y402,X402)</f>
        <v>11</v>
      </c>
      <c r="P402"/>
      <c r="Q402"/>
      <c r="R402"/>
      <c r="S402" t="s">
        <v>17057</v>
      </c>
      <c r="T402"/>
      <c r="U402"/>
      <c r="V402"/>
      <c r="W402"/>
      <c r="X402" s="355">
        <v>2</v>
      </c>
      <c r="Y402" s="355">
        <v>134</v>
      </c>
      <c r="AC402" s="297"/>
    </row>
    <row r="403" spans="1:29">
      <c r="A403">
        <f>'Page 1 - General Information'!$G$12</f>
        <v>121395703</v>
      </c>
      <c r="B403" t="str">
        <f>'Page 1 - General Information'!$G$16</f>
        <v>2839</v>
      </c>
      <c r="C403" s="353" t="s">
        <v>17241</v>
      </c>
      <c r="D403"/>
      <c r="E403"/>
      <c r="F403"/>
      <c r="G403"/>
      <c r="H403"/>
      <c r="I403"/>
      <c r="J403"/>
      <c r="K403"/>
      <c r="L403"/>
      <c r="M403"/>
      <c r="N403" t="s">
        <v>4076</v>
      </c>
      <c r="O403" s="354">
        <f>INDEX('Page 2 - Team Information'!$K$14:$AP$189,Y403,X403)</f>
        <v>11</v>
      </c>
      <c r="P403"/>
      <c r="Q403"/>
      <c r="R403"/>
      <c r="S403" t="s">
        <v>17058</v>
      </c>
      <c r="T403"/>
      <c r="U403"/>
      <c r="V403"/>
      <c r="W403"/>
      <c r="X403" s="355">
        <v>3</v>
      </c>
      <c r="Y403" s="355">
        <v>134</v>
      </c>
      <c r="AC403" s="297"/>
    </row>
    <row r="404" spans="1:29">
      <c r="A404">
        <f>'Page 1 - General Information'!$G$12</f>
        <v>121395703</v>
      </c>
      <c r="B404" t="str">
        <f>'Page 1 - General Information'!$G$16</f>
        <v>2839</v>
      </c>
      <c r="C404" s="353" t="s">
        <v>17241</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c r="A405">
        <f>'Page 1 - General Information'!$G$12</f>
        <v>121395703</v>
      </c>
      <c r="B405" t="str">
        <f>'Page 1 - General Information'!$G$16</f>
        <v>2839</v>
      </c>
      <c r="C405" s="353" t="s">
        <v>17241</v>
      </c>
      <c r="D405"/>
      <c r="E405"/>
      <c r="F405"/>
      <c r="G405"/>
      <c r="H405"/>
      <c r="I405"/>
      <c r="J405"/>
      <c r="K405"/>
      <c r="L405"/>
      <c r="M405"/>
      <c r="N405" t="s">
        <v>4076</v>
      </c>
      <c r="O405" s="354">
        <f>INDEX('Page 2 - Team Information'!$K$14:$AP$189,Y405,X405)</f>
        <v>0</v>
      </c>
      <c r="P405"/>
      <c r="Q405"/>
      <c r="R405"/>
      <c r="S405" t="s">
        <v>4462</v>
      </c>
      <c r="T405"/>
      <c r="U405"/>
      <c r="V405"/>
      <c r="W405"/>
      <c r="X405" s="355">
        <v>2</v>
      </c>
      <c r="Y405" s="355">
        <v>135</v>
      </c>
      <c r="AC405" s="297"/>
    </row>
    <row r="406" spans="1:29">
      <c r="A406">
        <f>'Page 1 - General Information'!$G$12</f>
        <v>121395703</v>
      </c>
      <c r="B406" t="str">
        <f>'Page 1 - General Information'!$G$16</f>
        <v>2839</v>
      </c>
      <c r="C406" s="353" t="s">
        <v>17241</v>
      </c>
      <c r="D406"/>
      <c r="E406"/>
      <c r="F406"/>
      <c r="G406"/>
      <c r="H406"/>
      <c r="I406"/>
      <c r="J406"/>
      <c r="K406"/>
      <c r="L406"/>
      <c r="M406"/>
      <c r="N406" t="s">
        <v>4076</v>
      </c>
      <c r="O406" s="354">
        <f>INDEX('Page 2 - Team Information'!$K$14:$AP$189,Y406,X406)</f>
        <v>0</v>
      </c>
      <c r="P406"/>
      <c r="Q406"/>
      <c r="R406"/>
      <c r="S406" t="s">
        <v>4463</v>
      </c>
      <c r="T406"/>
      <c r="U406"/>
      <c r="V406"/>
      <c r="W406"/>
      <c r="X406" s="355">
        <v>3</v>
      </c>
      <c r="Y406" s="355">
        <v>135</v>
      </c>
      <c r="AC406" s="297"/>
    </row>
    <row r="407" spans="1:29">
      <c r="A407">
        <f>'Page 1 - General Information'!$G$12</f>
        <v>121395703</v>
      </c>
      <c r="B407" t="str">
        <f>'Page 1 - General Information'!$G$16</f>
        <v>2839</v>
      </c>
      <c r="C407" s="353" t="s">
        <v>17241</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c r="A408">
        <f>'Page 1 - General Information'!$G$12</f>
        <v>121395703</v>
      </c>
      <c r="B408" t="str">
        <f>'Page 1 - General Information'!$G$16</f>
        <v>2839</v>
      </c>
      <c r="C408" s="353" t="s">
        <v>17241</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c r="A409">
        <f>'Page 1 - General Information'!$G$12</f>
        <v>121395703</v>
      </c>
      <c r="B409" t="str">
        <f>'Page 1 - General Information'!$G$16</f>
        <v>2839</v>
      </c>
      <c r="C409" s="353" t="s">
        <v>17241</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c r="A410">
        <f>'Page 1 - General Information'!$G$12</f>
        <v>121395703</v>
      </c>
      <c r="B410" t="str">
        <f>'Page 1 - General Information'!$G$16</f>
        <v>2839</v>
      </c>
      <c r="C410" s="353" t="s">
        <v>17241</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c r="A411">
        <f>'Page 1 - General Information'!$G$12</f>
        <v>121395703</v>
      </c>
      <c r="B411" t="str">
        <f>'Page 1 - General Information'!$G$16</f>
        <v>2839</v>
      </c>
      <c r="C411" s="353" t="s">
        <v>17241</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c r="A412">
        <f>'Page 1 - General Information'!$G$12</f>
        <v>121395703</v>
      </c>
      <c r="B412" t="str">
        <f>'Page 1 - General Information'!$G$16</f>
        <v>2839</v>
      </c>
      <c r="C412" s="353" t="s">
        <v>17241</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c r="A413">
        <f>'Page 1 - General Information'!$G$12</f>
        <v>121395703</v>
      </c>
      <c r="B413" t="str">
        <f>'Page 1 - General Information'!$G$16</f>
        <v>2839</v>
      </c>
      <c r="C413" s="353" t="s">
        <v>17241</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c r="A414">
        <f>'Page 1 - General Information'!$G$12</f>
        <v>121395703</v>
      </c>
      <c r="B414" t="str">
        <f>'Page 1 - General Information'!$G$16</f>
        <v>2839</v>
      </c>
      <c r="C414" s="353" t="s">
        <v>17241</v>
      </c>
      <c r="D414"/>
      <c r="E414"/>
      <c r="F414"/>
      <c r="G414"/>
      <c r="H414"/>
      <c r="I414"/>
      <c r="J414"/>
      <c r="K414"/>
      <c r="L414"/>
      <c r="M414"/>
      <c r="N414" t="s">
        <v>4076</v>
      </c>
      <c r="O414" s="354">
        <f>INDEX('Page 2 - Team Information'!$K$14:$AP$189,Y414,X414)</f>
        <v>0</v>
      </c>
      <c r="P414"/>
      <c r="Q414"/>
      <c r="R414"/>
      <c r="S414" t="s">
        <v>4471</v>
      </c>
      <c r="T414"/>
      <c r="U414"/>
      <c r="V414"/>
      <c r="W414"/>
      <c r="X414" s="355">
        <v>2</v>
      </c>
      <c r="Y414" s="355">
        <v>138</v>
      </c>
      <c r="AC414" s="297"/>
    </row>
    <row r="415" spans="1:29">
      <c r="A415">
        <f>'Page 1 - General Information'!$G$12</f>
        <v>121395703</v>
      </c>
      <c r="B415" t="str">
        <f>'Page 1 - General Information'!$G$16</f>
        <v>2839</v>
      </c>
      <c r="C415" s="353" t="s">
        <v>17241</v>
      </c>
      <c r="D415"/>
      <c r="E415"/>
      <c r="F415"/>
      <c r="G415"/>
      <c r="H415"/>
      <c r="I415"/>
      <c r="J415"/>
      <c r="K415"/>
      <c r="L415"/>
      <c r="M415"/>
      <c r="N415" t="s">
        <v>4076</v>
      </c>
      <c r="O415" s="354">
        <f>INDEX('Page 2 - Team Information'!$K$14:$AP$189,Y415,X415)</f>
        <v>0</v>
      </c>
      <c r="P415"/>
      <c r="Q415"/>
      <c r="R415"/>
      <c r="S415" t="s">
        <v>4472</v>
      </c>
      <c r="T415"/>
      <c r="U415"/>
      <c r="V415"/>
      <c r="W415"/>
      <c r="X415" s="355">
        <v>3</v>
      </c>
      <c r="Y415" s="355">
        <v>138</v>
      </c>
      <c r="AC415" s="297"/>
    </row>
    <row r="416" spans="1:29">
      <c r="A416">
        <f>'Page 1 - General Information'!$G$12</f>
        <v>121395703</v>
      </c>
      <c r="B416" t="str">
        <f>'Page 1 - General Information'!$G$16</f>
        <v>2839</v>
      </c>
      <c r="C416" s="353" t="s">
        <v>17241</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c r="A417">
        <f>'Page 1 - General Information'!$G$12</f>
        <v>121395703</v>
      </c>
      <c r="B417" t="str">
        <f>'Page 1 - General Information'!$G$16</f>
        <v>2839</v>
      </c>
      <c r="C417" s="353" t="s">
        <v>17241</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c r="A418">
        <f>'Page 1 - General Information'!$G$12</f>
        <v>121395703</v>
      </c>
      <c r="B418" t="str">
        <f>'Page 1 - General Information'!$G$16</f>
        <v>2839</v>
      </c>
      <c r="C418" s="353" t="s">
        <v>17241</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c r="A419">
        <f>'Page 1 - General Information'!$G$12</f>
        <v>121395703</v>
      </c>
      <c r="B419" t="str">
        <f>'Page 1 - General Information'!$G$16</f>
        <v>2839</v>
      </c>
      <c r="C419" s="353" t="s">
        <v>17241</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c r="A420">
        <f>'Page 1 - General Information'!$G$12</f>
        <v>121395703</v>
      </c>
      <c r="B420" t="str">
        <f>'Page 1 - General Information'!$G$16</f>
        <v>2839</v>
      </c>
      <c r="C420" s="353" t="s">
        <v>17241</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c r="A421">
        <f>'Page 1 - General Information'!$G$12</f>
        <v>121395703</v>
      </c>
      <c r="B421" t="str">
        <f>'Page 1 - General Information'!$G$16</f>
        <v>2839</v>
      </c>
      <c r="C421" s="353" t="s">
        <v>17241</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c r="A422">
        <f>'Page 1 - General Information'!$G$12</f>
        <v>121395703</v>
      </c>
      <c r="B422" t="str">
        <f>'Page 1 - General Information'!$G$16</f>
        <v>2839</v>
      </c>
      <c r="C422" s="353" t="s">
        <v>17241</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c r="A423">
        <f>'Page 1 - General Information'!$G$12</f>
        <v>121395703</v>
      </c>
      <c r="B423" t="str">
        <f>'Page 1 - General Information'!$G$16</f>
        <v>2839</v>
      </c>
      <c r="C423" s="353" t="s">
        <v>17241</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c r="A424">
        <f>'Page 1 - General Information'!$G$12</f>
        <v>121395703</v>
      </c>
      <c r="B424" t="str">
        <f>'Page 1 - General Information'!$G$16</f>
        <v>2839</v>
      </c>
      <c r="C424" s="353" t="s">
        <v>17241</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c r="A425">
        <f>'Page 1 - General Information'!$G$12</f>
        <v>121395703</v>
      </c>
      <c r="B425" t="str">
        <f>'Page 1 - General Information'!$G$16</f>
        <v>2839</v>
      </c>
      <c r="C425" s="353" t="s">
        <v>17241</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c r="A426">
        <f>'Page 1 - General Information'!$G$12</f>
        <v>121395703</v>
      </c>
      <c r="B426" t="str">
        <f>'Page 1 - General Information'!$G$16</f>
        <v>2839</v>
      </c>
      <c r="C426" s="353" t="s">
        <v>17241</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c r="A427">
        <f>'Page 1 - General Information'!$G$12</f>
        <v>121395703</v>
      </c>
      <c r="B427" t="str">
        <f>'Page 1 - General Information'!$G$16</f>
        <v>2839</v>
      </c>
      <c r="C427" s="353" t="s">
        <v>17241</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c r="A428">
        <f>'Page 1 - General Information'!$G$12</f>
        <v>121395703</v>
      </c>
      <c r="B428" t="str">
        <f>'Page 1 - General Information'!$G$16</f>
        <v>2839</v>
      </c>
      <c r="C428" s="353" t="s">
        <v>17241</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c r="A429">
        <f>'Page 1 - General Information'!$G$12</f>
        <v>121395703</v>
      </c>
      <c r="B429" t="str">
        <f>'Page 1 - General Information'!$G$16</f>
        <v>2839</v>
      </c>
      <c r="C429" s="353" t="s">
        <v>17241</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c r="A430">
        <f>'Page 1 - General Information'!$G$12</f>
        <v>121395703</v>
      </c>
      <c r="B430" t="str">
        <f>'Page 1 - General Information'!$G$16</f>
        <v>2839</v>
      </c>
      <c r="C430" s="353" t="s">
        <v>17241</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c r="A431">
        <f>'Page 1 - General Information'!$G$12</f>
        <v>121395703</v>
      </c>
      <c r="B431" t="str">
        <f>'Page 1 - General Information'!$G$16</f>
        <v>2839</v>
      </c>
      <c r="C431" s="353" t="s">
        <v>17241</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c r="A432">
        <f>'Page 1 - General Information'!$G$12</f>
        <v>121395703</v>
      </c>
      <c r="B432" t="str">
        <f>'Page 1 - General Information'!$G$16</f>
        <v>2839</v>
      </c>
      <c r="C432" s="353" t="s">
        <v>17241</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c r="A433">
        <f>'Page 1 - General Information'!$G$12</f>
        <v>121395703</v>
      </c>
      <c r="B433" t="str">
        <f>'Page 1 - General Information'!$G$16</f>
        <v>2839</v>
      </c>
      <c r="C433" s="353" t="s">
        <v>17241</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c r="A434">
        <f>'Page 1 - General Information'!$G$12</f>
        <v>121395703</v>
      </c>
      <c r="B434" t="str">
        <f>'Page 1 - General Information'!$G$16</f>
        <v>2839</v>
      </c>
      <c r="C434" s="353" t="s">
        <v>17241</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c r="A435">
        <f>'Page 1 - General Information'!$G$12</f>
        <v>121395703</v>
      </c>
      <c r="B435" t="str">
        <f>'Page 1 - General Information'!$G$16</f>
        <v>2839</v>
      </c>
      <c r="C435" s="353" t="s">
        <v>17241</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c r="A436">
        <f>'Page 1 - General Information'!$G$12</f>
        <v>121395703</v>
      </c>
      <c r="B436" t="str">
        <f>'Page 1 - General Information'!$G$16</f>
        <v>2839</v>
      </c>
      <c r="C436" s="353" t="s">
        <v>17241</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c r="A437">
        <f>'Page 1 - General Information'!$G$12</f>
        <v>121395703</v>
      </c>
      <c r="B437" t="str">
        <f>'Page 1 - General Information'!$G$16</f>
        <v>2839</v>
      </c>
      <c r="C437" s="353" t="s">
        <v>17241</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c r="A438">
        <f>'Page 1 - General Information'!$G$12</f>
        <v>121395703</v>
      </c>
      <c r="B438" t="str">
        <f>'Page 1 - General Information'!$G$16</f>
        <v>2839</v>
      </c>
      <c r="C438" s="353" t="s">
        <v>17241</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c r="A439">
        <f>'Page 1 - General Information'!$G$12</f>
        <v>121395703</v>
      </c>
      <c r="B439" t="str">
        <f>'Page 1 - General Information'!$G$16</f>
        <v>2839</v>
      </c>
      <c r="C439" s="353" t="s">
        <v>17241</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c r="A440">
        <f>'Page 1 - General Information'!$G$12</f>
        <v>121395703</v>
      </c>
      <c r="B440" t="str">
        <f>'Page 1 - General Information'!$G$16</f>
        <v>2839</v>
      </c>
      <c r="C440" s="353" t="s">
        <v>17241</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c r="A441">
        <f>'Page 1 - General Information'!$G$12</f>
        <v>121395703</v>
      </c>
      <c r="B441" t="str">
        <f>'Page 1 - General Information'!$G$16</f>
        <v>2839</v>
      </c>
      <c r="C441" s="353" t="s">
        <v>17241</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c r="A442">
        <f>'Page 1 - General Information'!$G$12</f>
        <v>121395703</v>
      </c>
      <c r="B442" t="str">
        <f>'Page 1 - General Information'!$G$16</f>
        <v>2839</v>
      </c>
      <c r="C442" s="353" t="s">
        <v>17241</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c r="A443">
        <f>'Page 1 - General Information'!$G$12</f>
        <v>121395703</v>
      </c>
      <c r="B443" t="str">
        <f>'Page 1 - General Information'!$G$16</f>
        <v>2839</v>
      </c>
      <c r="C443" s="353" t="s">
        <v>17241</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c r="A444">
        <f>'Page 1 - General Information'!$G$12</f>
        <v>121395703</v>
      </c>
      <c r="B444" t="str">
        <f>'Page 1 - General Information'!$G$16</f>
        <v>2839</v>
      </c>
      <c r="C444" s="353" t="s">
        <v>17241</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c r="A445">
        <f>'Page 1 - General Information'!$G$12</f>
        <v>121395703</v>
      </c>
      <c r="B445" t="str">
        <f>'Page 1 - General Information'!$G$16</f>
        <v>2839</v>
      </c>
      <c r="C445" s="353" t="s">
        <v>17241</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c r="A446">
        <f>'Page 1 - General Information'!$G$12</f>
        <v>121395703</v>
      </c>
      <c r="B446" t="str">
        <f>'Page 1 - General Information'!$G$16</f>
        <v>2839</v>
      </c>
      <c r="C446" s="353" t="s">
        <v>17241</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c r="A447">
        <f>'Page 1 - General Information'!$G$12</f>
        <v>121395703</v>
      </c>
      <c r="B447" t="str">
        <f>'Page 1 - General Information'!$G$16</f>
        <v>2839</v>
      </c>
      <c r="C447" s="353" t="s">
        <v>17241</v>
      </c>
      <c r="D447"/>
      <c r="E447"/>
      <c r="F447"/>
      <c r="G447"/>
      <c r="H447"/>
      <c r="I447"/>
      <c r="J447"/>
      <c r="K447"/>
      <c r="L447"/>
      <c r="M447"/>
      <c r="N447" t="s">
        <v>4076</v>
      </c>
      <c r="O447" s="354">
        <f>INDEX('Page 2 - Team Information'!$K$14:$AP$189,Y447,X447)</f>
        <v>0</v>
      </c>
      <c r="P447"/>
      <c r="Q447"/>
      <c r="R447"/>
      <c r="S447" t="s">
        <v>4501</v>
      </c>
      <c r="T447"/>
      <c r="U447"/>
      <c r="V447"/>
      <c r="W447"/>
      <c r="X447" s="355">
        <v>2</v>
      </c>
      <c r="Y447" s="355">
        <v>149</v>
      </c>
      <c r="AC447" s="297"/>
    </row>
    <row r="448" spans="1:29">
      <c r="A448">
        <f>'Page 1 - General Information'!$G$12</f>
        <v>121395703</v>
      </c>
      <c r="B448" t="str">
        <f>'Page 1 - General Information'!$G$16</f>
        <v>2839</v>
      </c>
      <c r="C448" s="353" t="s">
        <v>17241</v>
      </c>
      <c r="D448"/>
      <c r="E448"/>
      <c r="F448"/>
      <c r="G448"/>
      <c r="H448"/>
      <c r="I448"/>
      <c r="J448"/>
      <c r="K448"/>
      <c r="L448"/>
      <c r="M448"/>
      <c r="N448" t="s">
        <v>4076</v>
      </c>
      <c r="O448" s="354">
        <f>INDEX('Page 2 - Team Information'!$K$14:$AP$189,Y448,X448)</f>
        <v>0</v>
      </c>
      <c r="P448"/>
      <c r="Q448"/>
      <c r="R448"/>
      <c r="S448" t="s">
        <v>4502</v>
      </c>
      <c r="T448"/>
      <c r="U448"/>
      <c r="V448"/>
      <c r="W448"/>
      <c r="X448" s="355">
        <v>3</v>
      </c>
      <c r="Y448" s="355">
        <v>149</v>
      </c>
      <c r="AC448" s="297"/>
    </row>
    <row r="449" spans="1:29">
      <c r="A449">
        <f>'Page 1 - General Information'!$G$12</f>
        <v>121395703</v>
      </c>
      <c r="B449" t="str">
        <f>'Page 1 - General Information'!$G$16</f>
        <v>2839</v>
      </c>
      <c r="C449" s="353" t="s">
        <v>17241</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c r="A450">
        <f>'Page 1 - General Information'!$G$12</f>
        <v>121395703</v>
      </c>
      <c r="B450" t="str">
        <f>'Page 1 - General Information'!$G$16</f>
        <v>2839</v>
      </c>
      <c r="C450" s="353" t="s">
        <v>17241</v>
      </c>
      <c r="D450"/>
      <c r="E450"/>
      <c r="F450"/>
      <c r="G450"/>
      <c r="H450"/>
      <c r="I450"/>
      <c r="J450"/>
      <c r="K450"/>
      <c r="L450"/>
      <c r="M450"/>
      <c r="N450" t="s">
        <v>4076</v>
      </c>
      <c r="O450" s="354">
        <f>INDEX('Page 2 - Team Information'!$K$14:$AP$189,Y450,X450)</f>
        <v>0</v>
      </c>
      <c r="P450"/>
      <c r="Q450"/>
      <c r="R450"/>
      <c r="S450" t="s">
        <v>4504</v>
      </c>
      <c r="T450"/>
      <c r="U450"/>
      <c r="V450"/>
      <c r="W450"/>
      <c r="X450" s="355">
        <v>2</v>
      </c>
      <c r="Y450" s="355">
        <v>150</v>
      </c>
      <c r="AC450" s="297"/>
    </row>
    <row r="451" spans="1:29">
      <c r="A451">
        <f>'Page 1 - General Information'!$G$12</f>
        <v>121395703</v>
      </c>
      <c r="B451" t="str">
        <f>'Page 1 - General Information'!$G$16</f>
        <v>2839</v>
      </c>
      <c r="C451" s="353" t="s">
        <v>17241</v>
      </c>
      <c r="D451"/>
      <c r="E451"/>
      <c r="F451"/>
      <c r="G451"/>
      <c r="H451"/>
      <c r="I451"/>
      <c r="J451"/>
      <c r="K451"/>
      <c r="L451"/>
      <c r="M451"/>
      <c r="N451" t="s">
        <v>4076</v>
      </c>
      <c r="O451" s="354">
        <f>INDEX('Page 2 - Team Information'!$K$14:$AP$189,Y451,X451)</f>
        <v>0</v>
      </c>
      <c r="P451"/>
      <c r="Q451"/>
      <c r="R451"/>
      <c r="S451" t="s">
        <v>4505</v>
      </c>
      <c r="T451"/>
      <c r="U451"/>
      <c r="V451"/>
      <c r="W451"/>
      <c r="X451" s="355">
        <v>3</v>
      </c>
      <c r="Y451" s="355">
        <v>150</v>
      </c>
      <c r="AC451" s="297"/>
    </row>
    <row r="452" spans="1:29">
      <c r="A452">
        <f>'Page 1 - General Information'!$G$12</f>
        <v>121395703</v>
      </c>
      <c r="B452" t="str">
        <f>'Page 1 - General Information'!$G$16</f>
        <v>2839</v>
      </c>
      <c r="C452" s="353" t="s">
        <v>17241</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c r="A453">
        <f>'Page 1 - General Information'!$G$12</f>
        <v>121395703</v>
      </c>
      <c r="B453" t="str">
        <f>'Page 1 - General Information'!$G$16</f>
        <v>2839</v>
      </c>
      <c r="C453" s="353" t="s">
        <v>17241</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c r="A454">
        <f>'Page 1 - General Information'!$G$12</f>
        <v>121395703</v>
      </c>
      <c r="B454" t="str">
        <f>'Page 1 - General Information'!$G$16</f>
        <v>2839</v>
      </c>
      <c r="C454" s="353" t="s">
        <v>17241</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c r="A455">
        <f>'Page 1 - General Information'!$G$12</f>
        <v>121395703</v>
      </c>
      <c r="B455" t="str">
        <f>'Page 1 - General Information'!$G$16</f>
        <v>2839</v>
      </c>
      <c r="C455" s="353" t="s">
        <v>17241</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c r="A456">
        <f>'Page 1 - General Information'!$G$12</f>
        <v>121395703</v>
      </c>
      <c r="B456" t="str">
        <f>'Page 1 - General Information'!$G$16</f>
        <v>2839</v>
      </c>
      <c r="C456" s="353" t="s">
        <v>17241</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c r="A457">
        <f>'Page 1 - General Information'!$G$12</f>
        <v>121395703</v>
      </c>
      <c r="B457" t="str">
        <f>'Page 1 - General Information'!$G$16</f>
        <v>2839</v>
      </c>
      <c r="C457" s="353" t="s">
        <v>17241</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c r="A458">
        <f>'Page 1 - General Information'!$G$12</f>
        <v>121395703</v>
      </c>
      <c r="B458" t="str">
        <f>'Page 1 - General Information'!$G$16</f>
        <v>2839</v>
      </c>
      <c r="C458" s="353" t="s">
        <v>17241</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c r="A459">
        <f>'Page 1 - General Information'!$G$12</f>
        <v>121395703</v>
      </c>
      <c r="B459" t="str">
        <f>'Page 1 - General Information'!$G$16</f>
        <v>2839</v>
      </c>
      <c r="C459" s="353" t="s">
        <v>17241</v>
      </c>
      <c r="D459"/>
      <c r="E459"/>
      <c r="F459"/>
      <c r="G459"/>
      <c r="H459"/>
      <c r="I459"/>
      <c r="J459"/>
      <c r="K459"/>
      <c r="L459"/>
      <c r="M459"/>
      <c r="N459" t="s">
        <v>4076</v>
      </c>
      <c r="O459" s="354">
        <f>INDEX('Page 2 - Team Information'!$K$14:$AP$189,Y459,X459)</f>
        <v>0</v>
      </c>
      <c r="P459"/>
      <c r="Q459"/>
      <c r="R459"/>
      <c r="S459" t="s">
        <v>4510</v>
      </c>
      <c r="T459"/>
      <c r="U459"/>
      <c r="V459"/>
      <c r="W459"/>
      <c r="X459" s="355">
        <v>2</v>
      </c>
      <c r="Y459" s="355">
        <v>153</v>
      </c>
      <c r="AC459" s="297"/>
    </row>
    <row r="460" spans="1:29">
      <c r="A460">
        <f>'Page 1 - General Information'!$G$12</f>
        <v>121395703</v>
      </c>
      <c r="B460" t="str">
        <f>'Page 1 - General Information'!$G$16</f>
        <v>2839</v>
      </c>
      <c r="C460" s="353" t="s">
        <v>17241</v>
      </c>
      <c r="D460"/>
      <c r="E460"/>
      <c r="F460"/>
      <c r="G460"/>
      <c r="H460"/>
      <c r="I460"/>
      <c r="J460"/>
      <c r="K460"/>
      <c r="L460"/>
      <c r="M460"/>
      <c r="N460" t="s">
        <v>4076</v>
      </c>
      <c r="O460" s="354">
        <f>INDEX('Page 2 - Team Information'!$K$14:$AP$189,Y460,X460)</f>
        <v>0</v>
      </c>
      <c r="P460"/>
      <c r="Q460"/>
      <c r="R460"/>
      <c r="S460" t="s">
        <v>4511</v>
      </c>
      <c r="T460"/>
      <c r="U460"/>
      <c r="V460"/>
      <c r="W460"/>
      <c r="X460" s="355">
        <v>3</v>
      </c>
      <c r="Y460" s="355">
        <v>153</v>
      </c>
      <c r="AC460" s="297"/>
    </row>
    <row r="461" spans="1:29">
      <c r="A461">
        <f>'Page 1 - General Information'!$G$12</f>
        <v>121395703</v>
      </c>
      <c r="B461" t="str">
        <f>'Page 1 - General Information'!$G$16</f>
        <v>2839</v>
      </c>
      <c r="C461" s="353" t="s">
        <v>17241</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c r="A462">
        <f>'Page 1 - General Information'!$G$12</f>
        <v>121395703</v>
      </c>
      <c r="B462" t="str">
        <f>'Page 1 - General Information'!$G$16</f>
        <v>2839</v>
      </c>
      <c r="C462" s="353" t="s">
        <v>17241</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c r="A463">
        <f>'Page 1 - General Information'!$G$12</f>
        <v>121395703</v>
      </c>
      <c r="B463" t="str">
        <f>'Page 1 - General Information'!$G$16</f>
        <v>2839</v>
      </c>
      <c r="C463" s="353" t="s">
        <v>17241</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c r="A464">
        <f>'Page 1 - General Information'!$G$12</f>
        <v>121395703</v>
      </c>
      <c r="B464" t="str">
        <f>'Page 1 - General Information'!$G$16</f>
        <v>2839</v>
      </c>
      <c r="C464" s="353" t="s">
        <v>17241</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c r="A465">
        <f>'Page 1 - General Information'!$G$12</f>
        <v>121395703</v>
      </c>
      <c r="B465" t="str">
        <f>'Page 1 - General Information'!$G$16</f>
        <v>2839</v>
      </c>
      <c r="C465" s="353" t="s">
        <v>17241</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c r="A466">
        <f>'Page 1 - General Information'!$G$12</f>
        <v>121395703</v>
      </c>
      <c r="B466" t="str">
        <f>'Page 1 - General Information'!$G$16</f>
        <v>2839</v>
      </c>
      <c r="C466" s="353" t="s">
        <v>17241</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c r="A467">
        <f>'Page 1 - General Information'!$G$12</f>
        <v>121395703</v>
      </c>
      <c r="B467" t="str">
        <f>'Page 1 - General Information'!$G$16</f>
        <v>2839</v>
      </c>
      <c r="C467" s="353" t="s">
        <v>17241</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c r="A468">
        <f>'Page 1 - General Information'!$G$12</f>
        <v>121395703</v>
      </c>
      <c r="B468" t="str">
        <f>'Page 1 - General Information'!$G$16</f>
        <v>2839</v>
      </c>
      <c r="C468" s="353" t="s">
        <v>17241</v>
      </c>
      <c r="D468"/>
      <c r="E468"/>
      <c r="F468"/>
      <c r="G468"/>
      <c r="H468"/>
      <c r="I468"/>
      <c r="J468"/>
      <c r="K468"/>
      <c r="L468"/>
      <c r="M468"/>
      <c r="N468" t="s">
        <v>4076</v>
      </c>
      <c r="O468" s="354">
        <f>INDEX('Page 2 - Team Information'!$K$14:$AP$189,Y468,X468)</f>
        <v>0</v>
      </c>
      <c r="P468"/>
      <c r="Q468"/>
      <c r="R468"/>
      <c r="S468" t="s">
        <v>4519</v>
      </c>
      <c r="T468"/>
      <c r="U468"/>
      <c r="V468"/>
      <c r="W468"/>
      <c r="X468" s="355">
        <v>2</v>
      </c>
      <c r="Y468" s="355">
        <v>156</v>
      </c>
      <c r="AC468" s="297"/>
    </row>
    <row r="469" spans="1:29">
      <c r="A469">
        <f>'Page 1 - General Information'!$G$12</f>
        <v>121395703</v>
      </c>
      <c r="B469" t="str">
        <f>'Page 1 - General Information'!$G$16</f>
        <v>2839</v>
      </c>
      <c r="C469" s="353" t="s">
        <v>17241</v>
      </c>
      <c r="D469"/>
      <c r="E469"/>
      <c r="F469"/>
      <c r="G469"/>
      <c r="H469"/>
      <c r="I469"/>
      <c r="J469"/>
      <c r="K469"/>
      <c r="L469"/>
      <c r="M469"/>
      <c r="N469" t="s">
        <v>4076</v>
      </c>
      <c r="O469" s="354">
        <f>INDEX('Page 2 - Team Information'!$K$14:$AP$189,Y469,X469)</f>
        <v>0</v>
      </c>
      <c r="P469"/>
      <c r="Q469"/>
      <c r="R469"/>
      <c r="S469" t="s">
        <v>4520</v>
      </c>
      <c r="T469"/>
      <c r="U469"/>
      <c r="V469"/>
      <c r="W469"/>
      <c r="X469" s="355">
        <v>3</v>
      </c>
      <c r="Y469" s="355">
        <v>156</v>
      </c>
      <c r="AC469" s="297"/>
    </row>
    <row r="470" spans="1:29">
      <c r="A470">
        <f>'Page 1 - General Information'!$G$12</f>
        <v>121395703</v>
      </c>
      <c r="B470" t="str">
        <f>'Page 1 - General Information'!$G$16</f>
        <v>2839</v>
      </c>
      <c r="C470" s="353" t="s">
        <v>17241</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c r="A471">
        <f>'Page 1 - General Information'!$G$12</f>
        <v>121395703</v>
      </c>
      <c r="B471" t="str">
        <f>'Page 1 - General Information'!$G$16</f>
        <v>2839</v>
      </c>
      <c r="C471" s="353" t="s">
        <v>17241</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c r="A472">
        <f>'Page 1 - General Information'!$G$12</f>
        <v>121395703</v>
      </c>
      <c r="B472" t="str">
        <f>'Page 1 - General Information'!$G$16</f>
        <v>2839</v>
      </c>
      <c r="C472" s="353" t="s">
        <v>17241</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c r="A473">
        <f>'Page 1 - General Information'!$G$12</f>
        <v>121395703</v>
      </c>
      <c r="B473" t="str">
        <f>'Page 1 - General Information'!$G$16</f>
        <v>2839</v>
      </c>
      <c r="C473" s="353" t="s">
        <v>17241</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c r="A474">
        <f>'Page 1 - General Information'!$G$12</f>
        <v>121395703</v>
      </c>
      <c r="B474" t="str">
        <f>'Page 1 - General Information'!$G$16</f>
        <v>2839</v>
      </c>
      <c r="C474" s="353" t="s">
        <v>17241</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c r="A475">
        <f>'Page 1 - General Information'!$G$12</f>
        <v>121395703</v>
      </c>
      <c r="B475" t="str">
        <f>'Page 1 - General Information'!$G$16</f>
        <v>2839</v>
      </c>
      <c r="C475" s="353" t="s">
        <v>17241</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c r="A476">
        <f>'Page 1 - General Information'!$G$12</f>
        <v>121395703</v>
      </c>
      <c r="B476" t="str">
        <f>'Page 1 - General Information'!$G$16</f>
        <v>2839</v>
      </c>
      <c r="C476" s="353" t="s">
        <v>17241</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c r="A477">
        <f>'Page 1 - General Information'!$G$12</f>
        <v>121395703</v>
      </c>
      <c r="B477" t="str">
        <f>'Page 1 - General Information'!$G$16</f>
        <v>2839</v>
      </c>
      <c r="C477" s="353" t="s">
        <v>17241</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c r="A478">
        <f>'Page 1 - General Information'!$G$12</f>
        <v>121395703</v>
      </c>
      <c r="B478" t="str">
        <f>'Page 1 - General Information'!$G$16</f>
        <v>2839</v>
      </c>
      <c r="C478" s="353" t="s">
        <v>17241</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c r="A479">
        <f>'Page 1 - General Information'!$G$12</f>
        <v>121395703</v>
      </c>
      <c r="B479" t="str">
        <f>'Page 1 - General Information'!$G$16</f>
        <v>2839</v>
      </c>
      <c r="C479" s="353" t="s">
        <v>17241</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c r="A480">
        <f>'Page 1 - General Information'!$G$12</f>
        <v>121395703</v>
      </c>
      <c r="B480" t="str">
        <f>'Page 1 - General Information'!$G$16</f>
        <v>2839</v>
      </c>
      <c r="C480" s="353" t="s">
        <v>17241</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c r="A481">
        <f>'Page 1 - General Information'!$G$12</f>
        <v>121395703</v>
      </c>
      <c r="B481" t="str">
        <f>'Page 1 - General Information'!$G$16</f>
        <v>2839</v>
      </c>
      <c r="C481" s="353" t="s">
        <v>17241</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c r="A482">
        <f>'Page 1 - General Information'!$G$12</f>
        <v>121395703</v>
      </c>
      <c r="B482" t="str">
        <f>'Page 1 - General Information'!$G$16</f>
        <v>2839</v>
      </c>
      <c r="C482" s="353" t="s">
        <v>17241</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c r="A483">
        <f>'Page 1 - General Information'!$G$12</f>
        <v>121395703</v>
      </c>
      <c r="B483" t="str">
        <f>'Page 1 - General Information'!$G$16</f>
        <v>2839</v>
      </c>
      <c r="C483" s="353" t="s">
        <v>17241</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c r="A484">
        <f>'Page 1 - General Information'!$G$12</f>
        <v>121395703</v>
      </c>
      <c r="B484" t="str">
        <f>'Page 1 - General Information'!$G$16</f>
        <v>2839</v>
      </c>
      <c r="C484" s="353" t="s">
        <v>17241</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c r="A485">
        <f>'Page 1 - General Information'!$G$12</f>
        <v>121395703</v>
      </c>
      <c r="B485" t="str">
        <f>'Page 1 - General Information'!$G$16</f>
        <v>2839</v>
      </c>
      <c r="C485" s="353" t="s">
        <v>17241</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c r="A486">
        <f>'Page 1 - General Information'!$G$12</f>
        <v>121395703</v>
      </c>
      <c r="B486" t="str">
        <f>'Page 1 - General Information'!$G$16</f>
        <v>2839</v>
      </c>
      <c r="C486" s="353" t="s">
        <v>17241</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c r="A487">
        <f>'Page 1 - General Information'!$G$12</f>
        <v>121395703</v>
      </c>
      <c r="B487" t="str">
        <f>'Page 1 - General Information'!$G$16</f>
        <v>2839</v>
      </c>
      <c r="C487" s="353" t="s">
        <v>17241</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c r="A488">
        <f>'Page 1 - General Information'!$G$12</f>
        <v>121395703</v>
      </c>
      <c r="B488" t="str">
        <f>'Page 1 - General Information'!$G$16</f>
        <v>2839</v>
      </c>
      <c r="C488" s="353" t="s">
        <v>17241</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c r="A489">
        <f>'Page 1 - General Information'!$G$12</f>
        <v>121395703</v>
      </c>
      <c r="B489" t="str">
        <f>'Page 1 - General Information'!$G$16</f>
        <v>2839</v>
      </c>
      <c r="C489" s="353" t="s">
        <v>17241</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c r="A490">
        <f>'Page 1 - General Information'!$G$12</f>
        <v>121395703</v>
      </c>
      <c r="B490" t="str">
        <f>'Page 1 - General Information'!$G$16</f>
        <v>2839</v>
      </c>
      <c r="C490" s="353" t="s">
        <v>17241</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c r="A491">
        <f>'Page 1 - General Information'!$G$12</f>
        <v>121395703</v>
      </c>
      <c r="B491" t="str">
        <f>'Page 1 - General Information'!$G$16</f>
        <v>2839</v>
      </c>
      <c r="C491" s="353" t="s">
        <v>17241</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c r="A492">
        <f>'Page 1 - General Information'!$G$12</f>
        <v>121395703</v>
      </c>
      <c r="B492" t="str">
        <f>'Page 1 - General Information'!$G$16</f>
        <v>2839</v>
      </c>
      <c r="C492" s="353" t="s">
        <v>17241</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c r="A493">
        <f>'Page 1 - General Information'!$G$12</f>
        <v>121395703</v>
      </c>
      <c r="B493" t="str">
        <f>'Page 1 - General Information'!$G$16</f>
        <v>2839</v>
      </c>
      <c r="C493" s="353" t="s">
        <v>17241</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c r="A494">
        <f>'Page 1 - General Information'!$G$12</f>
        <v>121395703</v>
      </c>
      <c r="B494" t="str">
        <f>'Page 1 - General Information'!$G$16</f>
        <v>2839</v>
      </c>
      <c r="C494" s="353" t="s">
        <v>17241</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c r="A495">
        <f>'Page 1 - General Information'!$G$12</f>
        <v>121395703</v>
      </c>
      <c r="B495" t="str">
        <f>'Page 1 - General Information'!$G$16</f>
        <v>2839</v>
      </c>
      <c r="C495" s="353" t="s">
        <v>17241</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c r="A496">
        <f>'Page 1 - General Information'!$G$12</f>
        <v>121395703</v>
      </c>
      <c r="B496" t="str">
        <f>'Page 1 - General Information'!$G$16</f>
        <v>2839</v>
      </c>
      <c r="C496" s="353" t="s">
        <v>17241</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c r="A497">
        <f>'Page 1 - General Information'!$G$12</f>
        <v>121395703</v>
      </c>
      <c r="B497" t="str">
        <f>'Page 1 - General Information'!$G$16</f>
        <v>2839</v>
      </c>
      <c r="C497" s="353" t="s">
        <v>17241</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c r="A498">
        <f>'Page 1 - General Information'!$G$12</f>
        <v>121395703</v>
      </c>
      <c r="B498" t="str">
        <f>'Page 1 - General Information'!$G$16</f>
        <v>2839</v>
      </c>
      <c r="C498" s="353" t="s">
        <v>17241</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c r="A499">
        <f>'Page 1 - General Information'!$G$12</f>
        <v>121395703</v>
      </c>
      <c r="B499" t="str">
        <f>'Page 1 - General Information'!$G$16</f>
        <v>2839</v>
      </c>
      <c r="C499" s="353" t="s">
        <v>17241</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c r="A500">
        <f>'Page 1 - General Information'!$G$12</f>
        <v>121395703</v>
      </c>
      <c r="B500" t="str">
        <f>'Page 1 - General Information'!$G$16</f>
        <v>2839</v>
      </c>
      <c r="C500" s="353" t="s">
        <v>17241</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c r="A501">
        <f>'Page 1 - General Information'!$G$12</f>
        <v>121395703</v>
      </c>
      <c r="B501" t="str">
        <f>'Page 1 - General Information'!$G$16</f>
        <v>2839</v>
      </c>
      <c r="C501" s="353" t="s">
        <v>17241</v>
      </c>
      <c r="D501"/>
      <c r="E501"/>
      <c r="F501"/>
      <c r="G501"/>
      <c r="H501"/>
      <c r="I501"/>
      <c r="J501"/>
      <c r="K501"/>
      <c r="L501"/>
      <c r="M501"/>
      <c r="N501" t="s">
        <v>4076</v>
      </c>
      <c r="O501" s="354">
        <f>INDEX('Page 2 - Team Information'!$K$14:$AP$189,Y501,X501)</f>
        <v>0</v>
      </c>
      <c r="P501"/>
      <c r="Q501"/>
      <c r="R501"/>
      <c r="S501" t="s">
        <v>4549</v>
      </c>
      <c r="T501"/>
      <c r="U501"/>
      <c r="V501"/>
      <c r="W501"/>
      <c r="X501" s="355">
        <v>2</v>
      </c>
      <c r="Y501" s="355">
        <v>167</v>
      </c>
      <c r="AC501" s="297"/>
    </row>
    <row r="502" spans="1:29">
      <c r="A502">
        <f>'Page 1 - General Information'!$G$12</f>
        <v>121395703</v>
      </c>
      <c r="B502" t="str">
        <f>'Page 1 - General Information'!$G$16</f>
        <v>2839</v>
      </c>
      <c r="C502" s="353" t="s">
        <v>17241</v>
      </c>
      <c r="D502"/>
      <c r="E502"/>
      <c r="F502"/>
      <c r="G502"/>
      <c r="H502"/>
      <c r="I502"/>
      <c r="J502"/>
      <c r="K502"/>
      <c r="L502"/>
      <c r="M502"/>
      <c r="N502" t="s">
        <v>4076</v>
      </c>
      <c r="O502" s="354">
        <f>INDEX('Page 2 - Team Information'!$K$14:$AP$189,Y502,X502)</f>
        <v>0</v>
      </c>
      <c r="P502"/>
      <c r="Q502"/>
      <c r="R502"/>
      <c r="S502" t="s">
        <v>4550</v>
      </c>
      <c r="T502"/>
      <c r="U502"/>
      <c r="V502"/>
      <c r="W502"/>
      <c r="X502" s="355">
        <v>3</v>
      </c>
      <c r="Y502" s="355">
        <v>167</v>
      </c>
      <c r="AC502" s="297"/>
    </row>
    <row r="503" spans="1:29">
      <c r="A503">
        <f>'Page 1 - General Information'!$G$12</f>
        <v>121395703</v>
      </c>
      <c r="B503" t="str">
        <f>'Page 1 - General Information'!$G$16</f>
        <v>2839</v>
      </c>
      <c r="C503" s="353" t="s">
        <v>17241</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c r="A504">
        <f>'Page 1 - General Information'!$G$12</f>
        <v>121395703</v>
      </c>
      <c r="B504" t="str">
        <f>'Page 1 - General Information'!$G$16</f>
        <v>2839</v>
      </c>
      <c r="C504" s="353" t="s">
        <v>17241</v>
      </c>
      <c r="D504"/>
      <c r="E504"/>
      <c r="F504"/>
      <c r="G504"/>
      <c r="H504"/>
      <c r="I504"/>
      <c r="J504"/>
      <c r="K504"/>
      <c r="L504"/>
      <c r="M504"/>
      <c r="N504" t="s">
        <v>4076</v>
      </c>
      <c r="O504" s="354">
        <f>INDEX('Page 2 - Team Information'!$K$14:$AP$189,Y504,X504)</f>
        <v>0</v>
      </c>
      <c r="P504"/>
      <c r="Q504"/>
      <c r="R504"/>
      <c r="S504" t="s">
        <v>4552</v>
      </c>
      <c r="T504"/>
      <c r="U504"/>
      <c r="V504"/>
      <c r="W504"/>
      <c r="X504" s="355">
        <v>2</v>
      </c>
      <c r="Y504" s="355">
        <v>168</v>
      </c>
      <c r="AC504" s="297"/>
    </row>
    <row r="505" spans="1:29">
      <c r="A505">
        <f>'Page 1 - General Information'!$G$12</f>
        <v>121395703</v>
      </c>
      <c r="B505" t="str">
        <f>'Page 1 - General Information'!$G$16</f>
        <v>2839</v>
      </c>
      <c r="C505" s="353" t="s">
        <v>17241</v>
      </c>
      <c r="D505"/>
      <c r="E505"/>
      <c r="F505"/>
      <c r="G505"/>
      <c r="H505"/>
      <c r="I505"/>
      <c r="J505"/>
      <c r="K505"/>
      <c r="L505"/>
      <c r="M505"/>
      <c r="N505" t="s">
        <v>4076</v>
      </c>
      <c r="O505" s="354">
        <f>INDEX('Page 2 - Team Information'!$K$14:$AP$189,Y505,X505)</f>
        <v>0</v>
      </c>
      <c r="P505"/>
      <c r="Q505"/>
      <c r="R505"/>
      <c r="S505" t="s">
        <v>4553</v>
      </c>
      <c r="T505"/>
      <c r="U505"/>
      <c r="V505"/>
      <c r="W505"/>
      <c r="X505" s="355">
        <v>3</v>
      </c>
      <c r="Y505" s="355">
        <v>168</v>
      </c>
      <c r="AC505" s="297"/>
    </row>
    <row r="506" spans="1:29">
      <c r="A506">
        <f>'Page 1 - General Information'!$G$12</f>
        <v>121395703</v>
      </c>
      <c r="B506" t="str">
        <f>'Page 1 - General Information'!$G$16</f>
        <v>2839</v>
      </c>
      <c r="C506" s="353" t="s">
        <v>17241</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c r="A507">
        <f>'Page 1 - General Information'!$G$12</f>
        <v>121395703</v>
      </c>
      <c r="B507" t="str">
        <f>'Page 1 - General Information'!$G$16</f>
        <v>2839</v>
      </c>
      <c r="C507" s="353" t="s">
        <v>17241</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c r="A508">
        <f>'Page 1 - General Information'!$G$12</f>
        <v>121395703</v>
      </c>
      <c r="B508" t="str">
        <f>'Page 1 - General Information'!$G$16</f>
        <v>2839</v>
      </c>
      <c r="C508" s="353" t="s">
        <v>17241</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c r="A509">
        <f>'Page 1 - General Information'!$G$12</f>
        <v>121395703</v>
      </c>
      <c r="B509" t="str">
        <f>'Page 1 - General Information'!$G$16</f>
        <v>2839</v>
      </c>
      <c r="C509" s="353" t="s">
        <v>17241</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c r="A510">
        <f>'Page 1 - General Information'!$G$12</f>
        <v>121395703</v>
      </c>
      <c r="B510" t="str">
        <f>'Page 1 - General Information'!$G$16</f>
        <v>2839</v>
      </c>
      <c r="C510" s="353" t="s">
        <v>17241</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c r="A511">
        <f>'Page 1 - General Information'!$G$12</f>
        <v>121395703</v>
      </c>
      <c r="B511" t="str">
        <f>'Page 1 - General Information'!$G$16</f>
        <v>2839</v>
      </c>
      <c r="C511" s="353" t="s">
        <v>17241</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c r="A512">
        <f>'Page 1 - General Information'!$G$12</f>
        <v>121395703</v>
      </c>
      <c r="B512" t="str">
        <f>'Page 1 - General Information'!$G$16</f>
        <v>2839</v>
      </c>
      <c r="C512" s="353" t="s">
        <v>17241</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c r="A513">
        <f>'Page 1 - General Information'!$G$12</f>
        <v>121395703</v>
      </c>
      <c r="B513" t="str">
        <f>'Page 1 - General Information'!$G$16</f>
        <v>2839</v>
      </c>
      <c r="C513" s="353" t="s">
        <v>17241</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c r="A514">
        <f>'Page 1 - General Information'!$G$12</f>
        <v>121395703</v>
      </c>
      <c r="B514" t="str">
        <f>'Page 1 - General Information'!$G$16</f>
        <v>2839</v>
      </c>
      <c r="C514" s="353" t="s">
        <v>17241</v>
      </c>
      <c r="D514"/>
      <c r="E514"/>
      <c r="F514"/>
      <c r="G514"/>
      <c r="H514"/>
      <c r="I514"/>
      <c r="J514"/>
      <c r="K514"/>
      <c r="L514"/>
      <c r="M514"/>
      <c r="N514" t="s">
        <v>4557</v>
      </c>
      <c r="O514" s="357"/>
      <c r="P514"/>
      <c r="Q514"/>
      <c r="R514" s="357" t="s">
        <v>10238</v>
      </c>
      <c r="S514" t="s">
        <v>4560</v>
      </c>
      <c r="T514"/>
      <c r="U514"/>
      <c r="V514" s="354" t="str">
        <f>INDEX('Page 2 - Team Information'!$K$14:$AP$189,Y514,X514)</f>
        <v xml:space="preserve">Yes </v>
      </c>
      <c r="W514"/>
      <c r="X514" s="355">
        <v>7</v>
      </c>
      <c r="Y514" s="355">
        <v>1</v>
      </c>
      <c r="AC514" s="297"/>
    </row>
    <row r="515" spans="1:29">
      <c r="A515">
        <f>'Page 1 - General Information'!$G$12</f>
        <v>121395703</v>
      </c>
      <c r="B515" t="str">
        <f>'Page 1 - General Information'!$G$16</f>
        <v>2839</v>
      </c>
      <c r="C515" s="353" t="s">
        <v>17241</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c r="A516">
        <f>'Page 1 - General Information'!$G$12</f>
        <v>121395703</v>
      </c>
      <c r="B516" t="str">
        <f>'Page 1 - General Information'!$G$16</f>
        <v>2839</v>
      </c>
      <c r="C516" s="353" t="s">
        <v>17241</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c r="A517">
        <f>'Page 1 - General Information'!$G$12</f>
        <v>121395703</v>
      </c>
      <c r="B517" t="str">
        <f>'Page 1 - General Information'!$G$16</f>
        <v>2839</v>
      </c>
      <c r="C517" s="353" t="s">
        <v>17241</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c r="A518">
        <f>'Page 1 - General Information'!$G$12</f>
        <v>121395703</v>
      </c>
      <c r="B518" t="str">
        <f>'Page 1 - General Information'!$G$16</f>
        <v>2839</v>
      </c>
      <c r="C518" s="353" t="s">
        <v>17241</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c r="A519">
        <f>'Page 1 - General Information'!$G$12</f>
        <v>121395703</v>
      </c>
      <c r="B519" t="str">
        <f>'Page 1 - General Information'!$G$16</f>
        <v>2839</v>
      </c>
      <c r="C519" s="353" t="s">
        <v>17241</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c r="A520">
        <f>'Page 1 - General Information'!$G$12</f>
        <v>121395703</v>
      </c>
      <c r="B520" t="str">
        <f>'Page 1 - General Information'!$G$16</f>
        <v>2839</v>
      </c>
      <c r="C520" s="353" t="s">
        <v>17241</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c r="A521">
        <f>'Page 1 - General Information'!$G$12</f>
        <v>121395703</v>
      </c>
      <c r="B521" t="str">
        <f>'Page 1 - General Information'!$G$16</f>
        <v>2839</v>
      </c>
      <c r="C521" s="353" t="s">
        <v>17241</v>
      </c>
      <c r="D521"/>
      <c r="E521"/>
      <c r="F521"/>
      <c r="G521"/>
      <c r="H521"/>
      <c r="I521"/>
      <c r="J521"/>
      <c r="K521"/>
      <c r="L521"/>
      <c r="M521"/>
      <c r="N521" t="s">
        <v>4076</v>
      </c>
      <c r="O521" s="354">
        <f>INDEX('Page 2 - Team Information'!$K$14:$AP$189,Y521,X521)</f>
        <v>20</v>
      </c>
      <c r="P521"/>
      <c r="Q521"/>
      <c r="R521"/>
      <c r="S521" t="s">
        <v>4567</v>
      </c>
      <c r="T521"/>
      <c r="U521"/>
      <c r="V521"/>
      <c r="W521"/>
      <c r="X521" s="355">
        <v>16</v>
      </c>
      <c r="Y521" s="355">
        <v>1</v>
      </c>
      <c r="AC521" s="297"/>
    </row>
    <row r="522" spans="1:29">
      <c r="A522">
        <f>'Page 1 - General Information'!$G$12</f>
        <v>121395703</v>
      </c>
      <c r="B522" t="str">
        <f>'Page 1 - General Information'!$G$16</f>
        <v>2839</v>
      </c>
      <c r="C522" s="353" t="s">
        <v>17241</v>
      </c>
      <c r="D522"/>
      <c r="E522"/>
      <c r="F522"/>
      <c r="G522"/>
      <c r="H522"/>
      <c r="I522"/>
      <c r="J522"/>
      <c r="K522"/>
      <c r="L522"/>
      <c r="M522"/>
      <c r="N522" t="s">
        <v>4076</v>
      </c>
      <c r="O522" s="354">
        <f>INDEX('Page 2 - Team Information'!$K$14:$AP$189,Y522,X522)</f>
        <v>20</v>
      </c>
      <c r="P522"/>
      <c r="Q522"/>
      <c r="R522"/>
      <c r="S522" t="s">
        <v>4568</v>
      </c>
      <c r="T522"/>
      <c r="U522"/>
      <c r="V522"/>
      <c r="W522"/>
      <c r="X522" s="355">
        <v>17</v>
      </c>
      <c r="Y522" s="355">
        <v>1</v>
      </c>
      <c r="AC522" s="297"/>
    </row>
    <row r="523" spans="1:29">
      <c r="A523">
        <f>'Page 1 - General Information'!$G$12</f>
        <v>121395703</v>
      </c>
      <c r="B523" t="str">
        <f>'Page 1 - General Information'!$G$16</f>
        <v>2839</v>
      </c>
      <c r="C523" s="353" t="s">
        <v>17241</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c r="A524">
        <f>'Page 1 - General Information'!$G$12</f>
        <v>121395703</v>
      </c>
      <c r="B524" t="str">
        <f>'Page 1 - General Information'!$G$16</f>
        <v>2839</v>
      </c>
      <c r="C524" s="353" t="s">
        <v>17241</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c r="A525">
        <f>'Page 1 - General Information'!$G$12</f>
        <v>121395703</v>
      </c>
      <c r="B525" t="str">
        <f>'Page 1 - General Information'!$G$16</f>
        <v>2839</v>
      </c>
      <c r="C525" s="353" t="s">
        <v>17241</v>
      </c>
      <c r="D525"/>
      <c r="E525"/>
      <c r="F525"/>
      <c r="G525"/>
      <c r="H525"/>
      <c r="I525"/>
      <c r="J525"/>
      <c r="K525"/>
      <c r="L525"/>
      <c r="M525"/>
      <c r="N525" t="s">
        <v>4076</v>
      </c>
      <c r="O525" s="354">
        <f>INDEX('Page 2 - Team Information'!$K$14:$AP$189,Y525,X525)</f>
        <v>20</v>
      </c>
      <c r="P525"/>
      <c r="Q525"/>
      <c r="R525"/>
      <c r="S525" t="s">
        <v>4571</v>
      </c>
      <c r="T525"/>
      <c r="U525"/>
      <c r="V525"/>
      <c r="W525"/>
      <c r="X525" s="355">
        <v>21</v>
      </c>
      <c r="Y525" s="355">
        <v>1</v>
      </c>
      <c r="AC525" s="297"/>
    </row>
    <row r="526" spans="1:29">
      <c r="A526">
        <f>'Page 1 - General Information'!$G$12</f>
        <v>121395703</v>
      </c>
      <c r="B526" t="str">
        <f>'Page 1 - General Information'!$G$16</f>
        <v>2839</v>
      </c>
      <c r="C526" s="353" t="s">
        <v>17241</v>
      </c>
      <c r="D526"/>
      <c r="E526"/>
      <c r="F526"/>
      <c r="G526"/>
      <c r="H526"/>
      <c r="I526"/>
      <c r="J526"/>
      <c r="K526"/>
      <c r="L526"/>
      <c r="M526"/>
      <c r="N526" t="s">
        <v>4076</v>
      </c>
      <c r="O526" s="354">
        <f>INDEX('Page 2 - Team Information'!$K$14:$AP$189,Y526,X526)</f>
        <v>20</v>
      </c>
      <c r="P526"/>
      <c r="Q526"/>
      <c r="R526"/>
      <c r="S526" t="s">
        <v>4572</v>
      </c>
      <c r="T526"/>
      <c r="U526"/>
      <c r="V526"/>
      <c r="W526"/>
      <c r="X526" s="355">
        <v>22</v>
      </c>
      <c r="Y526" s="355">
        <v>1</v>
      </c>
      <c r="AC526" s="297"/>
    </row>
    <row r="527" spans="1:29">
      <c r="A527">
        <f>'Page 1 - General Information'!$G$12</f>
        <v>121395703</v>
      </c>
      <c r="B527" t="str">
        <f>'Page 1 - General Information'!$G$16</f>
        <v>2839</v>
      </c>
      <c r="C527" s="353" t="s">
        <v>17241</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c r="A528">
        <f>'Page 1 - General Information'!$G$12</f>
        <v>121395703</v>
      </c>
      <c r="B528" t="str">
        <f>'Page 1 - General Information'!$G$16</f>
        <v>2839</v>
      </c>
      <c r="C528" s="353" t="s">
        <v>17241</v>
      </c>
      <c r="D528"/>
      <c r="E528"/>
      <c r="F528"/>
      <c r="G528"/>
      <c r="H528"/>
      <c r="I528"/>
      <c r="J528"/>
      <c r="K528"/>
      <c r="L528"/>
      <c r="M528"/>
      <c r="N528" t="s">
        <v>4557</v>
      </c>
      <c r="O528" s="357"/>
      <c r="P528"/>
      <c r="Q528"/>
      <c r="R528" s="357" t="s">
        <v>10238</v>
      </c>
      <c r="S528" t="s">
        <v>4574</v>
      </c>
      <c r="T528"/>
      <c r="U528"/>
      <c r="V528" s="354" t="str">
        <f>INDEX('Page 2 - Team Information'!$K$14:$AP$189,Y528,X528)</f>
        <v xml:space="preserve">Yes </v>
      </c>
      <c r="W528"/>
      <c r="X528" s="355">
        <v>6</v>
      </c>
      <c r="Y528" s="355">
        <v>2</v>
      </c>
      <c r="AC528" s="297"/>
    </row>
    <row r="529" spans="1:29">
      <c r="A529">
        <f>'Page 1 - General Information'!$G$12</f>
        <v>121395703</v>
      </c>
      <c r="B529" t="str">
        <f>'Page 1 - General Information'!$G$16</f>
        <v>2839</v>
      </c>
      <c r="C529" s="353" t="s">
        <v>17241</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c r="A530">
        <f>'Page 1 - General Information'!$G$12</f>
        <v>121395703</v>
      </c>
      <c r="B530" t="str">
        <f>'Page 1 - General Information'!$G$16</f>
        <v>2839</v>
      </c>
      <c r="C530" s="353" t="s">
        <v>17241</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c r="A531">
        <f>'Page 1 - General Information'!$G$12</f>
        <v>121395703</v>
      </c>
      <c r="B531" t="str">
        <f>'Page 1 - General Information'!$G$16</f>
        <v>2839</v>
      </c>
      <c r="C531" s="353" t="s">
        <v>17241</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c r="A532">
        <f>'Page 1 - General Information'!$G$12</f>
        <v>121395703</v>
      </c>
      <c r="B532" t="str">
        <f>'Page 1 - General Information'!$G$16</f>
        <v>2839</v>
      </c>
      <c r="C532" s="353" t="s">
        <v>17241</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c r="A533">
        <f>'Page 1 - General Information'!$G$12</f>
        <v>121395703</v>
      </c>
      <c r="B533" t="str">
        <f>'Page 1 - General Information'!$G$16</f>
        <v>2839</v>
      </c>
      <c r="C533" s="353" t="s">
        <v>17241</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c r="A534">
        <f>'Page 1 - General Information'!$G$12</f>
        <v>121395703</v>
      </c>
      <c r="B534" t="str">
        <f>'Page 1 - General Information'!$G$16</f>
        <v>2839</v>
      </c>
      <c r="C534" s="353" t="s">
        <v>17241</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c r="A535">
        <f>'Page 1 - General Information'!$G$12</f>
        <v>121395703</v>
      </c>
      <c r="B535" t="str">
        <f>'Page 1 - General Information'!$G$16</f>
        <v>2839</v>
      </c>
      <c r="C535" s="353" t="s">
        <v>17241</v>
      </c>
      <c r="D535"/>
      <c r="E535"/>
      <c r="F535"/>
      <c r="G535"/>
      <c r="H535"/>
      <c r="I535"/>
      <c r="J535"/>
      <c r="K535"/>
      <c r="L535"/>
      <c r="M535"/>
      <c r="N535" t="s">
        <v>4076</v>
      </c>
      <c r="O535" s="354">
        <f>INDEX('Page 2 - Team Information'!$K$14:$AP$189,Y535,X535)</f>
        <v>22</v>
      </c>
      <c r="P535"/>
      <c r="Q535"/>
      <c r="R535"/>
      <c r="S535" t="s">
        <v>4581</v>
      </c>
      <c r="T535"/>
      <c r="U535"/>
      <c r="V535"/>
      <c r="W535"/>
      <c r="X535" s="355">
        <v>15</v>
      </c>
      <c r="Y535" s="355">
        <v>2</v>
      </c>
      <c r="AC535" s="297"/>
    </row>
    <row r="536" spans="1:29">
      <c r="A536">
        <f>'Page 1 - General Information'!$G$12</f>
        <v>121395703</v>
      </c>
      <c r="B536" t="str">
        <f>'Page 1 - General Information'!$G$16</f>
        <v>2839</v>
      </c>
      <c r="C536" s="353" t="s">
        <v>17241</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c r="A537">
        <f>'Page 1 - General Information'!$G$12</f>
        <v>121395703</v>
      </c>
      <c r="B537" t="str">
        <f>'Page 1 - General Information'!$G$16</f>
        <v>2839</v>
      </c>
      <c r="C537" s="353" t="s">
        <v>17241</v>
      </c>
      <c r="D537"/>
      <c r="E537"/>
      <c r="F537"/>
      <c r="G537"/>
      <c r="H537"/>
      <c r="I537"/>
      <c r="J537"/>
      <c r="K537"/>
      <c r="L537"/>
      <c r="M537"/>
      <c r="N537" t="s">
        <v>4076</v>
      </c>
      <c r="O537" s="354">
        <f>INDEX('Page 2 - Team Information'!$K$14:$AP$189,Y537,X537)</f>
        <v>22</v>
      </c>
      <c r="P537"/>
      <c r="Q537"/>
      <c r="R537"/>
      <c r="S537" t="s">
        <v>4583</v>
      </c>
      <c r="T537"/>
      <c r="U537"/>
      <c r="V537"/>
      <c r="W537"/>
      <c r="X537" s="355">
        <v>17</v>
      </c>
      <c r="Y537" s="355">
        <v>2</v>
      </c>
      <c r="AC537" s="297"/>
    </row>
    <row r="538" spans="1:29">
      <c r="A538">
        <f>'Page 1 - General Information'!$G$12</f>
        <v>121395703</v>
      </c>
      <c r="B538" t="str">
        <f>'Page 1 - General Information'!$G$16</f>
        <v>2839</v>
      </c>
      <c r="C538" s="353" t="s">
        <v>17241</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c r="A539">
        <f>'Page 1 - General Information'!$G$12</f>
        <v>121395703</v>
      </c>
      <c r="B539" t="str">
        <f>'Page 1 - General Information'!$G$16</f>
        <v>2839</v>
      </c>
      <c r="C539" s="353" t="s">
        <v>17241</v>
      </c>
      <c r="D539"/>
      <c r="E539"/>
      <c r="F539"/>
      <c r="G539"/>
      <c r="H539"/>
      <c r="I539"/>
      <c r="J539"/>
      <c r="K539"/>
      <c r="L539"/>
      <c r="M539"/>
      <c r="N539" t="s">
        <v>4076</v>
      </c>
      <c r="O539" s="354">
        <f>INDEX('Page 2 - Team Information'!$K$14:$AP$189,Y539,X539)</f>
        <v>22</v>
      </c>
      <c r="P539"/>
      <c r="Q539"/>
      <c r="R539"/>
      <c r="S539" t="s">
        <v>4585</v>
      </c>
      <c r="T539"/>
      <c r="U539"/>
      <c r="V539"/>
      <c r="W539"/>
      <c r="X539" s="355">
        <v>20</v>
      </c>
      <c r="Y539" s="355">
        <v>2</v>
      </c>
      <c r="AC539" s="297"/>
    </row>
    <row r="540" spans="1:29">
      <c r="A540">
        <f>'Page 1 - General Information'!$G$12</f>
        <v>121395703</v>
      </c>
      <c r="B540" t="str">
        <f>'Page 1 - General Information'!$G$16</f>
        <v>2839</v>
      </c>
      <c r="C540" s="353" t="s">
        <v>17241</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c r="A541">
        <f>'Page 1 - General Information'!$G$12</f>
        <v>121395703</v>
      </c>
      <c r="B541" t="str">
        <f>'Page 1 - General Information'!$G$16</f>
        <v>2839</v>
      </c>
      <c r="C541" s="353" t="s">
        <v>17241</v>
      </c>
      <c r="D541"/>
      <c r="E541"/>
      <c r="F541"/>
      <c r="G541"/>
      <c r="H541"/>
      <c r="I541"/>
      <c r="J541"/>
      <c r="K541"/>
      <c r="L541"/>
      <c r="M541"/>
      <c r="N541" t="s">
        <v>4076</v>
      </c>
      <c r="O541" s="354">
        <f>INDEX('Page 2 - Team Information'!$K$14:$AP$189,Y541,X541)</f>
        <v>22</v>
      </c>
      <c r="P541"/>
      <c r="Q541"/>
      <c r="R541"/>
      <c r="S541" t="s">
        <v>4587</v>
      </c>
      <c r="T541"/>
      <c r="U541"/>
      <c r="V541"/>
      <c r="W541"/>
      <c r="X541" s="355">
        <v>22</v>
      </c>
      <c r="Y541" s="355">
        <v>2</v>
      </c>
      <c r="AC541" s="297"/>
    </row>
    <row r="542" spans="1:29">
      <c r="A542">
        <f>'Page 1 - General Information'!$G$12</f>
        <v>121395703</v>
      </c>
      <c r="B542" t="str">
        <f>'Page 1 - General Information'!$G$16</f>
        <v>2839</v>
      </c>
      <c r="C542" s="353" t="s">
        <v>17241</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c r="A543">
        <f>'Page 1 - General Information'!$G$12</f>
        <v>121395703</v>
      </c>
      <c r="B543" t="str">
        <f>'Page 1 - General Information'!$G$16</f>
        <v>2839</v>
      </c>
      <c r="C543" s="353" t="s">
        <v>17241</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c r="A544">
        <f>'Page 1 - General Information'!$G$12</f>
        <v>121395703</v>
      </c>
      <c r="B544" t="str">
        <f>'Page 1 - General Information'!$G$16</f>
        <v>2839</v>
      </c>
      <c r="C544" s="353" t="s">
        <v>17241</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c r="A545">
        <f>'Page 1 - General Information'!$G$12</f>
        <v>121395703</v>
      </c>
      <c r="B545" t="str">
        <f>'Page 1 - General Information'!$G$16</f>
        <v>2839</v>
      </c>
      <c r="C545" s="353" t="s">
        <v>17241</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c r="A546">
        <f>'Page 1 - General Information'!$G$12</f>
        <v>121395703</v>
      </c>
      <c r="B546" t="str">
        <f>'Page 1 - General Information'!$G$16</f>
        <v>2839</v>
      </c>
      <c r="C546" s="353" t="s">
        <v>17241</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c r="A547">
        <f>'Page 1 - General Information'!$G$12</f>
        <v>121395703</v>
      </c>
      <c r="B547" t="str">
        <f>'Page 1 - General Information'!$G$16</f>
        <v>2839</v>
      </c>
      <c r="C547" s="353" t="s">
        <v>17241</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c r="A548">
        <f>'Page 1 - General Information'!$G$12</f>
        <v>121395703</v>
      </c>
      <c r="B548" t="str">
        <f>'Page 1 - General Information'!$G$16</f>
        <v>2839</v>
      </c>
      <c r="C548" s="353" t="s">
        <v>17241</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c r="A549">
        <f>'Page 1 - General Information'!$G$12</f>
        <v>121395703</v>
      </c>
      <c r="B549" t="str">
        <f>'Page 1 - General Information'!$G$16</f>
        <v>2839</v>
      </c>
      <c r="C549" s="353" t="s">
        <v>17241</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c r="A550">
        <f>'Page 1 - General Information'!$G$12</f>
        <v>121395703</v>
      </c>
      <c r="B550" t="str">
        <f>'Page 1 - General Information'!$G$16</f>
        <v>2839</v>
      </c>
      <c r="C550" s="353" t="s">
        <v>17241</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c r="A551">
        <f>'Page 1 - General Information'!$G$12</f>
        <v>121395703</v>
      </c>
      <c r="B551" t="str">
        <f>'Page 1 - General Information'!$G$16</f>
        <v>2839</v>
      </c>
      <c r="C551" s="353" t="s">
        <v>17241</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c r="A552">
        <f>'Page 1 - General Information'!$G$12</f>
        <v>121395703</v>
      </c>
      <c r="B552" t="str">
        <f>'Page 1 - General Information'!$G$16</f>
        <v>2839</v>
      </c>
      <c r="C552" s="353" t="s">
        <v>17241</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c r="A553">
        <f>'Page 1 - General Information'!$G$12</f>
        <v>121395703</v>
      </c>
      <c r="B553" t="str">
        <f>'Page 1 - General Information'!$G$16</f>
        <v>2839</v>
      </c>
      <c r="C553" s="353" t="s">
        <v>17241</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c r="A554">
        <f>'Page 1 - General Information'!$G$12</f>
        <v>121395703</v>
      </c>
      <c r="B554" t="str">
        <f>'Page 1 - General Information'!$G$16</f>
        <v>2839</v>
      </c>
      <c r="C554" s="353" t="s">
        <v>17241</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c r="A555">
        <f>'Page 1 - General Information'!$G$12</f>
        <v>121395703</v>
      </c>
      <c r="B555" t="str">
        <f>'Page 1 - General Information'!$G$16</f>
        <v>2839</v>
      </c>
      <c r="C555" s="353" t="s">
        <v>17241</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c r="A556">
        <f>'Page 1 - General Information'!$G$12</f>
        <v>121395703</v>
      </c>
      <c r="B556" t="str">
        <f>'Page 1 - General Information'!$G$16</f>
        <v>2839</v>
      </c>
      <c r="C556" s="353" t="s">
        <v>17241</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c r="A557">
        <f>'Page 1 - General Information'!$G$12</f>
        <v>121395703</v>
      </c>
      <c r="B557" t="str">
        <f>'Page 1 - General Information'!$G$16</f>
        <v>2839</v>
      </c>
      <c r="C557" s="353" t="s">
        <v>17241</v>
      </c>
      <c r="D557"/>
      <c r="E557"/>
      <c r="F557"/>
      <c r="G557"/>
      <c r="H557"/>
      <c r="I557"/>
      <c r="J557"/>
      <c r="K557"/>
      <c r="L557"/>
      <c r="M557"/>
      <c r="N557" t="s">
        <v>4557</v>
      </c>
      <c r="O557" s="357"/>
      <c r="P557"/>
      <c r="Q557"/>
      <c r="R557" s="357" t="s">
        <v>10238</v>
      </c>
      <c r="S557" t="s">
        <v>4603</v>
      </c>
      <c r="T557"/>
      <c r="U557"/>
      <c r="V557" s="354" t="str">
        <f>INDEX('Page 2 - Team Information'!$K$14:$AP$189,Y557,X557)</f>
        <v xml:space="preserve">Yes </v>
      </c>
      <c r="W557"/>
      <c r="X557" s="355">
        <v>5</v>
      </c>
      <c r="Y557" s="355">
        <v>4</v>
      </c>
      <c r="AC557" s="297"/>
    </row>
    <row r="558" spans="1:29">
      <c r="A558">
        <f>'Page 1 - General Information'!$G$12</f>
        <v>121395703</v>
      </c>
      <c r="B558" t="str">
        <f>'Page 1 - General Information'!$G$16</f>
        <v>2839</v>
      </c>
      <c r="C558" s="353" t="s">
        <v>17241</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c r="A559">
        <f>'Page 1 - General Information'!$G$12</f>
        <v>121395703</v>
      </c>
      <c r="B559" t="str">
        <f>'Page 1 - General Information'!$G$16</f>
        <v>2839</v>
      </c>
      <c r="C559" s="353" t="s">
        <v>17241</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c r="A560">
        <f>'Page 1 - General Information'!$G$12</f>
        <v>121395703</v>
      </c>
      <c r="B560" t="str">
        <f>'Page 1 - General Information'!$G$16</f>
        <v>2839</v>
      </c>
      <c r="C560" s="353" t="s">
        <v>17241</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c r="A561">
        <f>'Page 1 - General Information'!$G$12</f>
        <v>121395703</v>
      </c>
      <c r="B561" t="str">
        <f>'Page 1 - General Information'!$G$16</f>
        <v>2839</v>
      </c>
      <c r="C561" s="353" t="s">
        <v>17241</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c r="A562">
        <f>'Page 1 - General Information'!$G$12</f>
        <v>121395703</v>
      </c>
      <c r="B562" t="str">
        <f>'Page 1 - General Information'!$G$16</f>
        <v>2839</v>
      </c>
      <c r="C562" s="353" t="s">
        <v>17241</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c r="A563">
        <f>'Page 1 - General Information'!$G$12</f>
        <v>121395703</v>
      </c>
      <c r="B563" t="str">
        <f>'Page 1 - General Information'!$G$16</f>
        <v>2839</v>
      </c>
      <c r="C563" s="353" t="s">
        <v>17241</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c r="A564">
        <f>'Page 1 - General Information'!$G$12</f>
        <v>121395703</v>
      </c>
      <c r="B564" t="str">
        <f>'Page 1 - General Information'!$G$16</f>
        <v>2839</v>
      </c>
      <c r="C564" s="353" t="s">
        <v>17241</v>
      </c>
      <c r="D564"/>
      <c r="E564"/>
      <c r="F564"/>
      <c r="G564"/>
      <c r="H564"/>
      <c r="I564"/>
      <c r="J564"/>
      <c r="K564"/>
      <c r="L564"/>
      <c r="M564"/>
      <c r="N564" t="s">
        <v>4076</v>
      </c>
      <c r="O564" s="354">
        <f>INDEX('Page 2 - Team Information'!$K$14:$AP$189,Y564,X564)</f>
        <v>10</v>
      </c>
      <c r="P564"/>
      <c r="Q564"/>
      <c r="R564"/>
      <c r="S564" t="s">
        <v>4610</v>
      </c>
      <c r="T564"/>
      <c r="U564"/>
      <c r="V564"/>
      <c r="W564"/>
      <c r="X564" s="355">
        <v>14</v>
      </c>
      <c r="Y564" s="355">
        <v>4</v>
      </c>
      <c r="AC564" s="297"/>
    </row>
    <row r="565" spans="1:29">
      <c r="A565">
        <f>'Page 1 - General Information'!$G$12</f>
        <v>121395703</v>
      </c>
      <c r="B565" t="str">
        <f>'Page 1 - General Information'!$G$16</f>
        <v>2839</v>
      </c>
      <c r="C565" s="353" t="s">
        <v>17241</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c r="A566">
        <f>'Page 1 - General Information'!$G$12</f>
        <v>121395703</v>
      </c>
      <c r="B566" t="str">
        <f>'Page 1 - General Information'!$G$16</f>
        <v>2839</v>
      </c>
      <c r="C566" s="353" t="s">
        <v>17241</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c r="A567">
        <f>'Page 1 - General Information'!$G$12</f>
        <v>121395703</v>
      </c>
      <c r="B567" t="str">
        <f>'Page 1 - General Information'!$G$16</f>
        <v>2839</v>
      </c>
      <c r="C567" s="353" t="s">
        <v>17241</v>
      </c>
      <c r="D567"/>
      <c r="E567"/>
      <c r="F567"/>
      <c r="G567"/>
      <c r="H567"/>
      <c r="I567"/>
      <c r="J567"/>
      <c r="K567"/>
      <c r="L567"/>
      <c r="M567"/>
      <c r="N567" t="s">
        <v>4076</v>
      </c>
      <c r="O567" s="354">
        <f>INDEX('Page 2 - Team Information'!$K$14:$AP$189,Y567,X567)</f>
        <v>10</v>
      </c>
      <c r="P567"/>
      <c r="Q567"/>
      <c r="R567"/>
      <c r="S567" t="s">
        <v>4613</v>
      </c>
      <c r="T567"/>
      <c r="U567"/>
      <c r="V567"/>
      <c r="W567"/>
      <c r="X567" s="355">
        <v>17</v>
      </c>
      <c r="Y567" s="355">
        <v>4</v>
      </c>
      <c r="AC567" s="297"/>
    </row>
    <row r="568" spans="1:29">
      <c r="A568">
        <f>'Page 1 - General Information'!$G$12</f>
        <v>121395703</v>
      </c>
      <c r="B568" t="str">
        <f>'Page 1 - General Information'!$G$16</f>
        <v>2839</v>
      </c>
      <c r="C568" s="353" t="s">
        <v>17241</v>
      </c>
      <c r="D568"/>
      <c r="E568"/>
      <c r="F568"/>
      <c r="G568"/>
      <c r="H568"/>
      <c r="I568"/>
      <c r="J568"/>
      <c r="K568"/>
      <c r="L568"/>
      <c r="M568"/>
      <c r="N568" t="s">
        <v>4076</v>
      </c>
      <c r="O568" s="354">
        <f>INDEX('Page 2 - Team Information'!$K$14:$AP$189,Y568,X568)</f>
        <v>10</v>
      </c>
      <c r="P568"/>
      <c r="Q568"/>
      <c r="R568"/>
      <c r="S568" t="s">
        <v>4614</v>
      </c>
      <c r="T568"/>
      <c r="U568"/>
      <c r="V568"/>
      <c r="W568"/>
      <c r="X568" s="355">
        <v>19</v>
      </c>
      <c r="Y568" s="355">
        <v>4</v>
      </c>
      <c r="AC568" s="297"/>
    </row>
    <row r="569" spans="1:29">
      <c r="A569">
        <f>'Page 1 - General Information'!$G$12</f>
        <v>121395703</v>
      </c>
      <c r="B569" t="str">
        <f>'Page 1 - General Information'!$G$16</f>
        <v>2839</v>
      </c>
      <c r="C569" s="353" t="s">
        <v>17241</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c r="A570">
        <f>'Page 1 - General Information'!$G$12</f>
        <v>121395703</v>
      </c>
      <c r="B570" t="str">
        <f>'Page 1 - General Information'!$G$16</f>
        <v>2839</v>
      </c>
      <c r="C570" s="353" t="s">
        <v>17241</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c r="A571">
        <f>'Page 1 - General Information'!$G$12</f>
        <v>121395703</v>
      </c>
      <c r="B571" t="str">
        <f>'Page 1 - General Information'!$G$16</f>
        <v>2839</v>
      </c>
      <c r="C571" s="353" t="s">
        <v>17241</v>
      </c>
      <c r="D571"/>
      <c r="E571"/>
      <c r="F571"/>
      <c r="G571"/>
      <c r="H571"/>
      <c r="I571"/>
      <c r="J571"/>
      <c r="K571"/>
      <c r="L571"/>
      <c r="M571"/>
      <c r="N571" t="s">
        <v>4076</v>
      </c>
      <c r="O571" s="354">
        <f>INDEX('Page 2 - Team Information'!$K$14:$AP$189,Y571,X571)</f>
        <v>10</v>
      </c>
      <c r="P571"/>
      <c r="Q571"/>
      <c r="R571"/>
      <c r="S571" t="s">
        <v>4617</v>
      </c>
      <c r="T571"/>
      <c r="U571"/>
      <c r="V571"/>
      <c r="W571"/>
      <c r="X571" s="355">
        <v>22</v>
      </c>
      <c r="Y571" s="355">
        <v>4</v>
      </c>
      <c r="AC571" s="297"/>
    </row>
    <row r="572" spans="1:29">
      <c r="A572">
        <f>'Page 1 - General Information'!$G$12</f>
        <v>121395703</v>
      </c>
      <c r="B572" t="str">
        <f>'Page 1 - General Information'!$G$16</f>
        <v>2839</v>
      </c>
      <c r="C572" s="353" t="s">
        <v>17241</v>
      </c>
      <c r="D572"/>
      <c r="E572"/>
      <c r="F572"/>
      <c r="G572"/>
      <c r="H572"/>
      <c r="I572"/>
      <c r="J572"/>
      <c r="K572"/>
      <c r="L572"/>
      <c r="M572"/>
      <c r="N572" t="s">
        <v>4557</v>
      </c>
      <c r="O572" s="357"/>
      <c r="P572"/>
      <c r="Q572"/>
      <c r="R572" s="357" t="s">
        <v>10238</v>
      </c>
      <c r="S572" t="s">
        <v>4618</v>
      </c>
      <c r="T572"/>
      <c r="U572"/>
      <c r="V572" s="354" t="str">
        <f>INDEX('Page 2 - Team Information'!$K$14:$AP$189,Y572,X572)</f>
        <v xml:space="preserve">Yes </v>
      </c>
      <c r="W572"/>
      <c r="X572" s="355">
        <v>5</v>
      </c>
      <c r="Y572" s="355">
        <v>5</v>
      </c>
      <c r="AC572" s="297"/>
    </row>
    <row r="573" spans="1:29">
      <c r="A573">
        <f>'Page 1 - General Information'!$G$12</f>
        <v>121395703</v>
      </c>
      <c r="B573" t="str">
        <f>'Page 1 - General Information'!$G$16</f>
        <v>2839</v>
      </c>
      <c r="C573" s="353" t="s">
        <v>17241</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c r="A574">
        <f>'Page 1 - General Information'!$G$12</f>
        <v>121395703</v>
      </c>
      <c r="B574" t="str">
        <f>'Page 1 - General Information'!$G$16</f>
        <v>2839</v>
      </c>
      <c r="C574" s="353" t="s">
        <v>17241</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c r="A575">
        <f>'Page 1 - General Information'!$G$12</f>
        <v>121395703</v>
      </c>
      <c r="B575" t="str">
        <f>'Page 1 - General Information'!$G$16</f>
        <v>2839</v>
      </c>
      <c r="C575" s="353" t="s">
        <v>17241</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c r="A576">
        <f>'Page 1 - General Information'!$G$12</f>
        <v>121395703</v>
      </c>
      <c r="B576" t="str">
        <f>'Page 1 - General Information'!$G$16</f>
        <v>2839</v>
      </c>
      <c r="C576" s="353" t="s">
        <v>17241</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c r="A577">
        <f>'Page 1 - General Information'!$G$12</f>
        <v>121395703</v>
      </c>
      <c r="B577" t="str">
        <f>'Page 1 - General Information'!$G$16</f>
        <v>2839</v>
      </c>
      <c r="C577" s="353" t="s">
        <v>17241</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c r="A578">
        <f>'Page 1 - General Information'!$G$12</f>
        <v>121395703</v>
      </c>
      <c r="B578" t="str">
        <f>'Page 1 - General Information'!$G$16</f>
        <v>2839</v>
      </c>
      <c r="C578" s="353" t="s">
        <v>17241</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c r="A579">
        <f>'Page 1 - General Information'!$G$12</f>
        <v>121395703</v>
      </c>
      <c r="B579" t="str">
        <f>'Page 1 - General Information'!$G$16</f>
        <v>2839</v>
      </c>
      <c r="C579" s="353" t="s">
        <v>17241</v>
      </c>
      <c r="D579"/>
      <c r="E579"/>
      <c r="F579"/>
      <c r="G579"/>
      <c r="H579"/>
      <c r="I579"/>
      <c r="J579"/>
      <c r="K579"/>
      <c r="L579"/>
      <c r="M579"/>
      <c r="N579" t="s">
        <v>4076</v>
      </c>
      <c r="O579" s="354">
        <f>INDEX('Page 2 - Team Information'!$K$14:$AP$189,Y579,X579)</f>
        <v>10</v>
      </c>
      <c r="P579"/>
      <c r="Q579"/>
      <c r="R579"/>
      <c r="S579" t="s">
        <v>4625</v>
      </c>
      <c r="T579"/>
      <c r="U579"/>
      <c r="V579"/>
      <c r="W579"/>
      <c r="X579" s="355">
        <v>14</v>
      </c>
      <c r="Y579" s="355">
        <v>5</v>
      </c>
      <c r="AC579" s="297"/>
    </row>
    <row r="580" spans="1:29">
      <c r="A580">
        <f>'Page 1 - General Information'!$G$12</f>
        <v>121395703</v>
      </c>
      <c r="B580" t="str">
        <f>'Page 1 - General Information'!$G$16</f>
        <v>2839</v>
      </c>
      <c r="C580" s="353" t="s">
        <v>17241</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c r="A581">
        <f>'Page 1 - General Information'!$G$12</f>
        <v>121395703</v>
      </c>
      <c r="B581" t="str">
        <f>'Page 1 - General Information'!$G$16</f>
        <v>2839</v>
      </c>
      <c r="C581" s="353" t="s">
        <v>17241</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c r="A582">
        <f>'Page 1 - General Information'!$G$12</f>
        <v>121395703</v>
      </c>
      <c r="B582" t="str">
        <f>'Page 1 - General Information'!$G$16</f>
        <v>2839</v>
      </c>
      <c r="C582" s="353" t="s">
        <v>17241</v>
      </c>
      <c r="D582"/>
      <c r="E582"/>
      <c r="F582"/>
      <c r="G582"/>
      <c r="H582"/>
      <c r="I582"/>
      <c r="J582"/>
      <c r="K582"/>
      <c r="L582"/>
      <c r="M582"/>
      <c r="N582" t="s">
        <v>4076</v>
      </c>
      <c r="O582" s="354">
        <f>INDEX('Page 2 - Team Information'!$K$14:$AP$189,Y582,X582)</f>
        <v>10</v>
      </c>
      <c r="P582"/>
      <c r="Q582"/>
      <c r="R582"/>
      <c r="S582" t="s">
        <v>4628</v>
      </c>
      <c r="T582"/>
      <c r="U582"/>
      <c r="V582"/>
      <c r="W582"/>
      <c r="X582" s="355">
        <v>17</v>
      </c>
      <c r="Y582" s="355">
        <v>5</v>
      </c>
      <c r="AC582" s="297"/>
    </row>
    <row r="583" spans="1:29">
      <c r="A583">
        <f>'Page 1 - General Information'!$G$12</f>
        <v>121395703</v>
      </c>
      <c r="B583" t="str">
        <f>'Page 1 - General Information'!$G$16</f>
        <v>2839</v>
      </c>
      <c r="C583" s="353" t="s">
        <v>17241</v>
      </c>
      <c r="D583"/>
      <c r="E583"/>
      <c r="F583"/>
      <c r="G583"/>
      <c r="H583"/>
      <c r="I583"/>
      <c r="J583"/>
      <c r="K583"/>
      <c r="L583"/>
      <c r="M583"/>
      <c r="N583" t="s">
        <v>4076</v>
      </c>
      <c r="O583" s="354">
        <f>INDEX('Page 2 - Team Information'!$K$14:$AP$189,Y583,X583)</f>
        <v>10</v>
      </c>
      <c r="P583"/>
      <c r="Q583"/>
      <c r="R583"/>
      <c r="S583" t="s">
        <v>4629</v>
      </c>
      <c r="T583"/>
      <c r="U583"/>
      <c r="V583"/>
      <c r="W583"/>
      <c r="X583" s="355">
        <v>19</v>
      </c>
      <c r="Y583" s="355">
        <v>5</v>
      </c>
      <c r="AC583" s="297"/>
    </row>
    <row r="584" spans="1:29">
      <c r="A584">
        <f>'Page 1 - General Information'!$G$12</f>
        <v>121395703</v>
      </c>
      <c r="B584" t="str">
        <f>'Page 1 - General Information'!$G$16</f>
        <v>2839</v>
      </c>
      <c r="C584" s="353" t="s">
        <v>17241</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c r="A585">
        <f>'Page 1 - General Information'!$G$12</f>
        <v>121395703</v>
      </c>
      <c r="B585" t="str">
        <f>'Page 1 - General Information'!$G$16</f>
        <v>2839</v>
      </c>
      <c r="C585" s="353" t="s">
        <v>17241</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c r="A586">
        <f>'Page 1 - General Information'!$G$12</f>
        <v>121395703</v>
      </c>
      <c r="B586" t="str">
        <f>'Page 1 - General Information'!$G$16</f>
        <v>2839</v>
      </c>
      <c r="C586" s="353" t="s">
        <v>17241</v>
      </c>
      <c r="D586"/>
      <c r="E586"/>
      <c r="F586"/>
      <c r="G586"/>
      <c r="H586"/>
      <c r="I586"/>
      <c r="J586"/>
      <c r="K586"/>
      <c r="L586"/>
      <c r="M586"/>
      <c r="N586" t="s">
        <v>4076</v>
      </c>
      <c r="O586" s="354">
        <f>INDEX('Page 2 - Team Information'!$K$14:$AP$189,Y586,X586)</f>
        <v>10</v>
      </c>
      <c r="P586"/>
      <c r="Q586"/>
      <c r="R586"/>
      <c r="S586" t="s">
        <v>4632</v>
      </c>
      <c r="T586"/>
      <c r="U586"/>
      <c r="V586"/>
      <c r="W586"/>
      <c r="X586" s="355">
        <v>22</v>
      </c>
      <c r="Y586" s="355">
        <v>5</v>
      </c>
      <c r="AC586" s="297"/>
    </row>
    <row r="587" spans="1:29">
      <c r="A587">
        <f>'Page 1 - General Information'!$G$12</f>
        <v>121395703</v>
      </c>
      <c r="B587" t="str">
        <f>'Page 1 - General Information'!$G$16</f>
        <v>2839</v>
      </c>
      <c r="C587" s="353" t="s">
        <v>17241</v>
      </c>
      <c r="D587"/>
      <c r="E587"/>
      <c r="F587"/>
      <c r="G587"/>
      <c r="H587"/>
      <c r="I587"/>
      <c r="J587"/>
      <c r="K587"/>
      <c r="L587"/>
      <c r="M587"/>
      <c r="N587" t="s">
        <v>4557</v>
      </c>
      <c r="O587" s="357"/>
      <c r="P587"/>
      <c r="Q587"/>
      <c r="R587" s="357" t="s">
        <v>10238</v>
      </c>
      <c r="S587" t="s">
        <v>4633</v>
      </c>
      <c r="T587"/>
      <c r="U587"/>
      <c r="V587" s="354" t="str">
        <f>INDEX('Page 2 - Team Information'!$K$14:$AP$189,Y587,X587)</f>
        <v xml:space="preserve">Yes </v>
      </c>
      <c r="W587"/>
      <c r="X587" s="355">
        <v>5</v>
      </c>
      <c r="Y587" s="355">
        <v>6</v>
      </c>
      <c r="AC587" s="297"/>
    </row>
    <row r="588" spans="1:29">
      <c r="A588">
        <f>'Page 1 - General Information'!$G$12</f>
        <v>121395703</v>
      </c>
      <c r="B588" t="str">
        <f>'Page 1 - General Information'!$G$16</f>
        <v>2839</v>
      </c>
      <c r="C588" s="353" t="s">
        <v>17241</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c r="A589">
        <f>'Page 1 - General Information'!$G$12</f>
        <v>121395703</v>
      </c>
      <c r="B589" t="str">
        <f>'Page 1 - General Information'!$G$16</f>
        <v>2839</v>
      </c>
      <c r="C589" s="353" t="s">
        <v>17241</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c r="A590">
        <f>'Page 1 - General Information'!$G$12</f>
        <v>121395703</v>
      </c>
      <c r="B590" t="str">
        <f>'Page 1 - General Information'!$G$16</f>
        <v>2839</v>
      </c>
      <c r="C590" s="353" t="s">
        <v>17241</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c r="A591">
        <f>'Page 1 - General Information'!$G$12</f>
        <v>121395703</v>
      </c>
      <c r="B591" t="str">
        <f>'Page 1 - General Information'!$G$16</f>
        <v>2839</v>
      </c>
      <c r="C591" s="353" t="s">
        <v>17241</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c r="A592">
        <f>'Page 1 - General Information'!$G$12</f>
        <v>121395703</v>
      </c>
      <c r="B592" t="str">
        <f>'Page 1 - General Information'!$G$16</f>
        <v>2839</v>
      </c>
      <c r="C592" s="353" t="s">
        <v>17241</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c r="A593">
        <f>'Page 1 - General Information'!$G$12</f>
        <v>121395703</v>
      </c>
      <c r="B593" t="str">
        <f>'Page 1 - General Information'!$G$16</f>
        <v>2839</v>
      </c>
      <c r="C593" s="353" t="s">
        <v>17241</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c r="A594">
        <f>'Page 1 - General Information'!$G$12</f>
        <v>121395703</v>
      </c>
      <c r="B594" t="str">
        <f>'Page 1 - General Information'!$G$16</f>
        <v>2839</v>
      </c>
      <c r="C594" s="353" t="s">
        <v>17241</v>
      </c>
      <c r="D594"/>
      <c r="E594"/>
      <c r="F594"/>
      <c r="G594"/>
      <c r="H594"/>
      <c r="I594"/>
      <c r="J594"/>
      <c r="K594"/>
      <c r="L594"/>
      <c r="M594"/>
      <c r="N594" t="s">
        <v>4076</v>
      </c>
      <c r="O594" s="354">
        <f>INDEX('Page 2 - Team Information'!$K$14:$AP$189,Y594,X594)</f>
        <v>12</v>
      </c>
      <c r="P594"/>
      <c r="Q594"/>
      <c r="R594"/>
      <c r="S594" t="s">
        <v>4640</v>
      </c>
      <c r="T594"/>
      <c r="U594"/>
      <c r="V594"/>
      <c r="W594"/>
      <c r="X594" s="355">
        <v>14</v>
      </c>
      <c r="Y594" s="355">
        <v>6</v>
      </c>
      <c r="AC594" s="297"/>
    </row>
    <row r="595" spans="1:29">
      <c r="A595">
        <f>'Page 1 - General Information'!$G$12</f>
        <v>121395703</v>
      </c>
      <c r="B595" t="str">
        <f>'Page 1 - General Information'!$G$16</f>
        <v>2839</v>
      </c>
      <c r="C595" s="353" t="s">
        <v>17241</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c r="A596">
        <f>'Page 1 - General Information'!$G$12</f>
        <v>121395703</v>
      </c>
      <c r="B596" t="str">
        <f>'Page 1 - General Information'!$G$16</f>
        <v>2839</v>
      </c>
      <c r="C596" s="353" t="s">
        <v>17241</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c r="A597">
        <f>'Page 1 - General Information'!$G$12</f>
        <v>121395703</v>
      </c>
      <c r="B597" t="str">
        <f>'Page 1 - General Information'!$G$16</f>
        <v>2839</v>
      </c>
      <c r="C597" s="353" t="s">
        <v>17241</v>
      </c>
      <c r="D597"/>
      <c r="E597"/>
      <c r="F597"/>
      <c r="G597"/>
      <c r="H597"/>
      <c r="I597"/>
      <c r="J597"/>
      <c r="K597"/>
      <c r="L597"/>
      <c r="M597"/>
      <c r="N597" t="s">
        <v>4076</v>
      </c>
      <c r="O597" s="354">
        <f>INDEX('Page 2 - Team Information'!$K$14:$AP$189,Y597,X597)</f>
        <v>12</v>
      </c>
      <c r="P597"/>
      <c r="Q597"/>
      <c r="R597"/>
      <c r="S597" t="s">
        <v>4643</v>
      </c>
      <c r="T597"/>
      <c r="U597"/>
      <c r="V597"/>
      <c r="W597"/>
      <c r="X597" s="355">
        <v>17</v>
      </c>
      <c r="Y597" s="355">
        <v>6</v>
      </c>
      <c r="AC597" s="297"/>
    </row>
    <row r="598" spans="1:29">
      <c r="A598">
        <f>'Page 1 - General Information'!$G$12</f>
        <v>121395703</v>
      </c>
      <c r="B598" t="str">
        <f>'Page 1 - General Information'!$G$16</f>
        <v>2839</v>
      </c>
      <c r="C598" s="353" t="s">
        <v>17241</v>
      </c>
      <c r="D598"/>
      <c r="E598"/>
      <c r="F598"/>
      <c r="G598"/>
      <c r="H598"/>
      <c r="I598"/>
      <c r="J598"/>
      <c r="K598"/>
      <c r="L598"/>
      <c r="M598"/>
      <c r="N598" t="s">
        <v>4076</v>
      </c>
      <c r="O598" s="354">
        <f>INDEX('Page 2 - Team Information'!$K$14:$AP$189,Y598,X598)</f>
        <v>12</v>
      </c>
      <c r="P598"/>
      <c r="Q598"/>
      <c r="R598"/>
      <c r="S598" t="s">
        <v>4644</v>
      </c>
      <c r="T598"/>
      <c r="U598"/>
      <c r="V598"/>
      <c r="W598"/>
      <c r="X598" s="355">
        <v>19</v>
      </c>
      <c r="Y598" s="355">
        <v>6</v>
      </c>
      <c r="AC598" s="297"/>
    </row>
    <row r="599" spans="1:29">
      <c r="A599">
        <f>'Page 1 - General Information'!$G$12</f>
        <v>121395703</v>
      </c>
      <c r="B599" t="str">
        <f>'Page 1 - General Information'!$G$16</f>
        <v>2839</v>
      </c>
      <c r="C599" s="353" t="s">
        <v>17241</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c r="A600">
        <f>'Page 1 - General Information'!$G$12</f>
        <v>121395703</v>
      </c>
      <c r="B600" t="str">
        <f>'Page 1 - General Information'!$G$16</f>
        <v>2839</v>
      </c>
      <c r="C600" s="353" t="s">
        <v>17241</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c r="A601">
        <f>'Page 1 - General Information'!$G$12</f>
        <v>121395703</v>
      </c>
      <c r="B601" t="str">
        <f>'Page 1 - General Information'!$G$16</f>
        <v>2839</v>
      </c>
      <c r="C601" s="353" t="s">
        <v>17241</v>
      </c>
      <c r="D601"/>
      <c r="E601"/>
      <c r="F601"/>
      <c r="G601"/>
      <c r="H601"/>
      <c r="I601"/>
      <c r="J601"/>
      <c r="K601"/>
      <c r="L601"/>
      <c r="M601"/>
      <c r="N601" t="s">
        <v>4076</v>
      </c>
      <c r="O601" s="354">
        <f>INDEX('Page 2 - Team Information'!$K$14:$AP$189,Y601,X601)</f>
        <v>12</v>
      </c>
      <c r="P601"/>
      <c r="Q601"/>
      <c r="R601"/>
      <c r="S601" t="s">
        <v>4647</v>
      </c>
      <c r="T601"/>
      <c r="U601"/>
      <c r="V601"/>
      <c r="W601"/>
      <c r="X601" s="355">
        <v>22</v>
      </c>
      <c r="Y601" s="355">
        <v>6</v>
      </c>
      <c r="AC601" s="297"/>
    </row>
    <row r="602" spans="1:29">
      <c r="A602">
        <f>'Page 1 - General Information'!$G$12</f>
        <v>121395703</v>
      </c>
      <c r="B602" t="str">
        <f>'Page 1 - General Information'!$G$16</f>
        <v>2839</v>
      </c>
      <c r="C602" s="353" t="s">
        <v>17241</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c r="A603">
        <f>'Page 1 - General Information'!$G$12</f>
        <v>121395703</v>
      </c>
      <c r="B603" t="str">
        <f>'Page 1 - General Information'!$G$16</f>
        <v>2839</v>
      </c>
      <c r="C603" s="353" t="s">
        <v>17241</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c r="A604">
        <f>'Page 1 - General Information'!$G$12</f>
        <v>121395703</v>
      </c>
      <c r="B604" t="str">
        <f>'Page 1 - General Information'!$G$16</f>
        <v>2839</v>
      </c>
      <c r="C604" s="353" t="s">
        <v>17241</v>
      </c>
      <c r="D604"/>
      <c r="E604"/>
      <c r="F604"/>
      <c r="G604"/>
      <c r="H604"/>
      <c r="I604"/>
      <c r="J604"/>
      <c r="K604"/>
      <c r="L604"/>
      <c r="M604"/>
      <c r="N604" t="s">
        <v>4557</v>
      </c>
      <c r="O604" s="357"/>
      <c r="P604"/>
      <c r="Q604"/>
      <c r="R604" s="357" t="s">
        <v>10238</v>
      </c>
      <c r="S604" t="s">
        <v>4650</v>
      </c>
      <c r="T604"/>
      <c r="U604"/>
      <c r="V604" s="354" t="str">
        <f>INDEX('Page 2 - Team Information'!$K$14:$AP$189,Y604,X604)</f>
        <v xml:space="preserve">Yes </v>
      </c>
      <c r="W604"/>
      <c r="X604" s="355">
        <v>7</v>
      </c>
      <c r="Y604" s="355">
        <v>7</v>
      </c>
      <c r="AC604" s="297"/>
    </row>
    <row r="605" spans="1:29">
      <c r="A605">
        <f>'Page 1 - General Information'!$G$12</f>
        <v>121395703</v>
      </c>
      <c r="B605" t="str">
        <f>'Page 1 - General Information'!$G$16</f>
        <v>2839</v>
      </c>
      <c r="C605" s="353" t="s">
        <v>17241</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c r="A606">
        <f>'Page 1 - General Information'!$G$12</f>
        <v>121395703</v>
      </c>
      <c r="B606" t="str">
        <f>'Page 1 - General Information'!$G$16</f>
        <v>2839</v>
      </c>
      <c r="C606" s="353" t="s">
        <v>17241</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c r="A607">
        <f>'Page 1 - General Information'!$G$12</f>
        <v>121395703</v>
      </c>
      <c r="B607" t="str">
        <f>'Page 1 - General Information'!$G$16</f>
        <v>2839</v>
      </c>
      <c r="C607" s="353" t="s">
        <v>17241</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c r="A608">
        <f>'Page 1 - General Information'!$G$12</f>
        <v>121395703</v>
      </c>
      <c r="B608" t="str">
        <f>'Page 1 - General Information'!$G$16</f>
        <v>2839</v>
      </c>
      <c r="C608" s="353" t="s">
        <v>17241</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c r="A609">
        <f>'Page 1 - General Information'!$G$12</f>
        <v>121395703</v>
      </c>
      <c r="B609" t="str">
        <f>'Page 1 - General Information'!$G$16</f>
        <v>2839</v>
      </c>
      <c r="C609" s="353" t="s">
        <v>17241</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c r="A610">
        <f>'Page 1 - General Information'!$G$12</f>
        <v>121395703</v>
      </c>
      <c r="B610" t="str">
        <f>'Page 1 - General Information'!$G$16</f>
        <v>2839</v>
      </c>
      <c r="C610" s="353" t="s">
        <v>17241</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c r="A611">
        <f>'Page 1 - General Information'!$G$12</f>
        <v>121395703</v>
      </c>
      <c r="B611" t="str">
        <f>'Page 1 - General Information'!$G$16</f>
        <v>2839</v>
      </c>
      <c r="C611" s="353" t="s">
        <v>17241</v>
      </c>
      <c r="D611"/>
      <c r="E611"/>
      <c r="F611"/>
      <c r="G611"/>
      <c r="H611"/>
      <c r="I611"/>
      <c r="J611"/>
      <c r="K611"/>
      <c r="L611"/>
      <c r="M611"/>
      <c r="N611" t="s">
        <v>4076</v>
      </c>
      <c r="O611" s="354">
        <f>INDEX('Page 2 - Team Information'!$K$14:$AP$189,Y611,X611)</f>
        <v>18</v>
      </c>
      <c r="P611"/>
      <c r="Q611"/>
      <c r="R611"/>
      <c r="S611" t="s">
        <v>4657</v>
      </c>
      <c r="T611"/>
      <c r="U611"/>
      <c r="V611"/>
      <c r="W611"/>
      <c r="X611" s="355">
        <v>16</v>
      </c>
      <c r="Y611" s="355">
        <v>7</v>
      </c>
      <c r="AC611" s="297"/>
    </row>
    <row r="612" spans="1:29">
      <c r="A612">
        <f>'Page 1 - General Information'!$G$12</f>
        <v>121395703</v>
      </c>
      <c r="B612" t="str">
        <f>'Page 1 - General Information'!$G$16</f>
        <v>2839</v>
      </c>
      <c r="C612" s="353" t="s">
        <v>17241</v>
      </c>
      <c r="D612"/>
      <c r="E612"/>
      <c r="F612"/>
      <c r="G612"/>
      <c r="H612"/>
      <c r="I612"/>
      <c r="J612"/>
      <c r="K612"/>
      <c r="L612"/>
      <c r="M612"/>
      <c r="N612" t="s">
        <v>4076</v>
      </c>
      <c r="O612" s="354">
        <f>INDEX('Page 2 - Team Information'!$K$14:$AP$189,Y612,X612)</f>
        <v>18</v>
      </c>
      <c r="P612"/>
      <c r="Q612"/>
      <c r="R612"/>
      <c r="S612" t="s">
        <v>4658</v>
      </c>
      <c r="T612"/>
      <c r="U612"/>
      <c r="V612"/>
      <c r="W612"/>
      <c r="X612" s="355">
        <v>17</v>
      </c>
      <c r="Y612" s="355">
        <v>7</v>
      </c>
      <c r="AC612" s="297"/>
    </row>
    <row r="613" spans="1:29">
      <c r="A613">
        <f>'Page 1 - General Information'!$G$12</f>
        <v>121395703</v>
      </c>
      <c r="B613" t="str">
        <f>'Page 1 - General Information'!$G$16</f>
        <v>2839</v>
      </c>
      <c r="C613" s="353" t="s">
        <v>17241</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c r="A614">
        <f>'Page 1 - General Information'!$G$12</f>
        <v>121395703</v>
      </c>
      <c r="B614" t="str">
        <f>'Page 1 - General Information'!$G$16</f>
        <v>2839</v>
      </c>
      <c r="C614" s="353" t="s">
        <v>17241</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c r="A615">
        <f>'Page 1 - General Information'!$G$12</f>
        <v>121395703</v>
      </c>
      <c r="B615" t="str">
        <f>'Page 1 - General Information'!$G$16</f>
        <v>2839</v>
      </c>
      <c r="C615" s="353" t="s">
        <v>17241</v>
      </c>
      <c r="D615"/>
      <c r="E615"/>
      <c r="F615"/>
      <c r="G615"/>
      <c r="H615"/>
      <c r="I615"/>
      <c r="J615"/>
      <c r="K615"/>
      <c r="L615"/>
      <c r="M615"/>
      <c r="N615" t="s">
        <v>4076</v>
      </c>
      <c r="O615" s="354">
        <f>INDEX('Page 2 - Team Information'!$K$14:$AP$189,Y615,X615)</f>
        <v>18</v>
      </c>
      <c r="P615"/>
      <c r="Q615"/>
      <c r="R615"/>
      <c r="S615" t="s">
        <v>4661</v>
      </c>
      <c r="T615"/>
      <c r="U615"/>
      <c r="V615"/>
      <c r="W615"/>
      <c r="X615" s="355">
        <v>21</v>
      </c>
      <c r="Y615" s="355">
        <v>7</v>
      </c>
      <c r="AC615" s="297"/>
    </row>
    <row r="616" spans="1:29">
      <c r="A616">
        <f>'Page 1 - General Information'!$G$12</f>
        <v>121395703</v>
      </c>
      <c r="B616" t="str">
        <f>'Page 1 - General Information'!$G$16</f>
        <v>2839</v>
      </c>
      <c r="C616" s="353" t="s">
        <v>17241</v>
      </c>
      <c r="D616"/>
      <c r="E616"/>
      <c r="F616"/>
      <c r="G616"/>
      <c r="H616"/>
      <c r="I616"/>
      <c r="J616"/>
      <c r="K616"/>
      <c r="L616"/>
      <c r="M616"/>
      <c r="N616" t="s">
        <v>4076</v>
      </c>
      <c r="O616" s="354">
        <f>INDEX('Page 2 - Team Information'!$K$14:$AP$189,Y616,X616)</f>
        <v>18</v>
      </c>
      <c r="P616"/>
      <c r="Q616"/>
      <c r="R616"/>
      <c r="S616" t="s">
        <v>4662</v>
      </c>
      <c r="T616"/>
      <c r="U616"/>
      <c r="V616"/>
      <c r="W616"/>
      <c r="X616" s="355">
        <v>22</v>
      </c>
      <c r="Y616" s="355">
        <v>7</v>
      </c>
      <c r="AC616" s="297"/>
    </row>
    <row r="617" spans="1:29">
      <c r="A617">
        <f>'Page 1 - General Information'!$G$12</f>
        <v>121395703</v>
      </c>
      <c r="B617" t="str">
        <f>'Page 1 - General Information'!$G$16</f>
        <v>2839</v>
      </c>
      <c r="C617" s="353" t="s">
        <v>17241</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c r="A618">
        <f>'Page 1 - General Information'!$G$12</f>
        <v>121395703</v>
      </c>
      <c r="B618" t="str">
        <f>'Page 1 - General Information'!$G$16</f>
        <v>2839</v>
      </c>
      <c r="C618" s="353" t="s">
        <v>17241</v>
      </c>
      <c r="D618"/>
      <c r="E618"/>
      <c r="F618"/>
      <c r="G618"/>
      <c r="H618"/>
      <c r="I618"/>
      <c r="J618"/>
      <c r="K618"/>
      <c r="L618"/>
      <c r="M618"/>
      <c r="N618" t="s">
        <v>4557</v>
      </c>
      <c r="O618" s="357"/>
      <c r="P618"/>
      <c r="Q618"/>
      <c r="R618" s="357" t="s">
        <v>10238</v>
      </c>
      <c r="S618" t="s">
        <v>4664</v>
      </c>
      <c r="T618"/>
      <c r="U618"/>
      <c r="V618" s="354" t="str">
        <f>INDEX('Page 2 - Team Information'!$K$14:$AP$189,Y618,X618)</f>
        <v xml:space="preserve">Yes </v>
      </c>
      <c r="W618"/>
      <c r="X618" s="355">
        <v>6</v>
      </c>
      <c r="Y618" s="355">
        <v>8</v>
      </c>
      <c r="AC618" s="297"/>
    </row>
    <row r="619" spans="1:29">
      <c r="A619">
        <f>'Page 1 - General Information'!$G$12</f>
        <v>121395703</v>
      </c>
      <c r="B619" t="str">
        <f>'Page 1 - General Information'!$G$16</f>
        <v>2839</v>
      </c>
      <c r="C619" s="353" t="s">
        <v>17241</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c r="A620">
        <f>'Page 1 - General Information'!$G$12</f>
        <v>121395703</v>
      </c>
      <c r="B620" t="str">
        <f>'Page 1 - General Information'!$G$16</f>
        <v>2839</v>
      </c>
      <c r="C620" s="353" t="s">
        <v>17241</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c r="A621">
        <f>'Page 1 - General Information'!$G$12</f>
        <v>121395703</v>
      </c>
      <c r="B621" t="str">
        <f>'Page 1 - General Information'!$G$16</f>
        <v>2839</v>
      </c>
      <c r="C621" s="353" t="s">
        <v>17241</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c r="A622">
        <f>'Page 1 - General Information'!$G$12</f>
        <v>121395703</v>
      </c>
      <c r="B622" t="str">
        <f>'Page 1 - General Information'!$G$16</f>
        <v>2839</v>
      </c>
      <c r="C622" s="353" t="s">
        <v>17241</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c r="A623">
        <f>'Page 1 - General Information'!$G$12</f>
        <v>121395703</v>
      </c>
      <c r="B623" t="str">
        <f>'Page 1 - General Information'!$G$16</f>
        <v>2839</v>
      </c>
      <c r="C623" s="353" t="s">
        <v>17241</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c r="A624">
        <f>'Page 1 - General Information'!$G$12</f>
        <v>121395703</v>
      </c>
      <c r="B624" t="str">
        <f>'Page 1 - General Information'!$G$16</f>
        <v>2839</v>
      </c>
      <c r="C624" s="353" t="s">
        <v>17241</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c r="A625">
        <f>'Page 1 - General Information'!$G$12</f>
        <v>121395703</v>
      </c>
      <c r="B625" t="str">
        <f>'Page 1 - General Information'!$G$16</f>
        <v>2839</v>
      </c>
      <c r="C625" s="353" t="s">
        <v>17241</v>
      </c>
      <c r="D625"/>
      <c r="E625"/>
      <c r="F625"/>
      <c r="G625"/>
      <c r="H625"/>
      <c r="I625"/>
      <c r="J625"/>
      <c r="K625"/>
      <c r="L625"/>
      <c r="M625"/>
      <c r="N625" t="s">
        <v>4076</v>
      </c>
      <c r="O625" s="354">
        <f>INDEX('Page 2 - Team Information'!$K$14:$AP$189,Y625,X625)</f>
        <v>10</v>
      </c>
      <c r="P625"/>
      <c r="Q625"/>
      <c r="R625"/>
      <c r="S625" t="s">
        <v>4671</v>
      </c>
      <c r="T625"/>
      <c r="U625"/>
      <c r="V625"/>
      <c r="W625"/>
      <c r="X625" s="355">
        <v>15</v>
      </c>
      <c r="Y625" s="355">
        <v>8</v>
      </c>
      <c r="AC625" s="297"/>
    </row>
    <row r="626" spans="1:29">
      <c r="A626">
        <f>'Page 1 - General Information'!$G$12</f>
        <v>121395703</v>
      </c>
      <c r="B626" t="str">
        <f>'Page 1 - General Information'!$G$16</f>
        <v>2839</v>
      </c>
      <c r="C626" s="353" t="s">
        <v>17241</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c r="A627">
        <f>'Page 1 - General Information'!$G$12</f>
        <v>121395703</v>
      </c>
      <c r="B627" t="str">
        <f>'Page 1 - General Information'!$G$16</f>
        <v>2839</v>
      </c>
      <c r="C627" s="353" t="s">
        <v>17241</v>
      </c>
      <c r="D627"/>
      <c r="E627"/>
      <c r="F627"/>
      <c r="G627"/>
      <c r="H627"/>
      <c r="I627"/>
      <c r="J627"/>
      <c r="K627"/>
      <c r="L627"/>
      <c r="M627"/>
      <c r="N627" t="s">
        <v>4076</v>
      </c>
      <c r="O627" s="354">
        <f>INDEX('Page 2 - Team Information'!$K$14:$AP$189,Y627,X627)</f>
        <v>10</v>
      </c>
      <c r="P627"/>
      <c r="Q627"/>
      <c r="R627"/>
      <c r="S627" t="s">
        <v>4673</v>
      </c>
      <c r="T627"/>
      <c r="U627"/>
      <c r="V627"/>
      <c r="W627"/>
      <c r="X627" s="355">
        <v>17</v>
      </c>
      <c r="Y627" s="355">
        <v>8</v>
      </c>
      <c r="AC627" s="297"/>
    </row>
    <row r="628" spans="1:29">
      <c r="A628">
        <f>'Page 1 - General Information'!$G$12</f>
        <v>121395703</v>
      </c>
      <c r="B628" t="str">
        <f>'Page 1 - General Information'!$G$16</f>
        <v>2839</v>
      </c>
      <c r="C628" s="353" t="s">
        <v>17241</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c r="A629">
        <f>'Page 1 - General Information'!$G$12</f>
        <v>121395703</v>
      </c>
      <c r="B629" t="str">
        <f>'Page 1 - General Information'!$G$16</f>
        <v>2839</v>
      </c>
      <c r="C629" s="353" t="s">
        <v>17241</v>
      </c>
      <c r="D629"/>
      <c r="E629"/>
      <c r="F629"/>
      <c r="G629"/>
      <c r="H629"/>
      <c r="I629"/>
      <c r="J629"/>
      <c r="K629"/>
      <c r="L629"/>
      <c r="M629"/>
      <c r="N629" t="s">
        <v>4076</v>
      </c>
      <c r="O629" s="354">
        <f>INDEX('Page 2 - Team Information'!$K$14:$AP$189,Y629,X629)</f>
        <v>10</v>
      </c>
      <c r="P629"/>
      <c r="Q629"/>
      <c r="R629"/>
      <c r="S629" t="s">
        <v>4675</v>
      </c>
      <c r="T629"/>
      <c r="U629"/>
      <c r="V629"/>
      <c r="W629"/>
      <c r="X629" s="355">
        <v>20</v>
      </c>
      <c r="Y629" s="355">
        <v>8</v>
      </c>
      <c r="AC629" s="297"/>
    </row>
    <row r="630" spans="1:29">
      <c r="A630">
        <f>'Page 1 - General Information'!$G$12</f>
        <v>121395703</v>
      </c>
      <c r="B630" t="str">
        <f>'Page 1 - General Information'!$G$16</f>
        <v>2839</v>
      </c>
      <c r="C630" s="353" t="s">
        <v>17241</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c r="A631">
        <f>'Page 1 - General Information'!$G$12</f>
        <v>121395703</v>
      </c>
      <c r="B631" t="str">
        <f>'Page 1 - General Information'!$G$16</f>
        <v>2839</v>
      </c>
      <c r="C631" s="353" t="s">
        <v>17241</v>
      </c>
      <c r="D631"/>
      <c r="E631"/>
      <c r="F631"/>
      <c r="G631"/>
      <c r="H631"/>
      <c r="I631"/>
      <c r="J631"/>
      <c r="K631"/>
      <c r="L631"/>
      <c r="M631"/>
      <c r="N631" t="s">
        <v>4076</v>
      </c>
      <c r="O631" s="354">
        <f>INDEX('Page 2 - Team Information'!$K$14:$AP$189,Y631,X631)</f>
        <v>10</v>
      </c>
      <c r="P631"/>
      <c r="Q631"/>
      <c r="R631"/>
      <c r="S631" t="s">
        <v>4677</v>
      </c>
      <c r="T631"/>
      <c r="U631"/>
      <c r="V631"/>
      <c r="W631"/>
      <c r="X631" s="355">
        <v>22</v>
      </c>
      <c r="Y631" s="355">
        <v>8</v>
      </c>
      <c r="AC631" s="297"/>
    </row>
    <row r="632" spans="1:29">
      <c r="A632">
        <f>'Page 1 - General Information'!$G$12</f>
        <v>121395703</v>
      </c>
      <c r="B632" t="str">
        <f>'Page 1 - General Information'!$G$16</f>
        <v>2839</v>
      </c>
      <c r="C632" s="353" t="s">
        <v>17241</v>
      </c>
      <c r="D632"/>
      <c r="E632"/>
      <c r="F632"/>
      <c r="G632"/>
      <c r="H632"/>
      <c r="I632"/>
      <c r="J632"/>
      <c r="K632"/>
      <c r="L632"/>
      <c r="M632"/>
      <c r="N632" t="s">
        <v>4557</v>
      </c>
      <c r="O632" s="357"/>
      <c r="P632"/>
      <c r="Q632"/>
      <c r="R632" s="357" t="s">
        <v>10238</v>
      </c>
      <c r="S632" t="s">
        <v>4678</v>
      </c>
      <c r="T632"/>
      <c r="U632"/>
      <c r="V632" s="354" t="str">
        <f>INDEX('Page 2 - Team Information'!$K$14:$AP$189,Y632,X632)</f>
        <v xml:space="preserve">Yes </v>
      </c>
      <c r="W632"/>
      <c r="X632" s="355">
        <v>5</v>
      </c>
      <c r="Y632" s="355">
        <v>9</v>
      </c>
      <c r="AC632" s="297"/>
    </row>
    <row r="633" spans="1:29">
      <c r="A633">
        <f>'Page 1 - General Information'!$G$12</f>
        <v>121395703</v>
      </c>
      <c r="B633" t="str">
        <f>'Page 1 - General Information'!$G$16</f>
        <v>2839</v>
      </c>
      <c r="C633" s="353" t="s">
        <v>17241</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c r="A634">
        <f>'Page 1 - General Information'!$G$12</f>
        <v>121395703</v>
      </c>
      <c r="B634" t="str">
        <f>'Page 1 - General Information'!$G$16</f>
        <v>2839</v>
      </c>
      <c r="C634" s="353" t="s">
        <v>17241</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c r="A635">
        <f>'Page 1 - General Information'!$G$12</f>
        <v>121395703</v>
      </c>
      <c r="B635" t="str">
        <f>'Page 1 - General Information'!$G$16</f>
        <v>2839</v>
      </c>
      <c r="C635" s="353" t="s">
        <v>17241</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c r="A636">
        <f>'Page 1 - General Information'!$G$12</f>
        <v>121395703</v>
      </c>
      <c r="B636" t="str">
        <f>'Page 1 - General Information'!$G$16</f>
        <v>2839</v>
      </c>
      <c r="C636" s="353" t="s">
        <v>17241</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c r="A637">
        <f>'Page 1 - General Information'!$G$12</f>
        <v>121395703</v>
      </c>
      <c r="B637" t="str">
        <f>'Page 1 - General Information'!$G$16</f>
        <v>2839</v>
      </c>
      <c r="C637" s="353" t="s">
        <v>17241</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c r="A638">
        <f>'Page 1 - General Information'!$G$12</f>
        <v>121395703</v>
      </c>
      <c r="B638" t="str">
        <f>'Page 1 - General Information'!$G$16</f>
        <v>2839</v>
      </c>
      <c r="C638" s="353" t="s">
        <v>17241</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c r="A639">
        <f>'Page 1 - General Information'!$G$12</f>
        <v>121395703</v>
      </c>
      <c r="B639" t="str">
        <f>'Page 1 - General Information'!$G$16</f>
        <v>2839</v>
      </c>
      <c r="C639" s="353" t="s">
        <v>17241</v>
      </c>
      <c r="D639"/>
      <c r="E639"/>
      <c r="F639"/>
      <c r="G639"/>
      <c r="H639"/>
      <c r="I639"/>
      <c r="J639"/>
      <c r="K639"/>
      <c r="L639"/>
      <c r="M639"/>
      <c r="N639" t="s">
        <v>4076</v>
      </c>
      <c r="O639" s="354">
        <f>INDEX('Page 2 - Team Information'!$K$14:$AP$189,Y639,X639)</f>
        <v>18</v>
      </c>
      <c r="P639"/>
      <c r="Q639"/>
      <c r="R639"/>
      <c r="S639" t="s">
        <v>4685</v>
      </c>
      <c r="T639"/>
      <c r="U639"/>
      <c r="V639"/>
      <c r="W639"/>
      <c r="X639" s="355">
        <v>14</v>
      </c>
      <c r="Y639" s="355">
        <v>9</v>
      </c>
      <c r="AC639" s="297"/>
    </row>
    <row r="640" spans="1:29">
      <c r="A640">
        <f>'Page 1 - General Information'!$G$12</f>
        <v>121395703</v>
      </c>
      <c r="B640" t="str">
        <f>'Page 1 - General Information'!$G$16</f>
        <v>2839</v>
      </c>
      <c r="C640" s="353" t="s">
        <v>17241</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c r="A641">
        <f>'Page 1 - General Information'!$G$12</f>
        <v>121395703</v>
      </c>
      <c r="B641" t="str">
        <f>'Page 1 - General Information'!$G$16</f>
        <v>2839</v>
      </c>
      <c r="C641" s="353" t="s">
        <v>17241</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c r="A642">
        <f>'Page 1 - General Information'!$G$12</f>
        <v>121395703</v>
      </c>
      <c r="B642" t="str">
        <f>'Page 1 - General Information'!$G$16</f>
        <v>2839</v>
      </c>
      <c r="C642" s="353" t="s">
        <v>17241</v>
      </c>
      <c r="D642"/>
      <c r="E642"/>
      <c r="F642"/>
      <c r="G642"/>
      <c r="H642"/>
      <c r="I642"/>
      <c r="J642"/>
      <c r="K642"/>
      <c r="L642"/>
      <c r="M642"/>
      <c r="N642" t="s">
        <v>4076</v>
      </c>
      <c r="O642" s="354">
        <f>INDEX('Page 2 - Team Information'!$K$14:$AP$189,Y642,X642)</f>
        <v>18</v>
      </c>
      <c r="P642"/>
      <c r="Q642"/>
      <c r="R642"/>
      <c r="S642" t="s">
        <v>4688</v>
      </c>
      <c r="T642"/>
      <c r="U642"/>
      <c r="V642"/>
      <c r="W642"/>
      <c r="X642" s="355">
        <v>17</v>
      </c>
      <c r="Y642" s="355">
        <v>9</v>
      </c>
      <c r="AC642" s="297"/>
    </row>
    <row r="643" spans="1:29">
      <c r="A643">
        <f>'Page 1 - General Information'!$G$12</f>
        <v>121395703</v>
      </c>
      <c r="B643" t="str">
        <f>'Page 1 - General Information'!$G$16</f>
        <v>2839</v>
      </c>
      <c r="C643" s="353" t="s">
        <v>17241</v>
      </c>
      <c r="D643"/>
      <c r="E643"/>
      <c r="F643"/>
      <c r="G643"/>
      <c r="H643"/>
      <c r="I643"/>
      <c r="J643"/>
      <c r="K643"/>
      <c r="L643"/>
      <c r="M643"/>
      <c r="N643" t="s">
        <v>4076</v>
      </c>
      <c r="O643" s="354">
        <f>INDEX('Page 2 - Team Information'!$K$14:$AP$189,Y643,X643)</f>
        <v>18</v>
      </c>
      <c r="P643"/>
      <c r="Q643"/>
      <c r="R643"/>
      <c r="S643" t="s">
        <v>4689</v>
      </c>
      <c r="T643"/>
      <c r="U643"/>
      <c r="V643"/>
      <c r="W643"/>
      <c r="X643" s="355">
        <v>19</v>
      </c>
      <c r="Y643" s="355">
        <v>9</v>
      </c>
      <c r="AC643" s="297"/>
    </row>
    <row r="644" spans="1:29">
      <c r="A644">
        <f>'Page 1 - General Information'!$G$12</f>
        <v>121395703</v>
      </c>
      <c r="B644" t="str">
        <f>'Page 1 - General Information'!$G$16</f>
        <v>2839</v>
      </c>
      <c r="C644" s="353" t="s">
        <v>17241</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c r="A645">
        <f>'Page 1 - General Information'!$G$12</f>
        <v>121395703</v>
      </c>
      <c r="B645" t="str">
        <f>'Page 1 - General Information'!$G$16</f>
        <v>2839</v>
      </c>
      <c r="C645" s="353" t="s">
        <v>17241</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c r="A646">
        <f>'Page 1 - General Information'!$G$12</f>
        <v>121395703</v>
      </c>
      <c r="B646" t="str">
        <f>'Page 1 - General Information'!$G$16</f>
        <v>2839</v>
      </c>
      <c r="C646" s="353" t="s">
        <v>17241</v>
      </c>
      <c r="D646"/>
      <c r="E646"/>
      <c r="F646"/>
      <c r="G646"/>
      <c r="H646"/>
      <c r="I646"/>
      <c r="J646"/>
      <c r="K646"/>
      <c r="L646"/>
      <c r="M646"/>
      <c r="N646" t="s">
        <v>4076</v>
      </c>
      <c r="O646" s="354">
        <f>INDEX('Page 2 - Team Information'!$K$14:$AP$189,Y646,X646)</f>
        <v>18</v>
      </c>
      <c r="P646"/>
      <c r="Q646"/>
      <c r="R646"/>
      <c r="S646" t="s">
        <v>4692</v>
      </c>
      <c r="T646"/>
      <c r="U646"/>
      <c r="V646"/>
      <c r="W646"/>
      <c r="X646" s="355">
        <v>22</v>
      </c>
      <c r="Y646" s="355">
        <v>9</v>
      </c>
      <c r="AC646" s="297"/>
    </row>
    <row r="647" spans="1:29">
      <c r="A647">
        <f>'Page 1 - General Information'!$G$12</f>
        <v>121395703</v>
      </c>
      <c r="B647" t="str">
        <f>'Page 1 - General Information'!$G$16</f>
        <v>2839</v>
      </c>
      <c r="C647" s="353" t="s">
        <v>17241</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c r="A648">
        <f>'Page 1 - General Information'!$G$12</f>
        <v>121395703</v>
      </c>
      <c r="B648" t="str">
        <f>'Page 1 - General Information'!$G$16</f>
        <v>2839</v>
      </c>
      <c r="C648" s="353" t="s">
        <v>17241</v>
      </c>
      <c r="D648"/>
      <c r="E648"/>
      <c r="F648"/>
      <c r="G648"/>
      <c r="H648"/>
      <c r="I648"/>
      <c r="J648"/>
      <c r="K648"/>
      <c r="L648"/>
      <c r="M648"/>
      <c r="N648" t="s">
        <v>4557</v>
      </c>
      <c r="O648" s="357"/>
      <c r="P648"/>
      <c r="Q648"/>
      <c r="R648" s="357" t="s">
        <v>10238</v>
      </c>
      <c r="S648" t="s">
        <v>4694</v>
      </c>
      <c r="T648"/>
      <c r="U648"/>
      <c r="V648" s="354" t="str">
        <f>INDEX('Page 2 - Team Information'!$K$14:$AP$189,Y648,X648)</f>
        <v xml:space="preserve">Yes </v>
      </c>
      <c r="W648"/>
      <c r="X648" s="355">
        <v>6</v>
      </c>
      <c r="Y648" s="355">
        <v>10</v>
      </c>
      <c r="AC648" s="297"/>
    </row>
    <row r="649" spans="1:29">
      <c r="A649">
        <f>'Page 1 - General Information'!$G$12</f>
        <v>121395703</v>
      </c>
      <c r="B649" t="str">
        <f>'Page 1 - General Information'!$G$16</f>
        <v>2839</v>
      </c>
      <c r="C649" s="353" t="s">
        <v>17241</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c r="A650">
        <f>'Page 1 - General Information'!$G$12</f>
        <v>121395703</v>
      </c>
      <c r="B650" t="str">
        <f>'Page 1 - General Information'!$G$16</f>
        <v>2839</v>
      </c>
      <c r="C650" s="353" t="s">
        <v>17241</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c r="A651">
        <f>'Page 1 - General Information'!$G$12</f>
        <v>121395703</v>
      </c>
      <c r="B651" t="str">
        <f>'Page 1 - General Information'!$G$16</f>
        <v>2839</v>
      </c>
      <c r="C651" s="353" t="s">
        <v>17241</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c r="A652">
        <f>'Page 1 - General Information'!$G$12</f>
        <v>121395703</v>
      </c>
      <c r="B652" t="str">
        <f>'Page 1 - General Information'!$G$16</f>
        <v>2839</v>
      </c>
      <c r="C652" s="353" t="s">
        <v>17241</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c r="A653">
        <f>'Page 1 - General Information'!$G$12</f>
        <v>121395703</v>
      </c>
      <c r="B653" t="str">
        <f>'Page 1 - General Information'!$G$16</f>
        <v>2839</v>
      </c>
      <c r="C653" s="353" t="s">
        <v>17241</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c r="A654">
        <f>'Page 1 - General Information'!$G$12</f>
        <v>121395703</v>
      </c>
      <c r="B654" t="str">
        <f>'Page 1 - General Information'!$G$16</f>
        <v>2839</v>
      </c>
      <c r="C654" s="353" t="s">
        <v>17241</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c r="A655">
        <f>'Page 1 - General Information'!$G$12</f>
        <v>121395703</v>
      </c>
      <c r="B655" t="str">
        <f>'Page 1 - General Information'!$G$16</f>
        <v>2839</v>
      </c>
      <c r="C655" s="353" t="s">
        <v>17241</v>
      </c>
      <c r="D655"/>
      <c r="E655"/>
      <c r="F655"/>
      <c r="G655"/>
      <c r="H655"/>
      <c r="I655"/>
      <c r="J655"/>
      <c r="K655"/>
      <c r="L655"/>
      <c r="M655"/>
      <c r="N655" t="s">
        <v>4076</v>
      </c>
      <c r="O655" s="354">
        <f>INDEX('Page 2 - Team Information'!$K$14:$AP$189,Y655,X655)</f>
        <v>13</v>
      </c>
      <c r="P655"/>
      <c r="Q655"/>
      <c r="R655"/>
      <c r="S655" t="s">
        <v>4701</v>
      </c>
      <c r="T655"/>
      <c r="U655"/>
      <c r="V655"/>
      <c r="W655"/>
      <c r="X655" s="355">
        <v>15</v>
      </c>
      <c r="Y655" s="355">
        <v>10</v>
      </c>
      <c r="AC655" s="297"/>
    </row>
    <row r="656" spans="1:29">
      <c r="A656">
        <f>'Page 1 - General Information'!$G$12</f>
        <v>121395703</v>
      </c>
      <c r="B656" t="str">
        <f>'Page 1 - General Information'!$G$16</f>
        <v>2839</v>
      </c>
      <c r="C656" s="353" t="s">
        <v>17241</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c r="A657">
        <f>'Page 1 - General Information'!$G$12</f>
        <v>121395703</v>
      </c>
      <c r="B657" t="str">
        <f>'Page 1 - General Information'!$G$16</f>
        <v>2839</v>
      </c>
      <c r="C657" s="353" t="s">
        <v>17241</v>
      </c>
      <c r="D657"/>
      <c r="E657"/>
      <c r="F657"/>
      <c r="G657"/>
      <c r="H657"/>
      <c r="I657"/>
      <c r="J657"/>
      <c r="K657"/>
      <c r="L657"/>
      <c r="M657"/>
      <c r="N657" t="s">
        <v>4076</v>
      </c>
      <c r="O657" s="354">
        <f>INDEX('Page 2 - Team Information'!$K$14:$AP$189,Y657,X657)</f>
        <v>13</v>
      </c>
      <c r="P657"/>
      <c r="Q657"/>
      <c r="R657"/>
      <c r="S657" t="s">
        <v>4703</v>
      </c>
      <c r="T657"/>
      <c r="U657"/>
      <c r="V657"/>
      <c r="W657"/>
      <c r="X657" s="355">
        <v>17</v>
      </c>
      <c r="Y657" s="355">
        <v>10</v>
      </c>
      <c r="AC657" s="297"/>
    </row>
    <row r="658" spans="1:29">
      <c r="A658">
        <f>'Page 1 - General Information'!$G$12</f>
        <v>121395703</v>
      </c>
      <c r="B658" t="str">
        <f>'Page 1 - General Information'!$G$16</f>
        <v>2839</v>
      </c>
      <c r="C658" s="353" t="s">
        <v>17241</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c r="A659">
        <f>'Page 1 - General Information'!$G$12</f>
        <v>121395703</v>
      </c>
      <c r="B659" t="str">
        <f>'Page 1 - General Information'!$G$16</f>
        <v>2839</v>
      </c>
      <c r="C659" s="353" t="s">
        <v>17241</v>
      </c>
      <c r="D659"/>
      <c r="E659"/>
      <c r="F659"/>
      <c r="G659"/>
      <c r="H659"/>
      <c r="I659"/>
      <c r="J659"/>
      <c r="K659"/>
      <c r="L659"/>
      <c r="M659"/>
      <c r="N659" t="s">
        <v>4076</v>
      </c>
      <c r="O659" s="354">
        <f>INDEX('Page 2 - Team Information'!$K$14:$AP$189,Y659,X659)</f>
        <v>13</v>
      </c>
      <c r="P659"/>
      <c r="Q659"/>
      <c r="R659"/>
      <c r="S659" t="s">
        <v>4705</v>
      </c>
      <c r="T659"/>
      <c r="U659"/>
      <c r="V659"/>
      <c r="W659"/>
      <c r="X659" s="355">
        <v>20</v>
      </c>
      <c r="Y659" s="355">
        <v>10</v>
      </c>
      <c r="AC659" s="297"/>
    </row>
    <row r="660" spans="1:29">
      <c r="A660">
        <f>'Page 1 - General Information'!$G$12</f>
        <v>121395703</v>
      </c>
      <c r="B660" t="str">
        <f>'Page 1 - General Information'!$G$16</f>
        <v>2839</v>
      </c>
      <c r="C660" s="353" t="s">
        <v>17241</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c r="A661">
        <f>'Page 1 - General Information'!$G$12</f>
        <v>121395703</v>
      </c>
      <c r="B661" t="str">
        <f>'Page 1 - General Information'!$G$16</f>
        <v>2839</v>
      </c>
      <c r="C661" s="353" t="s">
        <v>17241</v>
      </c>
      <c r="D661"/>
      <c r="E661"/>
      <c r="F661"/>
      <c r="G661"/>
      <c r="H661"/>
      <c r="I661"/>
      <c r="J661"/>
      <c r="K661"/>
      <c r="L661"/>
      <c r="M661"/>
      <c r="N661" t="s">
        <v>4076</v>
      </c>
      <c r="O661" s="354">
        <f>INDEX('Page 2 - Team Information'!$K$14:$AP$189,Y661,X661)</f>
        <v>13</v>
      </c>
      <c r="P661"/>
      <c r="Q661"/>
      <c r="R661"/>
      <c r="S661" t="s">
        <v>4707</v>
      </c>
      <c r="T661"/>
      <c r="U661"/>
      <c r="V661"/>
      <c r="W661"/>
      <c r="X661" s="355">
        <v>22</v>
      </c>
      <c r="Y661" s="355">
        <v>10</v>
      </c>
      <c r="AC661" s="297"/>
    </row>
    <row r="662" spans="1:29">
      <c r="A662">
        <f>'Page 1 - General Information'!$G$12</f>
        <v>121395703</v>
      </c>
      <c r="B662" t="str">
        <f>'Page 1 - General Information'!$G$16</f>
        <v>2839</v>
      </c>
      <c r="C662" s="353" t="s">
        <v>17241</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c r="A663">
        <f>'Page 1 - General Information'!$G$12</f>
        <v>121395703</v>
      </c>
      <c r="B663" t="str">
        <f>'Page 1 - General Information'!$G$16</f>
        <v>2839</v>
      </c>
      <c r="C663" s="353" t="s">
        <v>17241</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c r="A664">
        <f>'Page 1 - General Information'!$G$12</f>
        <v>121395703</v>
      </c>
      <c r="B664" t="str">
        <f>'Page 1 - General Information'!$G$16</f>
        <v>2839</v>
      </c>
      <c r="C664" s="353" t="s">
        <v>17241</v>
      </c>
      <c r="D664"/>
      <c r="E664"/>
      <c r="F664"/>
      <c r="G664"/>
      <c r="H664"/>
      <c r="I664"/>
      <c r="J664"/>
      <c r="K664"/>
      <c r="L664"/>
      <c r="M664"/>
      <c r="N664" t="s">
        <v>4557</v>
      </c>
      <c r="O664" s="357"/>
      <c r="P664"/>
      <c r="Q664"/>
      <c r="R664" s="357" t="s">
        <v>10238</v>
      </c>
      <c r="S664" t="s">
        <v>4710</v>
      </c>
      <c r="T664"/>
      <c r="U664"/>
      <c r="V664" s="354" t="str">
        <f>INDEX('Page 2 - Team Information'!$K$14:$AP$189,Y664,X664)</f>
        <v xml:space="preserve">Yes </v>
      </c>
      <c r="W664"/>
      <c r="X664" s="355">
        <v>7</v>
      </c>
      <c r="Y664" s="355">
        <v>11</v>
      </c>
      <c r="AC664" s="297"/>
    </row>
    <row r="665" spans="1:29">
      <c r="A665">
        <f>'Page 1 - General Information'!$G$12</f>
        <v>121395703</v>
      </c>
      <c r="B665" t="str">
        <f>'Page 1 - General Information'!$G$16</f>
        <v>2839</v>
      </c>
      <c r="C665" s="353" t="s">
        <v>17241</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c r="A666">
        <f>'Page 1 - General Information'!$G$12</f>
        <v>121395703</v>
      </c>
      <c r="B666" t="str">
        <f>'Page 1 - General Information'!$G$16</f>
        <v>2839</v>
      </c>
      <c r="C666" s="353" t="s">
        <v>17241</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c r="A667">
        <f>'Page 1 - General Information'!$G$12</f>
        <v>121395703</v>
      </c>
      <c r="B667" t="str">
        <f>'Page 1 - General Information'!$G$16</f>
        <v>2839</v>
      </c>
      <c r="C667" s="353" t="s">
        <v>17241</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c r="A668">
        <f>'Page 1 - General Information'!$G$12</f>
        <v>121395703</v>
      </c>
      <c r="B668" t="str">
        <f>'Page 1 - General Information'!$G$16</f>
        <v>2839</v>
      </c>
      <c r="C668" s="353" t="s">
        <v>17241</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c r="A669">
        <f>'Page 1 - General Information'!$G$12</f>
        <v>121395703</v>
      </c>
      <c r="B669" t="str">
        <f>'Page 1 - General Information'!$G$16</f>
        <v>2839</v>
      </c>
      <c r="C669" s="353" t="s">
        <v>17241</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c r="A670">
        <f>'Page 1 - General Information'!$G$12</f>
        <v>121395703</v>
      </c>
      <c r="B670" t="str">
        <f>'Page 1 - General Information'!$G$16</f>
        <v>2839</v>
      </c>
      <c r="C670" s="353" t="s">
        <v>17241</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c r="A671">
        <f>'Page 1 - General Information'!$G$12</f>
        <v>121395703</v>
      </c>
      <c r="B671" t="str">
        <f>'Page 1 - General Information'!$G$16</f>
        <v>2839</v>
      </c>
      <c r="C671" s="353" t="s">
        <v>17241</v>
      </c>
      <c r="D671"/>
      <c r="E671"/>
      <c r="F671"/>
      <c r="G671"/>
      <c r="H671"/>
      <c r="I671"/>
      <c r="J671"/>
      <c r="K671"/>
      <c r="L671"/>
      <c r="M671"/>
      <c r="N671" t="s">
        <v>4076</v>
      </c>
      <c r="O671" s="354">
        <f>INDEX('Page 2 - Team Information'!$K$14:$AP$189,Y671,X671)</f>
        <v>13</v>
      </c>
      <c r="P671"/>
      <c r="Q671"/>
      <c r="R671"/>
      <c r="S671" t="s">
        <v>4717</v>
      </c>
      <c r="T671"/>
      <c r="U671"/>
      <c r="V671"/>
      <c r="W671"/>
      <c r="X671" s="355">
        <v>16</v>
      </c>
      <c r="Y671" s="355">
        <v>11</v>
      </c>
      <c r="AC671" s="297"/>
    </row>
    <row r="672" spans="1:29">
      <c r="A672">
        <f>'Page 1 - General Information'!$G$12</f>
        <v>121395703</v>
      </c>
      <c r="B672" t="str">
        <f>'Page 1 - General Information'!$G$16</f>
        <v>2839</v>
      </c>
      <c r="C672" s="353" t="s">
        <v>17241</v>
      </c>
      <c r="D672"/>
      <c r="E672"/>
      <c r="F672"/>
      <c r="G672"/>
      <c r="H672"/>
      <c r="I672"/>
      <c r="J672"/>
      <c r="K672"/>
      <c r="L672"/>
      <c r="M672"/>
      <c r="N672" t="s">
        <v>4076</v>
      </c>
      <c r="O672" s="354">
        <f>INDEX('Page 2 - Team Information'!$K$14:$AP$189,Y672,X672)</f>
        <v>13</v>
      </c>
      <c r="P672"/>
      <c r="Q672"/>
      <c r="R672"/>
      <c r="S672" t="s">
        <v>4718</v>
      </c>
      <c r="T672"/>
      <c r="U672"/>
      <c r="V672"/>
      <c r="W672"/>
      <c r="X672" s="355">
        <v>17</v>
      </c>
      <c r="Y672" s="355">
        <v>11</v>
      </c>
      <c r="AC672" s="297"/>
    </row>
    <row r="673" spans="1:29">
      <c r="A673">
        <f>'Page 1 - General Information'!$G$12</f>
        <v>121395703</v>
      </c>
      <c r="B673" t="str">
        <f>'Page 1 - General Information'!$G$16</f>
        <v>2839</v>
      </c>
      <c r="C673" s="353" t="s">
        <v>17241</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c r="A674">
        <f>'Page 1 - General Information'!$G$12</f>
        <v>121395703</v>
      </c>
      <c r="B674" t="str">
        <f>'Page 1 - General Information'!$G$16</f>
        <v>2839</v>
      </c>
      <c r="C674" s="353" t="s">
        <v>17241</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c r="A675">
        <f>'Page 1 - General Information'!$G$12</f>
        <v>121395703</v>
      </c>
      <c r="B675" t="str">
        <f>'Page 1 - General Information'!$G$16</f>
        <v>2839</v>
      </c>
      <c r="C675" s="353" t="s">
        <v>17241</v>
      </c>
      <c r="D675"/>
      <c r="E675"/>
      <c r="F675"/>
      <c r="G675"/>
      <c r="H675"/>
      <c r="I675"/>
      <c r="J675"/>
      <c r="K675"/>
      <c r="L675"/>
      <c r="M675"/>
      <c r="N675" t="s">
        <v>4076</v>
      </c>
      <c r="O675" s="354">
        <f>INDEX('Page 2 - Team Information'!$K$14:$AP$189,Y675,X675)</f>
        <v>13</v>
      </c>
      <c r="P675"/>
      <c r="Q675"/>
      <c r="R675"/>
      <c r="S675" t="s">
        <v>4721</v>
      </c>
      <c r="T675"/>
      <c r="U675"/>
      <c r="V675"/>
      <c r="W675"/>
      <c r="X675" s="355">
        <v>21</v>
      </c>
      <c r="Y675" s="355">
        <v>11</v>
      </c>
      <c r="AC675" s="297"/>
    </row>
    <row r="676" spans="1:29">
      <c r="A676">
        <f>'Page 1 - General Information'!$G$12</f>
        <v>121395703</v>
      </c>
      <c r="B676" t="str">
        <f>'Page 1 - General Information'!$G$16</f>
        <v>2839</v>
      </c>
      <c r="C676" s="353" t="s">
        <v>17241</v>
      </c>
      <c r="D676"/>
      <c r="E676"/>
      <c r="F676"/>
      <c r="G676"/>
      <c r="H676"/>
      <c r="I676"/>
      <c r="J676"/>
      <c r="K676"/>
      <c r="L676"/>
      <c r="M676"/>
      <c r="N676" t="s">
        <v>4076</v>
      </c>
      <c r="O676" s="354">
        <f>INDEX('Page 2 - Team Information'!$K$14:$AP$189,Y676,X676)</f>
        <v>13</v>
      </c>
      <c r="P676"/>
      <c r="Q676"/>
      <c r="R676"/>
      <c r="S676" t="s">
        <v>4722</v>
      </c>
      <c r="T676"/>
      <c r="U676"/>
      <c r="V676"/>
      <c r="W676"/>
      <c r="X676" s="355">
        <v>22</v>
      </c>
      <c r="Y676" s="355">
        <v>11</v>
      </c>
      <c r="AC676" s="297"/>
    </row>
    <row r="677" spans="1:29">
      <c r="A677">
        <f>'Page 1 - General Information'!$G$12</f>
        <v>121395703</v>
      </c>
      <c r="B677" t="str">
        <f>'Page 1 - General Information'!$G$16</f>
        <v>2839</v>
      </c>
      <c r="C677" s="353" t="s">
        <v>17241</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c r="A678">
        <f>'Page 1 - General Information'!$G$12</f>
        <v>121395703</v>
      </c>
      <c r="B678" t="str">
        <f>'Page 1 - General Information'!$G$16</f>
        <v>2839</v>
      </c>
      <c r="C678" s="353" t="s">
        <v>17241</v>
      </c>
      <c r="D678"/>
      <c r="E678"/>
      <c r="F678"/>
      <c r="G678"/>
      <c r="H678"/>
      <c r="I678"/>
      <c r="J678"/>
      <c r="K678"/>
      <c r="L678"/>
      <c r="M678"/>
      <c r="N678" t="s">
        <v>4557</v>
      </c>
      <c r="O678" s="357"/>
      <c r="P678"/>
      <c r="Q678"/>
      <c r="R678" s="357" t="s">
        <v>10238</v>
      </c>
      <c r="S678" t="s">
        <v>4724</v>
      </c>
      <c r="T678"/>
      <c r="U678"/>
      <c r="V678" s="354" t="str">
        <f>INDEX('Page 2 - Team Information'!$K$14:$AP$189,Y678,X678)</f>
        <v xml:space="preserve">Yes </v>
      </c>
      <c r="W678"/>
      <c r="X678" s="355">
        <v>6</v>
      </c>
      <c r="Y678" s="355">
        <v>12</v>
      </c>
      <c r="AC678" s="297"/>
    </row>
    <row r="679" spans="1:29">
      <c r="A679">
        <f>'Page 1 - General Information'!$G$12</f>
        <v>121395703</v>
      </c>
      <c r="B679" t="str">
        <f>'Page 1 - General Information'!$G$16</f>
        <v>2839</v>
      </c>
      <c r="C679" s="353" t="s">
        <v>17241</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c r="A680">
        <f>'Page 1 - General Information'!$G$12</f>
        <v>121395703</v>
      </c>
      <c r="B680" t="str">
        <f>'Page 1 - General Information'!$G$16</f>
        <v>2839</v>
      </c>
      <c r="C680" s="353" t="s">
        <v>17241</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c r="A681">
        <f>'Page 1 - General Information'!$G$12</f>
        <v>121395703</v>
      </c>
      <c r="B681" t="str">
        <f>'Page 1 - General Information'!$G$16</f>
        <v>2839</v>
      </c>
      <c r="C681" s="353" t="s">
        <v>17241</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c r="A682">
        <f>'Page 1 - General Information'!$G$12</f>
        <v>121395703</v>
      </c>
      <c r="B682" t="str">
        <f>'Page 1 - General Information'!$G$16</f>
        <v>2839</v>
      </c>
      <c r="C682" s="353" t="s">
        <v>17241</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c r="A683">
        <f>'Page 1 - General Information'!$G$12</f>
        <v>121395703</v>
      </c>
      <c r="B683" t="str">
        <f>'Page 1 - General Information'!$G$16</f>
        <v>2839</v>
      </c>
      <c r="C683" s="353" t="s">
        <v>17241</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c r="A684">
        <f>'Page 1 - General Information'!$G$12</f>
        <v>121395703</v>
      </c>
      <c r="B684" t="str">
        <f>'Page 1 - General Information'!$G$16</f>
        <v>2839</v>
      </c>
      <c r="C684" s="353" t="s">
        <v>17241</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c r="A685">
        <f>'Page 1 - General Information'!$G$12</f>
        <v>121395703</v>
      </c>
      <c r="B685" t="str">
        <f>'Page 1 - General Information'!$G$16</f>
        <v>2839</v>
      </c>
      <c r="C685" s="353" t="s">
        <v>17241</v>
      </c>
      <c r="D685"/>
      <c r="E685"/>
      <c r="F685"/>
      <c r="G685"/>
      <c r="H685"/>
      <c r="I685"/>
      <c r="J685"/>
      <c r="K685"/>
      <c r="L685"/>
      <c r="M685"/>
      <c r="N685" t="s">
        <v>4076</v>
      </c>
      <c r="O685" s="354">
        <f>INDEX('Page 2 - Team Information'!$K$14:$AP$189,Y685,X685)</f>
        <v>8</v>
      </c>
      <c r="P685"/>
      <c r="Q685"/>
      <c r="R685"/>
      <c r="S685" t="s">
        <v>4731</v>
      </c>
      <c r="T685"/>
      <c r="U685"/>
      <c r="V685"/>
      <c r="W685"/>
      <c r="X685" s="355">
        <v>15</v>
      </c>
      <c r="Y685" s="355">
        <v>12</v>
      </c>
      <c r="AC685" s="297"/>
    </row>
    <row r="686" spans="1:29">
      <c r="A686">
        <f>'Page 1 - General Information'!$G$12</f>
        <v>121395703</v>
      </c>
      <c r="B686" t="str">
        <f>'Page 1 - General Information'!$G$16</f>
        <v>2839</v>
      </c>
      <c r="C686" s="353" t="s">
        <v>17241</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c r="A687">
        <f>'Page 1 - General Information'!$G$12</f>
        <v>121395703</v>
      </c>
      <c r="B687" t="str">
        <f>'Page 1 - General Information'!$G$16</f>
        <v>2839</v>
      </c>
      <c r="C687" s="353" t="s">
        <v>17241</v>
      </c>
      <c r="D687"/>
      <c r="E687"/>
      <c r="F687"/>
      <c r="G687"/>
      <c r="H687"/>
      <c r="I687"/>
      <c r="J687"/>
      <c r="K687"/>
      <c r="L687"/>
      <c r="M687"/>
      <c r="N687" t="s">
        <v>4076</v>
      </c>
      <c r="O687" s="354">
        <f>INDEX('Page 2 - Team Information'!$K$14:$AP$189,Y687,X687)</f>
        <v>8</v>
      </c>
      <c r="P687"/>
      <c r="Q687"/>
      <c r="R687"/>
      <c r="S687" t="s">
        <v>4733</v>
      </c>
      <c r="T687"/>
      <c r="U687"/>
      <c r="V687"/>
      <c r="W687"/>
      <c r="X687" s="355">
        <v>17</v>
      </c>
      <c r="Y687" s="355">
        <v>12</v>
      </c>
      <c r="AC687" s="297"/>
    </row>
    <row r="688" spans="1:29">
      <c r="A688">
        <f>'Page 1 - General Information'!$G$12</f>
        <v>121395703</v>
      </c>
      <c r="B688" t="str">
        <f>'Page 1 - General Information'!$G$16</f>
        <v>2839</v>
      </c>
      <c r="C688" s="353" t="s">
        <v>17241</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c r="A689">
        <f>'Page 1 - General Information'!$G$12</f>
        <v>121395703</v>
      </c>
      <c r="B689" t="str">
        <f>'Page 1 - General Information'!$G$16</f>
        <v>2839</v>
      </c>
      <c r="C689" s="353" t="s">
        <v>17241</v>
      </c>
      <c r="D689"/>
      <c r="E689"/>
      <c r="F689"/>
      <c r="G689"/>
      <c r="H689"/>
      <c r="I689"/>
      <c r="J689"/>
      <c r="K689"/>
      <c r="L689"/>
      <c r="M689"/>
      <c r="N689" t="s">
        <v>4076</v>
      </c>
      <c r="O689" s="354">
        <f>INDEX('Page 2 - Team Information'!$K$14:$AP$189,Y689,X689)</f>
        <v>8</v>
      </c>
      <c r="P689"/>
      <c r="Q689"/>
      <c r="R689"/>
      <c r="S689" t="s">
        <v>4735</v>
      </c>
      <c r="T689"/>
      <c r="U689"/>
      <c r="V689"/>
      <c r="W689"/>
      <c r="X689" s="355">
        <v>20</v>
      </c>
      <c r="Y689" s="355">
        <v>12</v>
      </c>
      <c r="AC689" s="297"/>
    </row>
    <row r="690" spans="1:29">
      <c r="A690">
        <f>'Page 1 - General Information'!$G$12</f>
        <v>121395703</v>
      </c>
      <c r="B690" t="str">
        <f>'Page 1 - General Information'!$G$16</f>
        <v>2839</v>
      </c>
      <c r="C690" s="353" t="s">
        <v>17241</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c r="A691">
        <f>'Page 1 - General Information'!$G$12</f>
        <v>121395703</v>
      </c>
      <c r="B691" t="str">
        <f>'Page 1 - General Information'!$G$16</f>
        <v>2839</v>
      </c>
      <c r="C691" s="353" t="s">
        <v>17241</v>
      </c>
      <c r="D691"/>
      <c r="E691"/>
      <c r="F691"/>
      <c r="G691"/>
      <c r="H691"/>
      <c r="I691"/>
      <c r="J691"/>
      <c r="K691"/>
      <c r="L691"/>
      <c r="M691"/>
      <c r="N691" t="s">
        <v>4076</v>
      </c>
      <c r="O691" s="354">
        <f>INDEX('Page 2 - Team Information'!$K$14:$AP$189,Y691,X691)</f>
        <v>8</v>
      </c>
      <c r="P691"/>
      <c r="Q691"/>
      <c r="R691"/>
      <c r="S691" t="s">
        <v>4737</v>
      </c>
      <c r="T691"/>
      <c r="U691"/>
      <c r="V691"/>
      <c r="W691"/>
      <c r="X691" s="355">
        <v>22</v>
      </c>
      <c r="Y691" s="355">
        <v>12</v>
      </c>
      <c r="AC691" s="297"/>
    </row>
    <row r="692" spans="1:29">
      <c r="A692">
        <f>'Page 1 - General Information'!$G$12</f>
        <v>121395703</v>
      </c>
      <c r="B692" t="str">
        <f>'Page 1 - General Information'!$G$16</f>
        <v>2839</v>
      </c>
      <c r="C692" s="353" t="s">
        <v>17241</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c r="A693">
        <f>'Page 1 - General Information'!$G$12</f>
        <v>121395703</v>
      </c>
      <c r="B693" t="str">
        <f>'Page 1 - General Information'!$G$16</f>
        <v>2839</v>
      </c>
      <c r="C693" s="353" t="s">
        <v>17241</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c r="A694">
        <f>'Page 1 - General Information'!$G$12</f>
        <v>121395703</v>
      </c>
      <c r="B694" t="str">
        <f>'Page 1 - General Information'!$G$16</f>
        <v>2839</v>
      </c>
      <c r="C694" s="353" t="s">
        <v>17241</v>
      </c>
      <c r="D694"/>
      <c r="E694"/>
      <c r="F694"/>
      <c r="G694"/>
      <c r="H694"/>
      <c r="I694"/>
      <c r="J694"/>
      <c r="K694"/>
      <c r="L694"/>
      <c r="M694"/>
      <c r="N694" t="s">
        <v>4557</v>
      </c>
      <c r="O694" s="357"/>
      <c r="P694"/>
      <c r="Q694"/>
      <c r="R694" s="357" t="s">
        <v>10238</v>
      </c>
      <c r="S694" t="s">
        <v>4740</v>
      </c>
      <c r="T694"/>
      <c r="U694"/>
      <c r="V694" s="354" t="str">
        <f>INDEX('Page 2 - Team Information'!$K$14:$AP$189,Y694,X694)</f>
        <v xml:space="preserve">Yes </v>
      </c>
      <c r="W694"/>
      <c r="X694" s="355">
        <v>7</v>
      </c>
      <c r="Y694" s="355">
        <v>13</v>
      </c>
      <c r="AC694" s="297"/>
    </row>
    <row r="695" spans="1:29">
      <c r="A695">
        <f>'Page 1 - General Information'!$G$12</f>
        <v>121395703</v>
      </c>
      <c r="B695" t="str">
        <f>'Page 1 - General Information'!$G$16</f>
        <v>2839</v>
      </c>
      <c r="C695" s="353" t="s">
        <v>17241</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c r="A696">
        <f>'Page 1 - General Information'!$G$12</f>
        <v>121395703</v>
      </c>
      <c r="B696" t="str">
        <f>'Page 1 - General Information'!$G$16</f>
        <v>2839</v>
      </c>
      <c r="C696" s="353" t="s">
        <v>17241</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c r="A697">
        <f>'Page 1 - General Information'!$G$12</f>
        <v>121395703</v>
      </c>
      <c r="B697" t="str">
        <f>'Page 1 - General Information'!$G$16</f>
        <v>2839</v>
      </c>
      <c r="C697" s="353" t="s">
        <v>17241</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c r="A698">
        <f>'Page 1 - General Information'!$G$12</f>
        <v>121395703</v>
      </c>
      <c r="B698" t="str">
        <f>'Page 1 - General Information'!$G$16</f>
        <v>2839</v>
      </c>
      <c r="C698" s="353" t="s">
        <v>17241</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c r="A699">
        <f>'Page 1 - General Information'!$G$12</f>
        <v>121395703</v>
      </c>
      <c r="B699" t="str">
        <f>'Page 1 - General Information'!$G$16</f>
        <v>2839</v>
      </c>
      <c r="C699" s="353" t="s">
        <v>17241</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c r="A700">
        <f>'Page 1 - General Information'!$G$12</f>
        <v>121395703</v>
      </c>
      <c r="B700" t="str">
        <f>'Page 1 - General Information'!$G$16</f>
        <v>2839</v>
      </c>
      <c r="C700" s="353" t="s">
        <v>17241</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c r="A701">
        <f>'Page 1 - General Information'!$G$12</f>
        <v>121395703</v>
      </c>
      <c r="B701" t="str">
        <f>'Page 1 - General Information'!$G$16</f>
        <v>2839</v>
      </c>
      <c r="C701" s="353" t="s">
        <v>17241</v>
      </c>
      <c r="D701"/>
      <c r="E701"/>
      <c r="F701"/>
      <c r="G701"/>
      <c r="H701"/>
      <c r="I701"/>
      <c r="J701"/>
      <c r="K701"/>
      <c r="L701"/>
      <c r="M701"/>
      <c r="N701" t="s">
        <v>4076</v>
      </c>
      <c r="O701" s="354">
        <f>INDEX('Page 2 - Team Information'!$K$14:$AP$189,Y701,X701)</f>
        <v>13</v>
      </c>
      <c r="P701"/>
      <c r="Q701"/>
      <c r="R701"/>
      <c r="S701" t="s">
        <v>4747</v>
      </c>
      <c r="T701"/>
      <c r="U701"/>
      <c r="V701"/>
      <c r="W701"/>
      <c r="X701" s="355">
        <v>16</v>
      </c>
      <c r="Y701" s="355">
        <v>13</v>
      </c>
      <c r="AC701" s="297"/>
    </row>
    <row r="702" spans="1:29">
      <c r="A702">
        <f>'Page 1 - General Information'!$G$12</f>
        <v>121395703</v>
      </c>
      <c r="B702" t="str">
        <f>'Page 1 - General Information'!$G$16</f>
        <v>2839</v>
      </c>
      <c r="C702" s="353" t="s">
        <v>17241</v>
      </c>
      <c r="D702"/>
      <c r="E702"/>
      <c r="F702"/>
      <c r="G702"/>
      <c r="H702"/>
      <c r="I702"/>
      <c r="J702"/>
      <c r="K702"/>
      <c r="L702"/>
      <c r="M702"/>
      <c r="N702" t="s">
        <v>4076</v>
      </c>
      <c r="O702" s="354">
        <f>INDEX('Page 2 - Team Information'!$K$14:$AP$189,Y702,X702)</f>
        <v>13</v>
      </c>
      <c r="P702"/>
      <c r="Q702"/>
      <c r="R702"/>
      <c r="S702" t="s">
        <v>4748</v>
      </c>
      <c r="T702"/>
      <c r="U702"/>
      <c r="V702"/>
      <c r="W702"/>
      <c r="X702" s="355">
        <v>17</v>
      </c>
      <c r="Y702" s="355">
        <v>13</v>
      </c>
      <c r="AC702" s="297"/>
    </row>
    <row r="703" spans="1:29">
      <c r="A703">
        <f>'Page 1 - General Information'!$G$12</f>
        <v>121395703</v>
      </c>
      <c r="B703" t="str">
        <f>'Page 1 - General Information'!$G$16</f>
        <v>2839</v>
      </c>
      <c r="C703" s="353" t="s">
        <v>17241</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c r="A704">
        <f>'Page 1 - General Information'!$G$12</f>
        <v>121395703</v>
      </c>
      <c r="B704" t="str">
        <f>'Page 1 - General Information'!$G$16</f>
        <v>2839</v>
      </c>
      <c r="C704" s="353" t="s">
        <v>17241</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c r="A705">
        <f>'Page 1 - General Information'!$G$12</f>
        <v>121395703</v>
      </c>
      <c r="B705" t="str">
        <f>'Page 1 - General Information'!$G$16</f>
        <v>2839</v>
      </c>
      <c r="C705" s="353" t="s">
        <v>17241</v>
      </c>
      <c r="D705"/>
      <c r="E705"/>
      <c r="F705"/>
      <c r="G705"/>
      <c r="H705"/>
      <c r="I705"/>
      <c r="J705"/>
      <c r="K705"/>
      <c r="L705"/>
      <c r="M705"/>
      <c r="N705" t="s">
        <v>4076</v>
      </c>
      <c r="O705" s="354">
        <f>INDEX('Page 2 - Team Information'!$K$14:$AP$189,Y705,X705)</f>
        <v>13</v>
      </c>
      <c r="P705"/>
      <c r="Q705"/>
      <c r="R705"/>
      <c r="S705" t="s">
        <v>4751</v>
      </c>
      <c r="T705"/>
      <c r="U705"/>
      <c r="V705"/>
      <c r="W705"/>
      <c r="X705" s="355">
        <v>21</v>
      </c>
      <c r="Y705" s="355">
        <v>13</v>
      </c>
      <c r="AC705" s="297"/>
    </row>
    <row r="706" spans="1:29">
      <c r="A706">
        <f>'Page 1 - General Information'!$G$12</f>
        <v>121395703</v>
      </c>
      <c r="B706" t="str">
        <f>'Page 1 - General Information'!$G$16</f>
        <v>2839</v>
      </c>
      <c r="C706" s="353" t="s">
        <v>17241</v>
      </c>
      <c r="D706"/>
      <c r="E706"/>
      <c r="F706"/>
      <c r="G706"/>
      <c r="H706"/>
      <c r="I706"/>
      <c r="J706"/>
      <c r="K706"/>
      <c r="L706"/>
      <c r="M706"/>
      <c r="N706" t="s">
        <v>4076</v>
      </c>
      <c r="O706" s="354">
        <f>INDEX('Page 2 - Team Information'!$K$14:$AP$189,Y706,X706)</f>
        <v>13</v>
      </c>
      <c r="P706"/>
      <c r="Q706"/>
      <c r="R706"/>
      <c r="S706" t="s">
        <v>4752</v>
      </c>
      <c r="T706"/>
      <c r="U706"/>
      <c r="V706"/>
      <c r="W706"/>
      <c r="X706" s="355">
        <v>22</v>
      </c>
      <c r="Y706" s="355">
        <v>13</v>
      </c>
      <c r="AC706" s="297"/>
    </row>
    <row r="707" spans="1:29">
      <c r="A707">
        <f>'Page 1 - General Information'!$G$12</f>
        <v>121395703</v>
      </c>
      <c r="B707" t="str">
        <f>'Page 1 - General Information'!$G$16</f>
        <v>2839</v>
      </c>
      <c r="C707" s="353" t="s">
        <v>17241</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c r="A708">
        <f>'Page 1 - General Information'!$G$12</f>
        <v>121395703</v>
      </c>
      <c r="B708" t="str">
        <f>'Page 1 - General Information'!$G$16</f>
        <v>2839</v>
      </c>
      <c r="C708" s="353" t="s">
        <v>17241</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c r="A709">
        <f>'Page 1 - General Information'!$G$12</f>
        <v>121395703</v>
      </c>
      <c r="B709" t="str">
        <f>'Page 1 - General Information'!$G$16</f>
        <v>2839</v>
      </c>
      <c r="C709" s="353" t="s">
        <v>17241</v>
      </c>
      <c r="D709"/>
      <c r="E709"/>
      <c r="F709"/>
      <c r="G709"/>
      <c r="H709"/>
      <c r="I709"/>
      <c r="J709"/>
      <c r="K709"/>
      <c r="L709"/>
      <c r="M709"/>
      <c r="N709" t="s">
        <v>4557</v>
      </c>
      <c r="O709" s="357"/>
      <c r="P709"/>
      <c r="Q709"/>
      <c r="R709" s="357" t="s">
        <v>10238</v>
      </c>
      <c r="S709" t="s">
        <v>4755</v>
      </c>
      <c r="T709"/>
      <c r="U709"/>
      <c r="V709" s="354" t="str">
        <f>INDEX('Page 2 - Team Information'!$K$14:$AP$189,Y709,X709)</f>
        <v xml:space="preserve">Yes </v>
      </c>
      <c r="W709"/>
      <c r="X709" s="355">
        <v>7</v>
      </c>
      <c r="Y709" s="355">
        <v>14</v>
      </c>
      <c r="AC709" s="297"/>
    </row>
    <row r="710" spans="1:29">
      <c r="A710">
        <f>'Page 1 - General Information'!$G$12</f>
        <v>121395703</v>
      </c>
      <c r="B710" t="str">
        <f>'Page 1 - General Information'!$G$16</f>
        <v>2839</v>
      </c>
      <c r="C710" s="353" t="s">
        <v>17241</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c r="A711">
        <f>'Page 1 - General Information'!$G$12</f>
        <v>121395703</v>
      </c>
      <c r="B711" t="str">
        <f>'Page 1 - General Information'!$G$16</f>
        <v>2839</v>
      </c>
      <c r="C711" s="353" t="s">
        <v>17241</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c r="A712">
        <f>'Page 1 - General Information'!$G$12</f>
        <v>121395703</v>
      </c>
      <c r="B712" t="str">
        <f>'Page 1 - General Information'!$G$16</f>
        <v>2839</v>
      </c>
      <c r="C712" s="353" t="s">
        <v>17241</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c r="A713">
        <f>'Page 1 - General Information'!$G$12</f>
        <v>121395703</v>
      </c>
      <c r="B713" t="str">
        <f>'Page 1 - General Information'!$G$16</f>
        <v>2839</v>
      </c>
      <c r="C713" s="353" t="s">
        <v>17241</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c r="A714">
        <f>'Page 1 - General Information'!$G$12</f>
        <v>121395703</v>
      </c>
      <c r="B714" t="str">
        <f>'Page 1 - General Information'!$G$16</f>
        <v>2839</v>
      </c>
      <c r="C714" s="353" t="s">
        <v>17241</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c r="A715">
        <f>'Page 1 - General Information'!$G$12</f>
        <v>121395703</v>
      </c>
      <c r="B715" t="str">
        <f>'Page 1 - General Information'!$G$16</f>
        <v>2839</v>
      </c>
      <c r="C715" s="353" t="s">
        <v>17241</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c r="A716">
        <f>'Page 1 - General Information'!$G$12</f>
        <v>121395703</v>
      </c>
      <c r="B716" t="str">
        <f>'Page 1 - General Information'!$G$16</f>
        <v>2839</v>
      </c>
      <c r="C716" s="353" t="s">
        <v>17241</v>
      </c>
      <c r="D716"/>
      <c r="E716"/>
      <c r="F716"/>
      <c r="G716"/>
      <c r="H716"/>
      <c r="I716"/>
      <c r="J716"/>
      <c r="K716"/>
      <c r="L716"/>
      <c r="M716"/>
      <c r="N716" t="s">
        <v>4076</v>
      </c>
      <c r="O716" s="354">
        <f>INDEX('Page 2 - Team Information'!$K$14:$AP$189,Y716,X716)</f>
        <v>22</v>
      </c>
      <c r="P716"/>
      <c r="Q716"/>
      <c r="R716"/>
      <c r="S716" t="s">
        <v>4762</v>
      </c>
      <c r="T716"/>
      <c r="U716"/>
      <c r="V716"/>
      <c r="W716"/>
      <c r="X716" s="355">
        <v>16</v>
      </c>
      <c r="Y716" s="355">
        <v>14</v>
      </c>
      <c r="AC716" s="297"/>
    </row>
    <row r="717" spans="1:29">
      <c r="A717">
        <f>'Page 1 - General Information'!$G$12</f>
        <v>121395703</v>
      </c>
      <c r="B717" t="str">
        <f>'Page 1 - General Information'!$G$16</f>
        <v>2839</v>
      </c>
      <c r="C717" s="353" t="s">
        <v>17241</v>
      </c>
      <c r="D717"/>
      <c r="E717"/>
      <c r="F717"/>
      <c r="G717"/>
      <c r="H717"/>
      <c r="I717"/>
      <c r="J717"/>
      <c r="K717"/>
      <c r="L717"/>
      <c r="M717"/>
      <c r="N717" t="s">
        <v>4076</v>
      </c>
      <c r="O717" s="354">
        <f>INDEX('Page 2 - Team Information'!$K$14:$AP$189,Y717,X717)</f>
        <v>22</v>
      </c>
      <c r="P717"/>
      <c r="Q717"/>
      <c r="R717"/>
      <c r="S717" t="s">
        <v>4763</v>
      </c>
      <c r="T717"/>
      <c r="U717"/>
      <c r="V717"/>
      <c r="W717"/>
      <c r="X717" s="355">
        <v>17</v>
      </c>
      <c r="Y717" s="355">
        <v>14</v>
      </c>
      <c r="AC717" s="297"/>
    </row>
    <row r="718" spans="1:29">
      <c r="A718">
        <f>'Page 1 - General Information'!$G$12</f>
        <v>121395703</v>
      </c>
      <c r="B718" t="str">
        <f>'Page 1 - General Information'!$G$16</f>
        <v>2839</v>
      </c>
      <c r="C718" s="353" t="s">
        <v>17241</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c r="A719">
        <f>'Page 1 - General Information'!$G$12</f>
        <v>121395703</v>
      </c>
      <c r="B719" t="str">
        <f>'Page 1 - General Information'!$G$16</f>
        <v>2839</v>
      </c>
      <c r="C719" s="353" t="s">
        <v>17241</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c r="A720">
        <f>'Page 1 - General Information'!$G$12</f>
        <v>121395703</v>
      </c>
      <c r="B720" t="str">
        <f>'Page 1 - General Information'!$G$16</f>
        <v>2839</v>
      </c>
      <c r="C720" s="353" t="s">
        <v>17241</v>
      </c>
      <c r="D720"/>
      <c r="E720"/>
      <c r="F720"/>
      <c r="G720"/>
      <c r="H720"/>
      <c r="I720"/>
      <c r="J720"/>
      <c r="K720"/>
      <c r="L720"/>
      <c r="M720"/>
      <c r="N720" t="s">
        <v>4076</v>
      </c>
      <c r="O720" s="354">
        <f>INDEX('Page 2 - Team Information'!$K$14:$AP$189,Y720,X720)</f>
        <v>22</v>
      </c>
      <c r="P720"/>
      <c r="Q720"/>
      <c r="R720"/>
      <c r="S720" t="s">
        <v>4766</v>
      </c>
      <c r="T720"/>
      <c r="U720"/>
      <c r="V720"/>
      <c r="W720"/>
      <c r="X720" s="355">
        <v>21</v>
      </c>
      <c r="Y720" s="355">
        <v>14</v>
      </c>
      <c r="AC720" s="297"/>
    </row>
    <row r="721" spans="1:29">
      <c r="A721">
        <f>'Page 1 - General Information'!$G$12</f>
        <v>121395703</v>
      </c>
      <c r="B721" t="str">
        <f>'Page 1 - General Information'!$G$16</f>
        <v>2839</v>
      </c>
      <c r="C721" s="353" t="s">
        <v>17241</v>
      </c>
      <c r="D721"/>
      <c r="E721"/>
      <c r="F721"/>
      <c r="G721"/>
      <c r="H721"/>
      <c r="I721"/>
      <c r="J721"/>
      <c r="K721"/>
      <c r="L721"/>
      <c r="M721"/>
      <c r="N721" t="s">
        <v>4076</v>
      </c>
      <c r="O721" s="354">
        <f>INDEX('Page 2 - Team Information'!$K$14:$AP$189,Y721,X721)</f>
        <v>22</v>
      </c>
      <c r="P721"/>
      <c r="Q721"/>
      <c r="R721"/>
      <c r="S721" t="s">
        <v>4767</v>
      </c>
      <c r="T721"/>
      <c r="U721"/>
      <c r="V721"/>
      <c r="W721"/>
      <c r="X721" s="355">
        <v>22</v>
      </c>
      <c r="Y721" s="355">
        <v>14</v>
      </c>
      <c r="AC721" s="297"/>
    </row>
    <row r="722" spans="1:29">
      <c r="A722">
        <f>'Page 1 - General Information'!$G$12</f>
        <v>121395703</v>
      </c>
      <c r="B722" t="str">
        <f>'Page 1 - General Information'!$G$16</f>
        <v>2839</v>
      </c>
      <c r="C722" s="353" t="s">
        <v>17241</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c r="A723">
        <f>'Page 1 - General Information'!$G$12</f>
        <v>121395703</v>
      </c>
      <c r="B723" t="str">
        <f>'Page 1 - General Information'!$G$16</f>
        <v>2839</v>
      </c>
      <c r="C723" s="353" t="s">
        <v>17241</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c r="A724">
        <f>'Page 1 - General Information'!$G$12</f>
        <v>121395703</v>
      </c>
      <c r="B724" t="str">
        <f>'Page 1 - General Information'!$G$16</f>
        <v>2839</v>
      </c>
      <c r="C724" s="353" t="s">
        <v>17241</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c r="A725">
        <f>'Page 1 - General Information'!$G$12</f>
        <v>121395703</v>
      </c>
      <c r="B725" t="str">
        <f>'Page 1 - General Information'!$G$16</f>
        <v>2839</v>
      </c>
      <c r="C725" s="353" t="s">
        <v>17241</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c r="A726">
        <f>'Page 1 - General Information'!$G$12</f>
        <v>121395703</v>
      </c>
      <c r="B726" t="str">
        <f>'Page 1 - General Information'!$G$16</f>
        <v>2839</v>
      </c>
      <c r="C726" s="353" t="s">
        <v>17241</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c r="A727">
        <f>'Page 1 - General Information'!$G$12</f>
        <v>121395703</v>
      </c>
      <c r="B727" t="str">
        <f>'Page 1 - General Information'!$G$16</f>
        <v>2839</v>
      </c>
      <c r="C727" s="353" t="s">
        <v>17241</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c r="A728">
        <f>'Page 1 - General Information'!$G$12</f>
        <v>121395703</v>
      </c>
      <c r="B728" t="str">
        <f>'Page 1 - General Information'!$G$16</f>
        <v>2839</v>
      </c>
      <c r="C728" s="353" t="s">
        <v>17241</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c r="A729">
        <f>'Page 1 - General Information'!$G$12</f>
        <v>121395703</v>
      </c>
      <c r="B729" t="str">
        <f>'Page 1 - General Information'!$G$16</f>
        <v>2839</v>
      </c>
      <c r="C729" s="353" t="s">
        <v>17241</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c r="A730">
        <f>'Page 1 - General Information'!$G$12</f>
        <v>121395703</v>
      </c>
      <c r="B730" t="str">
        <f>'Page 1 - General Information'!$G$16</f>
        <v>2839</v>
      </c>
      <c r="C730" s="353" t="s">
        <v>17241</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c r="A731">
        <f>'Page 1 - General Information'!$G$12</f>
        <v>121395703</v>
      </c>
      <c r="B731" t="str">
        <f>'Page 1 - General Information'!$G$16</f>
        <v>2839</v>
      </c>
      <c r="C731" s="353" t="s">
        <v>17241</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c r="A732">
        <f>'Page 1 - General Information'!$G$12</f>
        <v>121395703</v>
      </c>
      <c r="B732" t="str">
        <f>'Page 1 - General Information'!$G$16</f>
        <v>2839</v>
      </c>
      <c r="C732" s="353" t="s">
        <v>17241</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c r="A733">
        <f>'Page 1 - General Information'!$G$12</f>
        <v>121395703</v>
      </c>
      <c r="B733" t="str">
        <f>'Page 1 - General Information'!$G$16</f>
        <v>2839</v>
      </c>
      <c r="C733" s="353" t="s">
        <v>17241</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c r="A734">
        <f>'Page 1 - General Information'!$G$12</f>
        <v>121395703</v>
      </c>
      <c r="B734" t="str">
        <f>'Page 1 - General Information'!$G$16</f>
        <v>2839</v>
      </c>
      <c r="C734" s="353" t="s">
        <v>17241</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c r="A735">
        <f>'Page 1 - General Information'!$G$12</f>
        <v>121395703</v>
      </c>
      <c r="B735" t="str">
        <f>'Page 1 - General Information'!$G$16</f>
        <v>2839</v>
      </c>
      <c r="C735" s="353" t="s">
        <v>17241</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c r="A736">
        <f>'Page 1 - General Information'!$G$12</f>
        <v>121395703</v>
      </c>
      <c r="B736" t="str">
        <f>'Page 1 - General Information'!$G$16</f>
        <v>2839</v>
      </c>
      <c r="C736" s="353" t="s">
        <v>17241</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c r="A737">
        <f>'Page 1 - General Information'!$G$12</f>
        <v>121395703</v>
      </c>
      <c r="B737" t="str">
        <f>'Page 1 - General Information'!$G$16</f>
        <v>2839</v>
      </c>
      <c r="C737" s="353" t="s">
        <v>17241</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c r="A738">
        <f>'Page 1 - General Information'!$G$12</f>
        <v>121395703</v>
      </c>
      <c r="B738" t="str">
        <f>'Page 1 - General Information'!$G$16</f>
        <v>2839</v>
      </c>
      <c r="C738" s="353" t="s">
        <v>17241</v>
      </c>
      <c r="D738"/>
      <c r="E738"/>
      <c r="F738"/>
      <c r="G738"/>
      <c r="H738"/>
      <c r="I738"/>
      <c r="J738"/>
      <c r="K738"/>
      <c r="L738"/>
      <c r="M738"/>
      <c r="N738" t="s">
        <v>4557</v>
      </c>
      <c r="O738" s="357"/>
      <c r="P738"/>
      <c r="Q738"/>
      <c r="R738" s="357" t="s">
        <v>10238</v>
      </c>
      <c r="S738" t="s">
        <v>4784</v>
      </c>
      <c r="T738"/>
      <c r="U738"/>
      <c r="V738" s="354" t="str">
        <f>INDEX('Page 2 - Team Information'!$K$14:$AP$189,Y738,X738)</f>
        <v xml:space="preserve">Yes </v>
      </c>
      <c r="W738"/>
      <c r="X738" s="355">
        <v>6</v>
      </c>
      <c r="Y738" s="355">
        <v>16</v>
      </c>
      <c r="AC738" s="297"/>
    </row>
    <row r="739" spans="1:29">
      <c r="A739">
        <f>'Page 1 - General Information'!$G$12</f>
        <v>121395703</v>
      </c>
      <c r="B739" t="str">
        <f>'Page 1 - General Information'!$G$16</f>
        <v>2839</v>
      </c>
      <c r="C739" s="353" t="s">
        <v>17241</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c r="A740">
        <f>'Page 1 - General Information'!$G$12</f>
        <v>121395703</v>
      </c>
      <c r="B740" t="str">
        <f>'Page 1 - General Information'!$G$16</f>
        <v>2839</v>
      </c>
      <c r="C740" s="353" t="s">
        <v>17241</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c r="A741">
        <f>'Page 1 - General Information'!$G$12</f>
        <v>121395703</v>
      </c>
      <c r="B741" t="str">
        <f>'Page 1 - General Information'!$G$16</f>
        <v>2839</v>
      </c>
      <c r="C741" s="353" t="s">
        <v>17241</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c r="A742">
        <f>'Page 1 - General Information'!$G$12</f>
        <v>121395703</v>
      </c>
      <c r="B742" t="str">
        <f>'Page 1 - General Information'!$G$16</f>
        <v>2839</v>
      </c>
      <c r="C742" s="353" t="s">
        <v>17241</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c r="A743">
        <f>'Page 1 - General Information'!$G$12</f>
        <v>121395703</v>
      </c>
      <c r="B743" t="str">
        <f>'Page 1 - General Information'!$G$16</f>
        <v>2839</v>
      </c>
      <c r="C743" s="353" t="s">
        <v>17241</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c r="A744">
        <f>'Page 1 - General Information'!$G$12</f>
        <v>121395703</v>
      </c>
      <c r="B744" t="str">
        <f>'Page 1 - General Information'!$G$16</f>
        <v>2839</v>
      </c>
      <c r="C744" s="353" t="s">
        <v>17241</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c r="A745">
        <f>'Page 1 - General Information'!$G$12</f>
        <v>121395703</v>
      </c>
      <c r="B745" t="str">
        <f>'Page 1 - General Information'!$G$16</f>
        <v>2839</v>
      </c>
      <c r="C745" s="353" t="s">
        <v>17241</v>
      </c>
      <c r="D745"/>
      <c r="E745"/>
      <c r="F745"/>
      <c r="G745"/>
      <c r="H745"/>
      <c r="I745"/>
      <c r="J745"/>
      <c r="K745"/>
      <c r="L745"/>
      <c r="M745"/>
      <c r="N745" t="s">
        <v>4076</v>
      </c>
      <c r="O745" s="354">
        <f>INDEX('Page 2 - Team Information'!$K$14:$AP$189,Y745,X745)</f>
        <v>22</v>
      </c>
      <c r="P745"/>
      <c r="Q745"/>
      <c r="R745"/>
      <c r="S745" t="s">
        <v>4791</v>
      </c>
      <c r="T745"/>
      <c r="U745"/>
      <c r="V745"/>
      <c r="W745"/>
      <c r="X745" s="355">
        <v>15</v>
      </c>
      <c r="Y745" s="355">
        <v>16</v>
      </c>
      <c r="AC745" s="297"/>
    </row>
    <row r="746" spans="1:29">
      <c r="A746">
        <f>'Page 1 - General Information'!$G$12</f>
        <v>121395703</v>
      </c>
      <c r="B746" t="str">
        <f>'Page 1 - General Information'!$G$16</f>
        <v>2839</v>
      </c>
      <c r="C746" s="353" t="s">
        <v>17241</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c r="A747">
        <f>'Page 1 - General Information'!$G$12</f>
        <v>121395703</v>
      </c>
      <c r="B747" t="str">
        <f>'Page 1 - General Information'!$G$16</f>
        <v>2839</v>
      </c>
      <c r="C747" s="353" t="s">
        <v>17241</v>
      </c>
      <c r="D747"/>
      <c r="E747"/>
      <c r="F747"/>
      <c r="G747"/>
      <c r="H747"/>
      <c r="I747"/>
      <c r="J747"/>
      <c r="K747"/>
      <c r="L747"/>
      <c r="M747"/>
      <c r="N747" t="s">
        <v>4076</v>
      </c>
      <c r="O747" s="354">
        <f>INDEX('Page 2 - Team Information'!$K$14:$AP$189,Y747,X747)</f>
        <v>22</v>
      </c>
      <c r="P747"/>
      <c r="Q747"/>
      <c r="R747"/>
      <c r="S747" t="s">
        <v>4793</v>
      </c>
      <c r="T747"/>
      <c r="U747"/>
      <c r="V747"/>
      <c r="W747"/>
      <c r="X747" s="355">
        <v>17</v>
      </c>
      <c r="Y747" s="355">
        <v>16</v>
      </c>
      <c r="AC747" s="297"/>
    </row>
    <row r="748" spans="1:29">
      <c r="A748">
        <f>'Page 1 - General Information'!$G$12</f>
        <v>121395703</v>
      </c>
      <c r="B748" t="str">
        <f>'Page 1 - General Information'!$G$16</f>
        <v>2839</v>
      </c>
      <c r="C748" s="353" t="s">
        <v>17241</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c r="A749">
        <f>'Page 1 - General Information'!$G$12</f>
        <v>121395703</v>
      </c>
      <c r="B749" t="str">
        <f>'Page 1 - General Information'!$G$16</f>
        <v>2839</v>
      </c>
      <c r="C749" s="353" t="s">
        <v>17241</v>
      </c>
      <c r="D749"/>
      <c r="E749"/>
      <c r="F749"/>
      <c r="G749"/>
      <c r="H749"/>
      <c r="I749"/>
      <c r="J749"/>
      <c r="K749"/>
      <c r="L749"/>
      <c r="M749"/>
      <c r="N749" t="s">
        <v>4076</v>
      </c>
      <c r="O749" s="354">
        <f>INDEX('Page 2 - Team Information'!$K$14:$AP$189,Y749,X749)</f>
        <v>22</v>
      </c>
      <c r="P749"/>
      <c r="Q749"/>
      <c r="R749"/>
      <c r="S749" t="s">
        <v>4795</v>
      </c>
      <c r="T749"/>
      <c r="U749"/>
      <c r="V749"/>
      <c r="W749"/>
      <c r="X749" s="355">
        <v>20</v>
      </c>
      <c r="Y749" s="355">
        <v>16</v>
      </c>
      <c r="AC749" s="297"/>
    </row>
    <row r="750" spans="1:29">
      <c r="A750">
        <f>'Page 1 - General Information'!$G$12</f>
        <v>121395703</v>
      </c>
      <c r="B750" t="str">
        <f>'Page 1 - General Information'!$G$16</f>
        <v>2839</v>
      </c>
      <c r="C750" s="353" t="s">
        <v>17241</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c r="A751">
        <f>'Page 1 - General Information'!$G$12</f>
        <v>121395703</v>
      </c>
      <c r="B751" t="str">
        <f>'Page 1 - General Information'!$G$16</f>
        <v>2839</v>
      </c>
      <c r="C751" s="353" t="s">
        <v>17241</v>
      </c>
      <c r="D751"/>
      <c r="E751"/>
      <c r="F751"/>
      <c r="G751"/>
      <c r="H751"/>
      <c r="I751"/>
      <c r="J751"/>
      <c r="K751"/>
      <c r="L751"/>
      <c r="M751"/>
      <c r="N751" t="s">
        <v>4076</v>
      </c>
      <c r="O751" s="354">
        <f>INDEX('Page 2 - Team Information'!$K$14:$AP$189,Y751,X751)</f>
        <v>22</v>
      </c>
      <c r="P751"/>
      <c r="Q751"/>
      <c r="R751"/>
      <c r="S751" t="s">
        <v>4797</v>
      </c>
      <c r="T751"/>
      <c r="U751"/>
      <c r="V751"/>
      <c r="W751"/>
      <c r="X751" s="355">
        <v>22</v>
      </c>
      <c r="Y751" s="355">
        <v>16</v>
      </c>
      <c r="AC751" s="297"/>
    </row>
    <row r="752" spans="1:29">
      <c r="A752">
        <f>'Page 1 - General Information'!$G$12</f>
        <v>121395703</v>
      </c>
      <c r="B752" t="str">
        <f>'Page 1 - General Information'!$G$16</f>
        <v>2839</v>
      </c>
      <c r="C752" s="353" t="s">
        <v>17241</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c r="A753">
        <f>'Page 1 - General Information'!$G$12</f>
        <v>121395703</v>
      </c>
      <c r="B753" t="str">
        <f>'Page 1 - General Information'!$G$16</f>
        <v>2839</v>
      </c>
      <c r="C753" s="353" t="s">
        <v>17241</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c r="A754">
        <f>'Page 1 - General Information'!$G$12</f>
        <v>121395703</v>
      </c>
      <c r="B754" t="str">
        <f>'Page 1 - General Information'!$G$16</f>
        <v>2839</v>
      </c>
      <c r="C754" s="353" t="s">
        <v>17241</v>
      </c>
      <c r="D754"/>
      <c r="E754"/>
      <c r="F754"/>
      <c r="G754"/>
      <c r="H754"/>
      <c r="I754"/>
      <c r="J754"/>
      <c r="K754"/>
      <c r="L754"/>
      <c r="M754"/>
      <c r="N754" t="s">
        <v>4557</v>
      </c>
      <c r="O754" s="357"/>
      <c r="P754"/>
      <c r="Q754"/>
      <c r="R754" s="357" t="s">
        <v>10238</v>
      </c>
      <c r="S754" t="s">
        <v>4800</v>
      </c>
      <c r="T754"/>
      <c r="U754"/>
      <c r="V754" s="354" t="str">
        <f>INDEX('Page 2 - Team Information'!$K$14:$AP$189,Y754,X754)</f>
        <v xml:space="preserve">Yes </v>
      </c>
      <c r="W754"/>
      <c r="X754" s="355">
        <v>7</v>
      </c>
      <c r="Y754" s="355">
        <v>17</v>
      </c>
      <c r="AC754" s="297"/>
    </row>
    <row r="755" spans="1:29">
      <c r="A755">
        <f>'Page 1 - General Information'!$G$12</f>
        <v>121395703</v>
      </c>
      <c r="B755" t="str">
        <f>'Page 1 - General Information'!$G$16</f>
        <v>2839</v>
      </c>
      <c r="C755" s="353" t="s">
        <v>17241</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c r="A756">
        <f>'Page 1 - General Information'!$G$12</f>
        <v>121395703</v>
      </c>
      <c r="B756" t="str">
        <f>'Page 1 - General Information'!$G$16</f>
        <v>2839</v>
      </c>
      <c r="C756" s="353" t="s">
        <v>17241</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c r="A757">
        <f>'Page 1 - General Information'!$G$12</f>
        <v>121395703</v>
      </c>
      <c r="B757" t="str">
        <f>'Page 1 - General Information'!$G$16</f>
        <v>2839</v>
      </c>
      <c r="C757" s="353" t="s">
        <v>17241</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c r="A758">
        <f>'Page 1 - General Information'!$G$12</f>
        <v>121395703</v>
      </c>
      <c r="B758" t="str">
        <f>'Page 1 - General Information'!$G$16</f>
        <v>2839</v>
      </c>
      <c r="C758" s="353" t="s">
        <v>17241</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c r="A759">
        <f>'Page 1 - General Information'!$G$12</f>
        <v>121395703</v>
      </c>
      <c r="B759" t="str">
        <f>'Page 1 - General Information'!$G$16</f>
        <v>2839</v>
      </c>
      <c r="C759" s="353" t="s">
        <v>17241</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c r="A760">
        <f>'Page 1 - General Information'!$G$12</f>
        <v>121395703</v>
      </c>
      <c r="B760" t="str">
        <f>'Page 1 - General Information'!$G$16</f>
        <v>2839</v>
      </c>
      <c r="C760" s="353" t="s">
        <v>17241</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c r="A761">
        <f>'Page 1 - General Information'!$G$12</f>
        <v>121395703</v>
      </c>
      <c r="B761" t="str">
        <f>'Page 1 - General Information'!$G$16</f>
        <v>2839</v>
      </c>
      <c r="C761" s="353" t="s">
        <v>17241</v>
      </c>
      <c r="D761"/>
      <c r="E761"/>
      <c r="F761"/>
      <c r="G761"/>
      <c r="H761"/>
      <c r="I761"/>
      <c r="J761"/>
      <c r="K761"/>
      <c r="L761"/>
      <c r="M761"/>
      <c r="N761" t="s">
        <v>4076</v>
      </c>
      <c r="O761" s="354">
        <f>INDEX('Page 2 - Team Information'!$K$14:$AP$189,Y761,X761)</f>
        <v>20</v>
      </c>
      <c r="P761"/>
      <c r="Q761"/>
      <c r="R761"/>
      <c r="S761" t="s">
        <v>4807</v>
      </c>
      <c r="T761"/>
      <c r="U761"/>
      <c r="V761"/>
      <c r="W761"/>
      <c r="X761" s="355">
        <v>16</v>
      </c>
      <c r="Y761" s="355">
        <v>17</v>
      </c>
      <c r="AC761" s="297"/>
    </row>
    <row r="762" spans="1:29">
      <c r="A762">
        <f>'Page 1 - General Information'!$G$12</f>
        <v>121395703</v>
      </c>
      <c r="B762" t="str">
        <f>'Page 1 - General Information'!$G$16</f>
        <v>2839</v>
      </c>
      <c r="C762" s="353" t="s">
        <v>17241</v>
      </c>
      <c r="D762"/>
      <c r="E762"/>
      <c r="F762"/>
      <c r="G762"/>
      <c r="H762"/>
      <c r="I762"/>
      <c r="J762"/>
      <c r="K762"/>
      <c r="L762"/>
      <c r="M762"/>
      <c r="N762" t="s">
        <v>4076</v>
      </c>
      <c r="O762" s="354">
        <f>INDEX('Page 2 - Team Information'!$K$14:$AP$189,Y762,X762)</f>
        <v>20</v>
      </c>
      <c r="P762"/>
      <c r="Q762"/>
      <c r="R762"/>
      <c r="S762" t="s">
        <v>4808</v>
      </c>
      <c r="T762"/>
      <c r="U762"/>
      <c r="V762"/>
      <c r="W762"/>
      <c r="X762" s="355">
        <v>17</v>
      </c>
      <c r="Y762" s="355">
        <v>17</v>
      </c>
      <c r="AC762" s="297"/>
    </row>
    <row r="763" spans="1:29">
      <c r="A763">
        <f>'Page 1 - General Information'!$G$12</f>
        <v>121395703</v>
      </c>
      <c r="B763" t="str">
        <f>'Page 1 - General Information'!$G$16</f>
        <v>2839</v>
      </c>
      <c r="C763" s="353" t="s">
        <v>17241</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c r="A764">
        <f>'Page 1 - General Information'!$G$12</f>
        <v>121395703</v>
      </c>
      <c r="B764" t="str">
        <f>'Page 1 - General Information'!$G$16</f>
        <v>2839</v>
      </c>
      <c r="C764" s="353" t="s">
        <v>17241</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c r="A765">
        <f>'Page 1 - General Information'!$G$12</f>
        <v>121395703</v>
      </c>
      <c r="B765" t="str">
        <f>'Page 1 - General Information'!$G$16</f>
        <v>2839</v>
      </c>
      <c r="C765" s="353" t="s">
        <v>17241</v>
      </c>
      <c r="D765"/>
      <c r="E765"/>
      <c r="F765"/>
      <c r="G765"/>
      <c r="H765"/>
      <c r="I765"/>
      <c r="J765"/>
      <c r="K765"/>
      <c r="L765"/>
      <c r="M765"/>
      <c r="N765" t="s">
        <v>4076</v>
      </c>
      <c r="O765" s="354">
        <f>INDEX('Page 2 - Team Information'!$K$14:$AP$189,Y765,X765)</f>
        <v>20</v>
      </c>
      <c r="P765"/>
      <c r="Q765"/>
      <c r="R765"/>
      <c r="S765" t="s">
        <v>4811</v>
      </c>
      <c r="T765"/>
      <c r="U765"/>
      <c r="V765"/>
      <c r="W765"/>
      <c r="X765" s="355">
        <v>21</v>
      </c>
      <c r="Y765" s="355">
        <v>17</v>
      </c>
      <c r="AC765" s="297"/>
    </row>
    <row r="766" spans="1:29">
      <c r="A766">
        <f>'Page 1 - General Information'!$G$12</f>
        <v>121395703</v>
      </c>
      <c r="B766" t="str">
        <f>'Page 1 - General Information'!$G$16</f>
        <v>2839</v>
      </c>
      <c r="C766" s="353" t="s">
        <v>17241</v>
      </c>
      <c r="D766"/>
      <c r="E766"/>
      <c r="F766"/>
      <c r="G766"/>
      <c r="H766"/>
      <c r="I766"/>
      <c r="J766"/>
      <c r="K766"/>
      <c r="L766"/>
      <c r="M766"/>
      <c r="N766" t="s">
        <v>4076</v>
      </c>
      <c r="O766" s="354">
        <f>INDEX('Page 2 - Team Information'!$K$14:$AP$189,Y766,X766)</f>
        <v>20</v>
      </c>
      <c r="P766"/>
      <c r="Q766"/>
      <c r="R766"/>
      <c r="S766" t="s">
        <v>4812</v>
      </c>
      <c r="T766"/>
      <c r="U766"/>
      <c r="V766"/>
      <c r="W766"/>
      <c r="X766" s="355">
        <v>22</v>
      </c>
      <c r="Y766" s="355">
        <v>17</v>
      </c>
      <c r="AC766" s="297"/>
    </row>
    <row r="767" spans="1:29">
      <c r="A767">
        <f>'Page 1 - General Information'!$G$12</f>
        <v>121395703</v>
      </c>
      <c r="B767" t="str">
        <f>'Page 1 - General Information'!$G$16</f>
        <v>2839</v>
      </c>
      <c r="C767" s="353" t="s">
        <v>17241</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c r="A768">
        <f>'Page 1 - General Information'!$G$12</f>
        <v>121395703</v>
      </c>
      <c r="B768" t="str">
        <f>'Page 1 - General Information'!$G$16</f>
        <v>2839</v>
      </c>
      <c r="C768" s="353" t="s">
        <v>17241</v>
      </c>
      <c r="D768"/>
      <c r="E768"/>
      <c r="F768"/>
      <c r="G768"/>
      <c r="H768"/>
      <c r="I768"/>
      <c r="J768"/>
      <c r="K768"/>
      <c r="L768"/>
      <c r="M768"/>
      <c r="N768" t="s">
        <v>4557</v>
      </c>
      <c r="O768" s="357"/>
      <c r="P768"/>
      <c r="Q768"/>
      <c r="R768" s="357" t="s">
        <v>10238</v>
      </c>
      <c r="S768" t="s">
        <v>4814</v>
      </c>
      <c r="T768"/>
      <c r="U768"/>
      <c r="V768" s="354" t="str">
        <f>INDEX('Page 2 - Team Information'!$K$14:$AP$189,Y768,X768)</f>
        <v xml:space="preserve">Yes </v>
      </c>
      <c r="W768"/>
      <c r="X768" s="355">
        <v>6</v>
      </c>
      <c r="Y768" s="355">
        <v>18</v>
      </c>
      <c r="AC768" s="297"/>
    </row>
    <row r="769" spans="1:29">
      <c r="A769">
        <f>'Page 1 - General Information'!$G$12</f>
        <v>121395703</v>
      </c>
      <c r="B769" t="str">
        <f>'Page 1 - General Information'!$G$16</f>
        <v>2839</v>
      </c>
      <c r="C769" s="353" t="s">
        <v>17241</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c r="A770">
        <f>'Page 1 - General Information'!$G$12</f>
        <v>121395703</v>
      </c>
      <c r="B770" t="str">
        <f>'Page 1 - General Information'!$G$16</f>
        <v>2839</v>
      </c>
      <c r="C770" s="353" t="s">
        <v>17241</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c r="A771">
        <f>'Page 1 - General Information'!$G$12</f>
        <v>121395703</v>
      </c>
      <c r="B771" t="str">
        <f>'Page 1 - General Information'!$G$16</f>
        <v>2839</v>
      </c>
      <c r="C771" s="353" t="s">
        <v>17241</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c r="A772">
        <f>'Page 1 - General Information'!$G$12</f>
        <v>121395703</v>
      </c>
      <c r="B772" t="str">
        <f>'Page 1 - General Information'!$G$16</f>
        <v>2839</v>
      </c>
      <c r="C772" s="353" t="s">
        <v>17241</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c r="A773">
        <f>'Page 1 - General Information'!$G$12</f>
        <v>121395703</v>
      </c>
      <c r="B773" t="str">
        <f>'Page 1 - General Information'!$G$16</f>
        <v>2839</v>
      </c>
      <c r="C773" s="353" t="s">
        <v>17241</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c r="A774">
        <f>'Page 1 - General Information'!$G$12</f>
        <v>121395703</v>
      </c>
      <c r="B774" t="str">
        <f>'Page 1 - General Information'!$G$16</f>
        <v>2839</v>
      </c>
      <c r="C774" s="353" t="s">
        <v>17241</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c r="A775">
        <f>'Page 1 - General Information'!$G$12</f>
        <v>121395703</v>
      </c>
      <c r="B775" t="str">
        <f>'Page 1 - General Information'!$G$16</f>
        <v>2839</v>
      </c>
      <c r="C775" s="353" t="s">
        <v>17241</v>
      </c>
      <c r="D775"/>
      <c r="E775"/>
      <c r="F775"/>
      <c r="G775"/>
      <c r="H775"/>
      <c r="I775"/>
      <c r="J775"/>
      <c r="K775"/>
      <c r="L775"/>
      <c r="M775"/>
      <c r="N775" t="s">
        <v>4076</v>
      </c>
      <c r="O775" s="354">
        <f>INDEX('Page 2 - Team Information'!$K$14:$AP$189,Y775,X775)</f>
        <v>21</v>
      </c>
      <c r="P775"/>
      <c r="Q775"/>
      <c r="R775"/>
      <c r="S775" t="s">
        <v>4821</v>
      </c>
      <c r="T775"/>
      <c r="U775"/>
      <c r="V775"/>
      <c r="W775"/>
      <c r="X775" s="355">
        <v>15</v>
      </c>
      <c r="Y775" s="355">
        <v>18</v>
      </c>
      <c r="AC775" s="297"/>
    </row>
    <row r="776" spans="1:29">
      <c r="A776">
        <f>'Page 1 - General Information'!$G$12</f>
        <v>121395703</v>
      </c>
      <c r="B776" t="str">
        <f>'Page 1 - General Information'!$G$16</f>
        <v>2839</v>
      </c>
      <c r="C776" s="353" t="s">
        <v>17241</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c r="A777">
        <f>'Page 1 - General Information'!$G$12</f>
        <v>121395703</v>
      </c>
      <c r="B777" t="str">
        <f>'Page 1 - General Information'!$G$16</f>
        <v>2839</v>
      </c>
      <c r="C777" s="353" t="s">
        <v>17241</v>
      </c>
      <c r="D777"/>
      <c r="E777"/>
      <c r="F777"/>
      <c r="G777"/>
      <c r="H777"/>
      <c r="I777"/>
      <c r="J777"/>
      <c r="K777"/>
      <c r="L777"/>
      <c r="M777"/>
      <c r="N777" t="s">
        <v>4076</v>
      </c>
      <c r="O777" s="354">
        <f>INDEX('Page 2 - Team Information'!$K$14:$AP$189,Y777,X777)</f>
        <v>21</v>
      </c>
      <c r="P777"/>
      <c r="Q777"/>
      <c r="R777"/>
      <c r="S777" t="s">
        <v>4823</v>
      </c>
      <c r="T777"/>
      <c r="U777"/>
      <c r="V777"/>
      <c r="W777"/>
      <c r="X777" s="355">
        <v>17</v>
      </c>
      <c r="Y777" s="355">
        <v>18</v>
      </c>
      <c r="AC777" s="297"/>
    </row>
    <row r="778" spans="1:29">
      <c r="A778">
        <f>'Page 1 - General Information'!$G$12</f>
        <v>121395703</v>
      </c>
      <c r="B778" t="str">
        <f>'Page 1 - General Information'!$G$16</f>
        <v>2839</v>
      </c>
      <c r="C778" s="353" t="s">
        <v>17241</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c r="A779">
        <f>'Page 1 - General Information'!$G$12</f>
        <v>121395703</v>
      </c>
      <c r="B779" t="str">
        <f>'Page 1 - General Information'!$G$16</f>
        <v>2839</v>
      </c>
      <c r="C779" s="353" t="s">
        <v>17241</v>
      </c>
      <c r="D779"/>
      <c r="E779"/>
      <c r="F779"/>
      <c r="G779"/>
      <c r="H779"/>
      <c r="I779"/>
      <c r="J779"/>
      <c r="K779"/>
      <c r="L779"/>
      <c r="M779"/>
      <c r="N779" t="s">
        <v>4076</v>
      </c>
      <c r="O779" s="354">
        <f>INDEX('Page 2 - Team Information'!$K$14:$AP$189,Y779,X779)</f>
        <v>21</v>
      </c>
      <c r="P779"/>
      <c r="Q779"/>
      <c r="R779"/>
      <c r="S779" t="s">
        <v>4825</v>
      </c>
      <c r="T779"/>
      <c r="U779"/>
      <c r="V779"/>
      <c r="W779"/>
      <c r="X779" s="355">
        <v>20</v>
      </c>
      <c r="Y779" s="355">
        <v>18</v>
      </c>
      <c r="AC779" s="297"/>
    </row>
    <row r="780" spans="1:29">
      <c r="A780">
        <f>'Page 1 - General Information'!$G$12</f>
        <v>121395703</v>
      </c>
      <c r="B780" t="str">
        <f>'Page 1 - General Information'!$G$16</f>
        <v>2839</v>
      </c>
      <c r="C780" s="353" t="s">
        <v>17241</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c r="A781">
        <f>'Page 1 - General Information'!$G$12</f>
        <v>121395703</v>
      </c>
      <c r="B781" t="str">
        <f>'Page 1 - General Information'!$G$16</f>
        <v>2839</v>
      </c>
      <c r="C781" s="353" t="s">
        <v>17241</v>
      </c>
      <c r="D781"/>
      <c r="E781"/>
      <c r="F781"/>
      <c r="G781"/>
      <c r="H781"/>
      <c r="I781"/>
      <c r="J781"/>
      <c r="K781"/>
      <c r="L781"/>
      <c r="M781"/>
      <c r="N781" t="s">
        <v>4076</v>
      </c>
      <c r="O781" s="354">
        <f>INDEX('Page 2 - Team Information'!$K$14:$AP$189,Y781,X781)</f>
        <v>21</v>
      </c>
      <c r="P781"/>
      <c r="Q781"/>
      <c r="R781"/>
      <c r="S781" t="s">
        <v>4827</v>
      </c>
      <c r="T781"/>
      <c r="U781"/>
      <c r="V781"/>
      <c r="W781"/>
      <c r="X781" s="355">
        <v>22</v>
      </c>
      <c r="Y781" s="355">
        <v>18</v>
      </c>
      <c r="AC781" s="297"/>
    </row>
    <row r="782" spans="1:29">
      <c r="A782">
        <f>'Page 1 - General Information'!$G$12</f>
        <v>121395703</v>
      </c>
      <c r="B782" t="str">
        <f>'Page 1 - General Information'!$G$16</f>
        <v>2839</v>
      </c>
      <c r="C782" s="353" t="s">
        <v>17241</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c r="A783">
        <f>'Page 1 - General Information'!$G$12</f>
        <v>121395703</v>
      </c>
      <c r="B783" t="str">
        <f>'Page 1 - General Information'!$G$16</f>
        <v>2839</v>
      </c>
      <c r="C783" s="353" t="s">
        <v>17241</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c r="A784">
        <f>'Page 1 - General Information'!$G$12</f>
        <v>121395703</v>
      </c>
      <c r="B784" t="str">
        <f>'Page 1 - General Information'!$G$16</f>
        <v>2839</v>
      </c>
      <c r="C784" s="353" t="s">
        <v>17241</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c r="A785">
        <f>'Page 1 - General Information'!$G$12</f>
        <v>121395703</v>
      </c>
      <c r="B785" t="str">
        <f>'Page 1 - General Information'!$G$16</f>
        <v>2839</v>
      </c>
      <c r="C785" s="353" t="s">
        <v>17241</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c r="A786">
        <f>'Page 1 - General Information'!$G$12</f>
        <v>121395703</v>
      </c>
      <c r="B786" t="str">
        <f>'Page 1 - General Information'!$G$16</f>
        <v>2839</v>
      </c>
      <c r="C786" s="353" t="s">
        <v>17241</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c r="A787">
        <f>'Page 1 - General Information'!$G$12</f>
        <v>121395703</v>
      </c>
      <c r="B787" t="str">
        <f>'Page 1 - General Information'!$G$16</f>
        <v>2839</v>
      </c>
      <c r="C787" s="353" t="s">
        <v>17241</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c r="A788">
        <f>'Page 1 - General Information'!$G$12</f>
        <v>121395703</v>
      </c>
      <c r="B788" t="str">
        <f>'Page 1 - General Information'!$G$16</f>
        <v>2839</v>
      </c>
      <c r="C788" s="353" t="s">
        <v>17241</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c r="A789">
        <f>'Page 1 - General Information'!$G$12</f>
        <v>121395703</v>
      </c>
      <c r="B789" t="str">
        <f>'Page 1 - General Information'!$G$16</f>
        <v>2839</v>
      </c>
      <c r="C789" s="353" t="s">
        <v>17241</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c r="A790">
        <f>'Page 1 - General Information'!$G$12</f>
        <v>121395703</v>
      </c>
      <c r="B790" t="str">
        <f>'Page 1 - General Information'!$G$16</f>
        <v>2839</v>
      </c>
      <c r="C790" s="353" t="s">
        <v>17241</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c r="A791">
        <f>'Page 1 - General Information'!$G$12</f>
        <v>121395703</v>
      </c>
      <c r="B791" t="str">
        <f>'Page 1 - General Information'!$G$16</f>
        <v>2839</v>
      </c>
      <c r="C791" s="353" t="s">
        <v>17241</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c r="A792">
        <f>'Page 1 - General Information'!$G$12</f>
        <v>121395703</v>
      </c>
      <c r="B792" t="str">
        <f>'Page 1 - General Information'!$G$16</f>
        <v>2839</v>
      </c>
      <c r="C792" s="353" t="s">
        <v>17241</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c r="A793">
        <f>'Page 1 - General Information'!$G$12</f>
        <v>121395703</v>
      </c>
      <c r="B793" t="str">
        <f>'Page 1 - General Information'!$G$16</f>
        <v>2839</v>
      </c>
      <c r="C793" s="353" t="s">
        <v>17241</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c r="A794">
        <f>'Page 1 - General Information'!$G$12</f>
        <v>121395703</v>
      </c>
      <c r="B794" t="str">
        <f>'Page 1 - General Information'!$G$16</f>
        <v>2839</v>
      </c>
      <c r="C794" s="353" t="s">
        <v>17241</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c r="A795">
        <f>'Page 1 - General Information'!$G$12</f>
        <v>121395703</v>
      </c>
      <c r="B795" t="str">
        <f>'Page 1 - General Information'!$G$16</f>
        <v>2839</v>
      </c>
      <c r="C795" s="353" t="s">
        <v>17241</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c r="A796">
        <f>'Page 1 - General Information'!$G$12</f>
        <v>121395703</v>
      </c>
      <c r="B796" t="str">
        <f>'Page 1 - General Information'!$G$16</f>
        <v>2839</v>
      </c>
      <c r="C796" s="353" t="s">
        <v>17241</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c r="A797">
        <f>'Page 1 - General Information'!$G$12</f>
        <v>121395703</v>
      </c>
      <c r="B797" t="str">
        <f>'Page 1 - General Information'!$G$16</f>
        <v>2839</v>
      </c>
      <c r="C797" s="353" t="s">
        <v>17241</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c r="A798">
        <f>'Page 1 - General Information'!$G$12</f>
        <v>121395703</v>
      </c>
      <c r="B798" t="str">
        <f>'Page 1 - General Information'!$G$16</f>
        <v>2839</v>
      </c>
      <c r="C798" s="353" t="s">
        <v>17241</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c r="A799">
        <f>'Page 1 - General Information'!$G$12</f>
        <v>121395703</v>
      </c>
      <c r="B799" t="str">
        <f>'Page 1 - General Information'!$G$16</f>
        <v>2839</v>
      </c>
      <c r="C799" s="353" t="s">
        <v>17241</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c r="A800">
        <f>'Page 1 - General Information'!$G$12</f>
        <v>121395703</v>
      </c>
      <c r="B800" t="str">
        <f>'Page 1 - General Information'!$G$16</f>
        <v>2839</v>
      </c>
      <c r="C800" s="353" t="s">
        <v>17241</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c r="A801">
        <f>'Page 1 - General Information'!$G$12</f>
        <v>121395703</v>
      </c>
      <c r="B801" t="str">
        <f>'Page 1 - General Information'!$G$16</f>
        <v>2839</v>
      </c>
      <c r="C801" s="353" t="s">
        <v>17241</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c r="A802">
        <f>'Page 1 - General Information'!$G$12</f>
        <v>121395703</v>
      </c>
      <c r="B802" t="str">
        <f>'Page 1 - General Information'!$G$16</f>
        <v>2839</v>
      </c>
      <c r="C802" s="353" t="s">
        <v>17241</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c r="A803">
        <f>'Page 1 - General Information'!$G$12</f>
        <v>121395703</v>
      </c>
      <c r="B803" t="str">
        <f>'Page 1 - General Information'!$G$16</f>
        <v>2839</v>
      </c>
      <c r="C803" s="353" t="s">
        <v>17241</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c r="A804">
        <f>'Page 1 - General Information'!$G$12</f>
        <v>121395703</v>
      </c>
      <c r="B804" t="str">
        <f>'Page 1 - General Information'!$G$16</f>
        <v>2839</v>
      </c>
      <c r="C804" s="353" t="s">
        <v>17241</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c r="A805">
        <f>'Page 1 - General Information'!$G$12</f>
        <v>121395703</v>
      </c>
      <c r="B805" t="str">
        <f>'Page 1 - General Information'!$G$16</f>
        <v>2839</v>
      </c>
      <c r="C805" s="353" t="s">
        <v>17241</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c r="A806">
        <f>'Page 1 - General Information'!$G$12</f>
        <v>121395703</v>
      </c>
      <c r="B806" t="str">
        <f>'Page 1 - General Information'!$G$16</f>
        <v>2839</v>
      </c>
      <c r="C806" s="353" t="s">
        <v>17241</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c r="A807">
        <f>'Page 1 - General Information'!$G$12</f>
        <v>121395703</v>
      </c>
      <c r="B807" t="str">
        <f>'Page 1 - General Information'!$G$16</f>
        <v>2839</v>
      </c>
      <c r="C807" s="353" t="s">
        <v>17241</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c r="A808">
        <f>'Page 1 - General Information'!$G$12</f>
        <v>121395703</v>
      </c>
      <c r="B808" t="str">
        <f>'Page 1 - General Information'!$G$16</f>
        <v>2839</v>
      </c>
      <c r="C808" s="353" t="s">
        <v>17241</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c r="A809">
        <f>'Page 1 - General Information'!$G$12</f>
        <v>121395703</v>
      </c>
      <c r="B809" t="str">
        <f>'Page 1 - General Information'!$G$16</f>
        <v>2839</v>
      </c>
      <c r="C809" s="353" t="s">
        <v>17241</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c r="A810">
        <f>'Page 1 - General Information'!$G$12</f>
        <v>121395703</v>
      </c>
      <c r="B810" t="str">
        <f>'Page 1 - General Information'!$G$16</f>
        <v>2839</v>
      </c>
      <c r="C810" s="353" t="s">
        <v>17241</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c r="A811">
        <f>'Page 1 - General Information'!$G$12</f>
        <v>121395703</v>
      </c>
      <c r="B811" t="str">
        <f>'Page 1 - General Information'!$G$16</f>
        <v>2839</v>
      </c>
      <c r="C811" s="353" t="s">
        <v>17241</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c r="A812">
        <f>'Page 1 - General Information'!$G$12</f>
        <v>121395703</v>
      </c>
      <c r="B812" t="str">
        <f>'Page 1 - General Information'!$G$16</f>
        <v>2839</v>
      </c>
      <c r="C812" s="353" t="s">
        <v>17241</v>
      </c>
      <c r="D812"/>
      <c r="E812"/>
      <c r="F812"/>
      <c r="G812"/>
      <c r="H812"/>
      <c r="I812"/>
      <c r="J812"/>
      <c r="K812"/>
      <c r="L812"/>
      <c r="M812"/>
      <c r="N812" t="s">
        <v>4557</v>
      </c>
      <c r="O812" s="357"/>
      <c r="P812"/>
      <c r="Q812"/>
      <c r="R812" s="357" t="s">
        <v>10238</v>
      </c>
      <c r="S812" t="s">
        <v>4858</v>
      </c>
      <c r="T812"/>
      <c r="U812"/>
      <c r="V812" s="354" t="str">
        <f>INDEX('Page 2 - Team Information'!$K$14:$AP$189,Y812,X812)</f>
        <v xml:space="preserve">Yes </v>
      </c>
      <c r="W812"/>
      <c r="X812" s="355">
        <v>5</v>
      </c>
      <c r="Y812" s="355">
        <v>21</v>
      </c>
      <c r="AC812" s="297"/>
    </row>
    <row r="813" spans="1:29">
      <c r="A813">
        <f>'Page 1 - General Information'!$G$12</f>
        <v>121395703</v>
      </c>
      <c r="B813" t="str">
        <f>'Page 1 - General Information'!$G$16</f>
        <v>2839</v>
      </c>
      <c r="C813" s="353" t="s">
        <v>17241</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c r="A814">
        <f>'Page 1 - General Information'!$G$12</f>
        <v>121395703</v>
      </c>
      <c r="B814" t="str">
        <f>'Page 1 - General Information'!$G$16</f>
        <v>2839</v>
      </c>
      <c r="C814" s="353" t="s">
        <v>17241</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c r="A815">
        <f>'Page 1 - General Information'!$G$12</f>
        <v>121395703</v>
      </c>
      <c r="B815" t="str">
        <f>'Page 1 - General Information'!$G$16</f>
        <v>2839</v>
      </c>
      <c r="C815" s="353" t="s">
        <v>17241</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c r="A816">
        <f>'Page 1 - General Information'!$G$12</f>
        <v>121395703</v>
      </c>
      <c r="B816" t="str">
        <f>'Page 1 - General Information'!$G$16</f>
        <v>2839</v>
      </c>
      <c r="C816" s="353" t="s">
        <v>17241</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c r="A817">
        <f>'Page 1 - General Information'!$G$12</f>
        <v>121395703</v>
      </c>
      <c r="B817" t="str">
        <f>'Page 1 - General Information'!$G$16</f>
        <v>2839</v>
      </c>
      <c r="C817" s="353" t="s">
        <v>17241</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c r="A818">
        <f>'Page 1 - General Information'!$G$12</f>
        <v>121395703</v>
      </c>
      <c r="B818" t="str">
        <f>'Page 1 - General Information'!$G$16</f>
        <v>2839</v>
      </c>
      <c r="C818" s="353" t="s">
        <v>17241</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c r="A819">
        <f>'Page 1 - General Information'!$G$12</f>
        <v>121395703</v>
      </c>
      <c r="B819" t="str">
        <f>'Page 1 - General Information'!$G$16</f>
        <v>2839</v>
      </c>
      <c r="C819" s="353" t="s">
        <v>17241</v>
      </c>
      <c r="D819"/>
      <c r="E819"/>
      <c r="F819"/>
      <c r="G819"/>
      <c r="H819"/>
      <c r="I819"/>
      <c r="J819"/>
      <c r="K819"/>
      <c r="L819"/>
      <c r="M819"/>
      <c r="N819" t="s">
        <v>4076</v>
      </c>
      <c r="O819" s="354">
        <f>INDEX('Page 2 - Team Information'!$K$14:$AP$189,Y819,X819)</f>
        <v>10</v>
      </c>
      <c r="P819"/>
      <c r="Q819"/>
      <c r="R819"/>
      <c r="S819" t="s">
        <v>4865</v>
      </c>
      <c r="T819"/>
      <c r="U819"/>
      <c r="V819"/>
      <c r="W819"/>
      <c r="X819" s="355">
        <v>14</v>
      </c>
      <c r="Y819" s="355">
        <v>21</v>
      </c>
      <c r="AC819" s="297"/>
    </row>
    <row r="820" spans="1:29">
      <c r="A820">
        <f>'Page 1 - General Information'!$G$12</f>
        <v>121395703</v>
      </c>
      <c r="B820" t="str">
        <f>'Page 1 - General Information'!$G$16</f>
        <v>2839</v>
      </c>
      <c r="C820" s="353" t="s">
        <v>17241</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c r="A821">
        <f>'Page 1 - General Information'!$G$12</f>
        <v>121395703</v>
      </c>
      <c r="B821" t="str">
        <f>'Page 1 - General Information'!$G$16</f>
        <v>2839</v>
      </c>
      <c r="C821" s="353" t="s">
        <v>17241</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c r="A822">
        <f>'Page 1 - General Information'!$G$12</f>
        <v>121395703</v>
      </c>
      <c r="B822" t="str">
        <f>'Page 1 - General Information'!$G$16</f>
        <v>2839</v>
      </c>
      <c r="C822" s="353" t="s">
        <v>17241</v>
      </c>
      <c r="D822"/>
      <c r="E822"/>
      <c r="F822"/>
      <c r="G822"/>
      <c r="H822"/>
      <c r="I822"/>
      <c r="J822"/>
      <c r="K822"/>
      <c r="L822"/>
      <c r="M822"/>
      <c r="N822" t="s">
        <v>4076</v>
      </c>
      <c r="O822" s="354">
        <f>INDEX('Page 2 - Team Information'!$K$14:$AP$189,Y822,X822)</f>
        <v>10</v>
      </c>
      <c r="P822"/>
      <c r="Q822"/>
      <c r="R822"/>
      <c r="S822" t="s">
        <v>4868</v>
      </c>
      <c r="T822"/>
      <c r="U822"/>
      <c r="V822"/>
      <c r="W822"/>
      <c r="X822" s="355">
        <v>17</v>
      </c>
      <c r="Y822" s="355">
        <v>21</v>
      </c>
      <c r="AC822" s="297"/>
    </row>
    <row r="823" spans="1:29">
      <c r="A823">
        <f>'Page 1 - General Information'!$G$12</f>
        <v>121395703</v>
      </c>
      <c r="B823" t="str">
        <f>'Page 1 - General Information'!$G$16</f>
        <v>2839</v>
      </c>
      <c r="C823" s="353" t="s">
        <v>17241</v>
      </c>
      <c r="D823"/>
      <c r="E823"/>
      <c r="F823"/>
      <c r="G823"/>
      <c r="H823"/>
      <c r="I823"/>
      <c r="J823"/>
      <c r="K823"/>
      <c r="L823"/>
      <c r="M823"/>
      <c r="N823" t="s">
        <v>4076</v>
      </c>
      <c r="O823" s="354">
        <f>INDEX('Page 2 - Team Information'!$K$14:$AP$189,Y823,X823)</f>
        <v>10</v>
      </c>
      <c r="P823"/>
      <c r="Q823"/>
      <c r="R823"/>
      <c r="S823" t="s">
        <v>4869</v>
      </c>
      <c r="T823"/>
      <c r="U823"/>
      <c r="V823"/>
      <c r="W823"/>
      <c r="X823" s="355">
        <v>19</v>
      </c>
      <c r="Y823" s="355">
        <v>21</v>
      </c>
      <c r="AC823" s="297"/>
    </row>
    <row r="824" spans="1:29">
      <c r="A824">
        <f>'Page 1 - General Information'!$G$12</f>
        <v>121395703</v>
      </c>
      <c r="B824" t="str">
        <f>'Page 1 - General Information'!$G$16</f>
        <v>2839</v>
      </c>
      <c r="C824" s="353" t="s">
        <v>17241</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c r="A825">
        <f>'Page 1 - General Information'!$G$12</f>
        <v>121395703</v>
      </c>
      <c r="B825" t="str">
        <f>'Page 1 - General Information'!$G$16</f>
        <v>2839</v>
      </c>
      <c r="C825" s="353" t="s">
        <v>17241</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c r="A826">
        <f>'Page 1 - General Information'!$G$12</f>
        <v>121395703</v>
      </c>
      <c r="B826" t="str">
        <f>'Page 1 - General Information'!$G$16</f>
        <v>2839</v>
      </c>
      <c r="C826" s="353" t="s">
        <v>17241</v>
      </c>
      <c r="D826"/>
      <c r="E826"/>
      <c r="F826"/>
      <c r="G826"/>
      <c r="H826"/>
      <c r="I826"/>
      <c r="J826"/>
      <c r="K826"/>
      <c r="L826"/>
      <c r="M826"/>
      <c r="N826" t="s">
        <v>4076</v>
      </c>
      <c r="O826" s="354">
        <f>INDEX('Page 2 - Team Information'!$K$14:$AP$189,Y826,X826)</f>
        <v>10</v>
      </c>
      <c r="P826"/>
      <c r="Q826"/>
      <c r="R826"/>
      <c r="S826" t="s">
        <v>4872</v>
      </c>
      <c r="T826"/>
      <c r="U826"/>
      <c r="V826"/>
      <c r="W826"/>
      <c r="X826" s="355">
        <v>22</v>
      </c>
      <c r="Y826" s="355">
        <v>21</v>
      </c>
      <c r="AC826" s="297"/>
    </row>
    <row r="827" spans="1:29">
      <c r="A827">
        <f>'Page 1 - General Information'!$G$12</f>
        <v>121395703</v>
      </c>
      <c r="B827" t="str">
        <f>'Page 1 - General Information'!$G$16</f>
        <v>2839</v>
      </c>
      <c r="C827" s="353" t="s">
        <v>17241</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c r="A828">
        <f>'Page 1 - General Information'!$G$12</f>
        <v>121395703</v>
      </c>
      <c r="B828" t="str">
        <f>'Page 1 - General Information'!$G$16</f>
        <v>2839</v>
      </c>
      <c r="C828" s="353" t="s">
        <v>17241</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c r="A829">
        <f>'Page 1 - General Information'!$G$12</f>
        <v>121395703</v>
      </c>
      <c r="B829" t="str">
        <f>'Page 1 - General Information'!$G$16</f>
        <v>2839</v>
      </c>
      <c r="C829" s="353" t="s">
        <v>17241</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c r="A830">
        <f>'Page 1 - General Information'!$G$12</f>
        <v>121395703</v>
      </c>
      <c r="B830" t="str">
        <f>'Page 1 - General Information'!$G$16</f>
        <v>2839</v>
      </c>
      <c r="C830" s="353" t="s">
        <v>17241</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c r="A831">
        <f>'Page 1 - General Information'!$G$12</f>
        <v>121395703</v>
      </c>
      <c r="B831" t="str">
        <f>'Page 1 - General Information'!$G$16</f>
        <v>2839</v>
      </c>
      <c r="C831" s="353" t="s">
        <v>17241</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c r="A832">
        <f>'Page 1 - General Information'!$G$12</f>
        <v>121395703</v>
      </c>
      <c r="B832" t="str">
        <f>'Page 1 - General Information'!$G$16</f>
        <v>2839</v>
      </c>
      <c r="C832" s="353" t="s">
        <v>17241</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c r="A833">
        <f>'Page 1 - General Information'!$G$12</f>
        <v>121395703</v>
      </c>
      <c r="B833" t="str">
        <f>'Page 1 - General Information'!$G$16</f>
        <v>2839</v>
      </c>
      <c r="C833" s="353" t="s">
        <v>17241</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c r="A834">
        <f>'Page 1 - General Information'!$G$12</f>
        <v>121395703</v>
      </c>
      <c r="B834" t="str">
        <f>'Page 1 - General Information'!$G$16</f>
        <v>2839</v>
      </c>
      <c r="C834" s="353" t="s">
        <v>17241</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c r="A835">
        <f>'Page 1 - General Information'!$G$12</f>
        <v>121395703</v>
      </c>
      <c r="B835" t="str">
        <f>'Page 1 - General Information'!$G$16</f>
        <v>2839</v>
      </c>
      <c r="C835" s="353" t="s">
        <v>17241</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c r="A836">
        <f>'Page 1 - General Information'!$G$12</f>
        <v>121395703</v>
      </c>
      <c r="B836" t="str">
        <f>'Page 1 - General Information'!$G$16</f>
        <v>2839</v>
      </c>
      <c r="C836" s="353" t="s">
        <v>17241</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c r="A837">
        <f>'Page 1 - General Information'!$G$12</f>
        <v>121395703</v>
      </c>
      <c r="B837" t="str">
        <f>'Page 1 - General Information'!$G$16</f>
        <v>2839</v>
      </c>
      <c r="C837" s="353" t="s">
        <v>17241</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c r="A838">
        <f>'Page 1 - General Information'!$G$12</f>
        <v>121395703</v>
      </c>
      <c r="B838" t="str">
        <f>'Page 1 - General Information'!$G$16</f>
        <v>2839</v>
      </c>
      <c r="C838" s="353" t="s">
        <v>17241</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c r="A839">
        <f>'Page 1 - General Information'!$G$12</f>
        <v>121395703</v>
      </c>
      <c r="B839" t="str">
        <f>'Page 1 - General Information'!$G$16</f>
        <v>2839</v>
      </c>
      <c r="C839" s="353" t="s">
        <v>17241</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c r="A840">
        <f>'Page 1 - General Information'!$G$12</f>
        <v>121395703</v>
      </c>
      <c r="B840" t="str">
        <f>'Page 1 - General Information'!$G$16</f>
        <v>2839</v>
      </c>
      <c r="C840" s="353" t="s">
        <v>17241</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c r="A841">
        <f>'Page 1 - General Information'!$G$12</f>
        <v>121395703</v>
      </c>
      <c r="B841" t="str">
        <f>'Page 1 - General Information'!$G$16</f>
        <v>2839</v>
      </c>
      <c r="C841" s="353" t="s">
        <v>17241</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c r="A842">
        <f>'Page 1 - General Information'!$G$12</f>
        <v>121395703</v>
      </c>
      <c r="B842" t="str">
        <f>'Page 1 - General Information'!$G$16</f>
        <v>2839</v>
      </c>
      <c r="C842" s="353" t="s">
        <v>17241</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c r="A843">
        <f>'Page 1 - General Information'!$G$12</f>
        <v>121395703</v>
      </c>
      <c r="B843" t="str">
        <f>'Page 1 - General Information'!$G$16</f>
        <v>2839</v>
      </c>
      <c r="C843" s="353" t="s">
        <v>17241</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c r="A844">
        <f>'Page 1 - General Information'!$G$12</f>
        <v>121395703</v>
      </c>
      <c r="B844" t="str">
        <f>'Page 1 - General Information'!$G$16</f>
        <v>2839</v>
      </c>
      <c r="C844" s="353" t="s">
        <v>17241</v>
      </c>
      <c r="D844"/>
      <c r="E844"/>
      <c r="F844"/>
      <c r="G844"/>
      <c r="H844"/>
      <c r="I844"/>
      <c r="J844"/>
      <c r="K844"/>
      <c r="L844"/>
      <c r="M844"/>
      <c r="N844" t="s">
        <v>4557</v>
      </c>
      <c r="O844" s="357"/>
      <c r="P844"/>
      <c r="Q844"/>
      <c r="R844" s="357" t="s">
        <v>10238</v>
      </c>
      <c r="S844" t="s">
        <v>4890</v>
      </c>
      <c r="T844"/>
      <c r="U844"/>
      <c r="V844" s="354" t="str">
        <f>INDEX('Page 2 - Team Information'!$K$14:$AP$189,Y844,X844)</f>
        <v xml:space="preserve">Yes </v>
      </c>
      <c r="W844"/>
      <c r="X844" s="355">
        <v>7</v>
      </c>
      <c r="Y844" s="355">
        <v>23</v>
      </c>
      <c r="AC844" s="297"/>
    </row>
    <row r="845" spans="1:29">
      <c r="A845">
        <f>'Page 1 - General Information'!$G$12</f>
        <v>121395703</v>
      </c>
      <c r="B845" t="str">
        <f>'Page 1 - General Information'!$G$16</f>
        <v>2839</v>
      </c>
      <c r="C845" s="353" t="s">
        <v>17241</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c r="A846">
        <f>'Page 1 - General Information'!$G$12</f>
        <v>121395703</v>
      </c>
      <c r="B846" t="str">
        <f>'Page 1 - General Information'!$G$16</f>
        <v>2839</v>
      </c>
      <c r="C846" s="353" t="s">
        <v>17241</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c r="A847">
        <f>'Page 1 - General Information'!$G$12</f>
        <v>121395703</v>
      </c>
      <c r="B847" t="str">
        <f>'Page 1 - General Information'!$G$16</f>
        <v>2839</v>
      </c>
      <c r="C847" s="353" t="s">
        <v>17241</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c r="A848">
        <f>'Page 1 - General Information'!$G$12</f>
        <v>121395703</v>
      </c>
      <c r="B848" t="str">
        <f>'Page 1 - General Information'!$G$16</f>
        <v>2839</v>
      </c>
      <c r="C848" s="353" t="s">
        <v>17241</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c r="A849">
        <f>'Page 1 - General Information'!$G$12</f>
        <v>121395703</v>
      </c>
      <c r="B849" t="str">
        <f>'Page 1 - General Information'!$G$16</f>
        <v>2839</v>
      </c>
      <c r="C849" s="353" t="s">
        <v>17241</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c r="A850">
        <f>'Page 1 - General Information'!$G$12</f>
        <v>121395703</v>
      </c>
      <c r="B850" t="str">
        <f>'Page 1 - General Information'!$G$16</f>
        <v>2839</v>
      </c>
      <c r="C850" s="353" t="s">
        <v>17241</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c r="A851">
        <f>'Page 1 - General Information'!$G$12</f>
        <v>121395703</v>
      </c>
      <c r="B851" t="str">
        <f>'Page 1 - General Information'!$G$16</f>
        <v>2839</v>
      </c>
      <c r="C851" s="353" t="s">
        <v>17241</v>
      </c>
      <c r="D851"/>
      <c r="E851"/>
      <c r="F851"/>
      <c r="G851"/>
      <c r="H851"/>
      <c r="I851"/>
      <c r="J851"/>
      <c r="K851"/>
      <c r="L851"/>
      <c r="M851"/>
      <c r="N851" t="s">
        <v>4076</v>
      </c>
      <c r="O851" s="354">
        <f>INDEX('Page 2 - Team Information'!$K$14:$AP$189,Y851,X851)</f>
        <v>7</v>
      </c>
      <c r="P851"/>
      <c r="Q851"/>
      <c r="R851"/>
      <c r="S851" t="s">
        <v>4897</v>
      </c>
      <c r="T851"/>
      <c r="U851"/>
      <c r="V851"/>
      <c r="W851"/>
      <c r="X851" s="355">
        <v>16</v>
      </c>
      <c r="Y851" s="355">
        <v>23</v>
      </c>
      <c r="AC851" s="297"/>
    </row>
    <row r="852" spans="1:29">
      <c r="A852">
        <f>'Page 1 - General Information'!$G$12</f>
        <v>121395703</v>
      </c>
      <c r="B852" t="str">
        <f>'Page 1 - General Information'!$G$16</f>
        <v>2839</v>
      </c>
      <c r="C852" s="353" t="s">
        <v>17241</v>
      </c>
      <c r="D852"/>
      <c r="E852"/>
      <c r="F852"/>
      <c r="G852"/>
      <c r="H852"/>
      <c r="I852"/>
      <c r="J852"/>
      <c r="K852"/>
      <c r="L852"/>
      <c r="M852"/>
      <c r="N852" t="s">
        <v>4076</v>
      </c>
      <c r="O852" s="354">
        <f>INDEX('Page 2 - Team Information'!$K$14:$AP$189,Y852,X852)</f>
        <v>7</v>
      </c>
      <c r="P852"/>
      <c r="Q852"/>
      <c r="R852"/>
      <c r="S852" t="s">
        <v>4898</v>
      </c>
      <c r="T852"/>
      <c r="U852"/>
      <c r="V852"/>
      <c r="W852"/>
      <c r="X852" s="355">
        <v>17</v>
      </c>
      <c r="Y852" s="355">
        <v>23</v>
      </c>
      <c r="AC852" s="297"/>
    </row>
    <row r="853" spans="1:29">
      <c r="A853">
        <f>'Page 1 - General Information'!$G$12</f>
        <v>121395703</v>
      </c>
      <c r="B853" t="str">
        <f>'Page 1 - General Information'!$G$16</f>
        <v>2839</v>
      </c>
      <c r="C853" s="353" t="s">
        <v>17241</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c r="A854">
        <f>'Page 1 - General Information'!$G$12</f>
        <v>121395703</v>
      </c>
      <c r="B854" t="str">
        <f>'Page 1 - General Information'!$G$16</f>
        <v>2839</v>
      </c>
      <c r="C854" s="353" t="s">
        <v>17241</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c r="A855">
        <f>'Page 1 - General Information'!$G$12</f>
        <v>121395703</v>
      </c>
      <c r="B855" t="str">
        <f>'Page 1 - General Information'!$G$16</f>
        <v>2839</v>
      </c>
      <c r="C855" s="353" t="s">
        <v>17241</v>
      </c>
      <c r="D855"/>
      <c r="E855"/>
      <c r="F855"/>
      <c r="G855"/>
      <c r="H855"/>
      <c r="I855"/>
      <c r="J855"/>
      <c r="K855"/>
      <c r="L855"/>
      <c r="M855"/>
      <c r="N855" t="s">
        <v>4076</v>
      </c>
      <c r="O855" s="354">
        <f>INDEX('Page 2 - Team Information'!$K$14:$AP$189,Y855,X855)</f>
        <v>7</v>
      </c>
      <c r="P855"/>
      <c r="Q855"/>
      <c r="R855"/>
      <c r="S855" t="s">
        <v>4901</v>
      </c>
      <c r="T855"/>
      <c r="U855"/>
      <c r="V855"/>
      <c r="W855"/>
      <c r="X855" s="355">
        <v>21</v>
      </c>
      <c r="Y855" s="355">
        <v>23</v>
      </c>
      <c r="AC855" s="297"/>
    </row>
    <row r="856" spans="1:29">
      <c r="A856">
        <f>'Page 1 - General Information'!$G$12</f>
        <v>121395703</v>
      </c>
      <c r="B856" t="str">
        <f>'Page 1 - General Information'!$G$16</f>
        <v>2839</v>
      </c>
      <c r="C856" s="353" t="s">
        <v>17241</v>
      </c>
      <c r="D856"/>
      <c r="E856"/>
      <c r="F856"/>
      <c r="G856"/>
      <c r="H856"/>
      <c r="I856"/>
      <c r="J856"/>
      <c r="K856"/>
      <c r="L856"/>
      <c r="M856"/>
      <c r="N856" t="s">
        <v>4076</v>
      </c>
      <c r="O856" s="354">
        <f>INDEX('Page 2 - Team Information'!$K$14:$AP$189,Y856,X856)</f>
        <v>7</v>
      </c>
      <c r="P856"/>
      <c r="Q856"/>
      <c r="R856"/>
      <c r="S856" t="s">
        <v>4902</v>
      </c>
      <c r="T856"/>
      <c r="U856"/>
      <c r="V856"/>
      <c r="W856"/>
      <c r="X856" s="355">
        <v>22</v>
      </c>
      <c r="Y856" s="355">
        <v>23</v>
      </c>
      <c r="AC856" s="297"/>
    </row>
    <row r="857" spans="1:29">
      <c r="A857">
        <f>'Page 1 - General Information'!$G$12</f>
        <v>121395703</v>
      </c>
      <c r="B857" t="str">
        <f>'Page 1 - General Information'!$G$16</f>
        <v>2839</v>
      </c>
      <c r="C857" s="353" t="s">
        <v>17241</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c r="A858">
        <f>'Page 1 - General Information'!$G$12</f>
        <v>121395703</v>
      </c>
      <c r="B858" t="str">
        <f>'Page 1 - General Information'!$G$16</f>
        <v>2839</v>
      </c>
      <c r="C858" s="353" t="s">
        <v>17241</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c r="A859">
        <f>'Page 1 - General Information'!$G$12</f>
        <v>121395703</v>
      </c>
      <c r="B859" t="str">
        <f>'Page 1 - General Information'!$G$16</f>
        <v>2839</v>
      </c>
      <c r="C859" s="353" t="s">
        <v>17241</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c r="A860">
        <f>'Page 1 - General Information'!$G$12</f>
        <v>121395703</v>
      </c>
      <c r="B860" t="str">
        <f>'Page 1 - General Information'!$G$16</f>
        <v>2839</v>
      </c>
      <c r="C860" s="353" t="s">
        <v>17241</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c r="A861">
        <f>'Page 1 - General Information'!$G$12</f>
        <v>121395703</v>
      </c>
      <c r="B861" t="str">
        <f>'Page 1 - General Information'!$G$16</f>
        <v>2839</v>
      </c>
      <c r="C861" s="353" t="s">
        <v>17241</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c r="A862">
        <f>'Page 1 - General Information'!$G$12</f>
        <v>121395703</v>
      </c>
      <c r="B862" t="str">
        <f>'Page 1 - General Information'!$G$16</f>
        <v>2839</v>
      </c>
      <c r="C862" s="353" t="s">
        <v>17241</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c r="A863">
        <f>'Page 1 - General Information'!$G$12</f>
        <v>121395703</v>
      </c>
      <c r="B863" t="str">
        <f>'Page 1 - General Information'!$G$16</f>
        <v>2839</v>
      </c>
      <c r="C863" s="353" t="s">
        <v>17241</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c r="A864">
        <f>'Page 1 - General Information'!$G$12</f>
        <v>121395703</v>
      </c>
      <c r="B864" t="str">
        <f>'Page 1 - General Information'!$G$16</f>
        <v>2839</v>
      </c>
      <c r="C864" s="353" t="s">
        <v>17241</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c r="A865">
        <f>'Page 1 - General Information'!$G$12</f>
        <v>121395703</v>
      </c>
      <c r="B865" t="str">
        <f>'Page 1 - General Information'!$G$16</f>
        <v>2839</v>
      </c>
      <c r="C865" s="353" t="s">
        <v>17241</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c r="A866">
        <f>'Page 1 - General Information'!$G$12</f>
        <v>121395703</v>
      </c>
      <c r="B866" t="str">
        <f>'Page 1 - General Information'!$G$16</f>
        <v>2839</v>
      </c>
      <c r="C866" s="353" t="s">
        <v>17241</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c r="A867">
        <f>'Page 1 - General Information'!$G$12</f>
        <v>121395703</v>
      </c>
      <c r="B867" t="str">
        <f>'Page 1 - General Information'!$G$16</f>
        <v>2839</v>
      </c>
      <c r="C867" s="353" t="s">
        <v>17241</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c r="A868">
        <f>'Page 1 - General Information'!$G$12</f>
        <v>121395703</v>
      </c>
      <c r="B868" t="str">
        <f>'Page 1 - General Information'!$G$16</f>
        <v>2839</v>
      </c>
      <c r="C868" s="353" t="s">
        <v>17241</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c r="A869">
        <f>'Page 1 - General Information'!$G$12</f>
        <v>121395703</v>
      </c>
      <c r="B869" t="str">
        <f>'Page 1 - General Information'!$G$16</f>
        <v>2839</v>
      </c>
      <c r="C869" s="353" t="s">
        <v>17241</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c r="A870">
        <f>'Page 1 - General Information'!$G$12</f>
        <v>121395703</v>
      </c>
      <c r="B870" t="str">
        <f>'Page 1 - General Information'!$G$16</f>
        <v>2839</v>
      </c>
      <c r="C870" s="353" t="s">
        <v>17241</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c r="A871">
        <f>'Page 1 - General Information'!$G$12</f>
        <v>121395703</v>
      </c>
      <c r="B871" t="str">
        <f>'Page 1 - General Information'!$G$16</f>
        <v>2839</v>
      </c>
      <c r="C871" s="353" t="s">
        <v>17241</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c r="A872">
        <f>'Page 1 - General Information'!$G$12</f>
        <v>121395703</v>
      </c>
      <c r="B872" t="str">
        <f>'Page 1 - General Information'!$G$16</f>
        <v>2839</v>
      </c>
      <c r="C872" s="353" t="s">
        <v>17241</v>
      </c>
      <c r="D872"/>
      <c r="E872"/>
      <c r="F872"/>
      <c r="G872"/>
      <c r="H872"/>
      <c r="I872"/>
      <c r="J872"/>
      <c r="K872"/>
      <c r="L872"/>
      <c r="M872"/>
      <c r="N872" t="s">
        <v>4557</v>
      </c>
      <c r="O872" s="357"/>
      <c r="P872"/>
      <c r="Q872"/>
      <c r="R872" s="357" t="s">
        <v>10238</v>
      </c>
      <c r="S872" t="s">
        <v>4918</v>
      </c>
      <c r="T872"/>
      <c r="U872"/>
      <c r="V872" s="354" t="str">
        <f>INDEX('Page 2 - Team Information'!$K$14:$AP$189,Y872,X872)</f>
        <v xml:space="preserve">Yes </v>
      </c>
      <c r="W872"/>
      <c r="X872" s="355">
        <v>5</v>
      </c>
      <c r="Y872" s="355">
        <v>25</v>
      </c>
      <c r="AC872" s="297"/>
    </row>
    <row r="873" spans="1:29">
      <c r="A873">
        <f>'Page 1 - General Information'!$G$12</f>
        <v>121395703</v>
      </c>
      <c r="B873" t="str">
        <f>'Page 1 - General Information'!$G$16</f>
        <v>2839</v>
      </c>
      <c r="C873" s="353" t="s">
        <v>17241</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c r="A874">
        <f>'Page 1 - General Information'!$G$12</f>
        <v>121395703</v>
      </c>
      <c r="B874" t="str">
        <f>'Page 1 - General Information'!$G$16</f>
        <v>2839</v>
      </c>
      <c r="C874" s="353" t="s">
        <v>17241</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c r="A875">
        <f>'Page 1 - General Information'!$G$12</f>
        <v>121395703</v>
      </c>
      <c r="B875" t="str">
        <f>'Page 1 - General Information'!$G$16</f>
        <v>2839</v>
      </c>
      <c r="C875" s="353" t="s">
        <v>17241</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c r="A876">
        <f>'Page 1 - General Information'!$G$12</f>
        <v>121395703</v>
      </c>
      <c r="B876" t="str">
        <f>'Page 1 - General Information'!$G$16</f>
        <v>2839</v>
      </c>
      <c r="C876" s="353" t="s">
        <v>17241</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c r="A877">
        <f>'Page 1 - General Information'!$G$12</f>
        <v>121395703</v>
      </c>
      <c r="B877" t="str">
        <f>'Page 1 - General Information'!$G$16</f>
        <v>2839</v>
      </c>
      <c r="C877" s="353" t="s">
        <v>17241</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c r="A878">
        <f>'Page 1 - General Information'!$G$12</f>
        <v>121395703</v>
      </c>
      <c r="B878" t="str">
        <f>'Page 1 - General Information'!$G$16</f>
        <v>2839</v>
      </c>
      <c r="C878" s="353" t="s">
        <v>17241</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c r="A879">
        <f>'Page 1 - General Information'!$G$12</f>
        <v>121395703</v>
      </c>
      <c r="B879" t="str">
        <f>'Page 1 - General Information'!$G$16</f>
        <v>2839</v>
      </c>
      <c r="C879" s="353" t="s">
        <v>17241</v>
      </c>
      <c r="D879"/>
      <c r="E879"/>
      <c r="F879"/>
      <c r="G879"/>
      <c r="H879"/>
      <c r="I879"/>
      <c r="J879"/>
      <c r="K879"/>
      <c r="L879"/>
      <c r="M879"/>
      <c r="N879" t="s">
        <v>4076</v>
      </c>
      <c r="O879" s="354">
        <f>INDEX('Page 2 - Team Information'!$K$14:$AP$189,Y879,X879)</f>
        <v>17</v>
      </c>
      <c r="P879"/>
      <c r="Q879"/>
      <c r="R879"/>
      <c r="S879" t="s">
        <v>4925</v>
      </c>
      <c r="T879"/>
      <c r="U879"/>
      <c r="V879"/>
      <c r="W879"/>
      <c r="X879" s="355">
        <v>14</v>
      </c>
      <c r="Y879" s="355">
        <v>25</v>
      </c>
      <c r="AC879" s="297"/>
    </row>
    <row r="880" spans="1:29">
      <c r="A880">
        <f>'Page 1 - General Information'!$G$12</f>
        <v>121395703</v>
      </c>
      <c r="B880" t="str">
        <f>'Page 1 - General Information'!$G$16</f>
        <v>2839</v>
      </c>
      <c r="C880" s="353" t="s">
        <v>17241</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c r="A881">
        <f>'Page 1 - General Information'!$G$12</f>
        <v>121395703</v>
      </c>
      <c r="B881" t="str">
        <f>'Page 1 - General Information'!$G$16</f>
        <v>2839</v>
      </c>
      <c r="C881" s="353" t="s">
        <v>17241</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c r="A882">
        <f>'Page 1 - General Information'!$G$12</f>
        <v>121395703</v>
      </c>
      <c r="B882" t="str">
        <f>'Page 1 - General Information'!$G$16</f>
        <v>2839</v>
      </c>
      <c r="C882" s="353" t="s">
        <v>17241</v>
      </c>
      <c r="D882"/>
      <c r="E882"/>
      <c r="F882"/>
      <c r="G882"/>
      <c r="H882"/>
      <c r="I882"/>
      <c r="J882"/>
      <c r="K882"/>
      <c r="L882"/>
      <c r="M882"/>
      <c r="N882" t="s">
        <v>4076</v>
      </c>
      <c r="O882" s="354">
        <f>INDEX('Page 2 - Team Information'!$K$14:$AP$189,Y882,X882)</f>
        <v>17</v>
      </c>
      <c r="P882"/>
      <c r="Q882"/>
      <c r="R882"/>
      <c r="S882" t="s">
        <v>4928</v>
      </c>
      <c r="T882"/>
      <c r="U882"/>
      <c r="V882"/>
      <c r="W882"/>
      <c r="X882" s="355">
        <v>17</v>
      </c>
      <c r="Y882" s="355">
        <v>25</v>
      </c>
      <c r="AC882" s="297"/>
    </row>
    <row r="883" spans="1:29">
      <c r="A883">
        <f>'Page 1 - General Information'!$G$12</f>
        <v>121395703</v>
      </c>
      <c r="B883" t="str">
        <f>'Page 1 - General Information'!$G$16</f>
        <v>2839</v>
      </c>
      <c r="C883" s="353" t="s">
        <v>17241</v>
      </c>
      <c r="D883"/>
      <c r="E883"/>
      <c r="F883"/>
      <c r="G883"/>
      <c r="H883"/>
      <c r="I883"/>
      <c r="J883"/>
      <c r="K883"/>
      <c r="L883"/>
      <c r="M883"/>
      <c r="N883" t="s">
        <v>4076</v>
      </c>
      <c r="O883" s="354">
        <f>INDEX('Page 2 - Team Information'!$K$14:$AP$189,Y883,X883)</f>
        <v>17</v>
      </c>
      <c r="P883"/>
      <c r="Q883"/>
      <c r="R883"/>
      <c r="S883" t="s">
        <v>4929</v>
      </c>
      <c r="T883"/>
      <c r="U883"/>
      <c r="V883"/>
      <c r="W883"/>
      <c r="X883" s="355">
        <v>19</v>
      </c>
      <c r="Y883" s="355">
        <v>25</v>
      </c>
      <c r="AC883" s="297"/>
    </row>
    <row r="884" spans="1:29">
      <c r="A884">
        <f>'Page 1 - General Information'!$G$12</f>
        <v>121395703</v>
      </c>
      <c r="B884" t="str">
        <f>'Page 1 - General Information'!$G$16</f>
        <v>2839</v>
      </c>
      <c r="C884" s="353" t="s">
        <v>17241</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c r="A885">
        <f>'Page 1 - General Information'!$G$12</f>
        <v>121395703</v>
      </c>
      <c r="B885" t="str">
        <f>'Page 1 - General Information'!$G$16</f>
        <v>2839</v>
      </c>
      <c r="C885" s="353" t="s">
        <v>17241</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c r="A886">
        <f>'Page 1 - General Information'!$G$12</f>
        <v>121395703</v>
      </c>
      <c r="B886" t="str">
        <f>'Page 1 - General Information'!$G$16</f>
        <v>2839</v>
      </c>
      <c r="C886" s="353" t="s">
        <v>17241</v>
      </c>
      <c r="D886"/>
      <c r="E886"/>
      <c r="F886"/>
      <c r="G886"/>
      <c r="H886"/>
      <c r="I886"/>
      <c r="J886"/>
      <c r="K886"/>
      <c r="L886"/>
      <c r="M886"/>
      <c r="N886" t="s">
        <v>4076</v>
      </c>
      <c r="O886" s="354">
        <f>INDEX('Page 2 - Team Information'!$K$14:$AP$189,Y886,X886)</f>
        <v>17</v>
      </c>
      <c r="P886"/>
      <c r="Q886"/>
      <c r="R886"/>
      <c r="S886" t="s">
        <v>4932</v>
      </c>
      <c r="T886"/>
      <c r="U886"/>
      <c r="V886"/>
      <c r="W886"/>
      <c r="X886" s="355">
        <v>22</v>
      </c>
      <c r="Y886" s="355">
        <v>25</v>
      </c>
      <c r="AC886" s="297"/>
    </row>
    <row r="887" spans="1:29">
      <c r="A887">
        <f>'Page 1 - General Information'!$G$12</f>
        <v>121395703</v>
      </c>
      <c r="B887" t="str">
        <f>'Page 1 - General Information'!$G$16</f>
        <v>2839</v>
      </c>
      <c r="C887" s="353" t="s">
        <v>17241</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c r="A888">
        <f>'Page 1 - General Information'!$G$12</f>
        <v>121395703</v>
      </c>
      <c r="B888" t="str">
        <f>'Page 1 - General Information'!$G$16</f>
        <v>2839</v>
      </c>
      <c r="C888" s="353" t="s">
        <v>17241</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c r="A889">
        <f>'Page 1 - General Information'!$G$12</f>
        <v>121395703</v>
      </c>
      <c r="B889" t="str">
        <f>'Page 1 - General Information'!$G$16</f>
        <v>2839</v>
      </c>
      <c r="C889" s="353" t="s">
        <v>17241</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c r="A890">
        <f>'Page 1 - General Information'!$G$12</f>
        <v>121395703</v>
      </c>
      <c r="B890" t="str">
        <f>'Page 1 - General Information'!$G$16</f>
        <v>2839</v>
      </c>
      <c r="C890" s="353" t="s">
        <v>17241</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c r="A891">
        <f>'Page 1 - General Information'!$G$12</f>
        <v>121395703</v>
      </c>
      <c r="B891" t="str">
        <f>'Page 1 - General Information'!$G$16</f>
        <v>2839</v>
      </c>
      <c r="C891" s="353" t="s">
        <v>17241</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c r="A892">
        <f>'Page 1 - General Information'!$G$12</f>
        <v>121395703</v>
      </c>
      <c r="B892" t="str">
        <f>'Page 1 - General Information'!$G$16</f>
        <v>2839</v>
      </c>
      <c r="C892" s="353" t="s">
        <v>17241</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c r="A893">
        <f>'Page 1 - General Information'!$G$12</f>
        <v>121395703</v>
      </c>
      <c r="B893" t="str">
        <f>'Page 1 - General Information'!$G$16</f>
        <v>2839</v>
      </c>
      <c r="C893" s="353" t="s">
        <v>17241</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c r="A894">
        <f>'Page 1 - General Information'!$G$12</f>
        <v>121395703</v>
      </c>
      <c r="B894" t="str">
        <f>'Page 1 - General Information'!$G$16</f>
        <v>2839</v>
      </c>
      <c r="C894" s="353" t="s">
        <v>17241</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c r="A895">
        <f>'Page 1 - General Information'!$G$12</f>
        <v>121395703</v>
      </c>
      <c r="B895" t="str">
        <f>'Page 1 - General Information'!$G$16</f>
        <v>2839</v>
      </c>
      <c r="C895" s="353" t="s">
        <v>17241</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c r="A896">
        <f>'Page 1 - General Information'!$G$12</f>
        <v>121395703</v>
      </c>
      <c r="B896" t="str">
        <f>'Page 1 - General Information'!$G$16</f>
        <v>2839</v>
      </c>
      <c r="C896" s="353" t="s">
        <v>17241</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c r="A897">
        <f>'Page 1 - General Information'!$G$12</f>
        <v>121395703</v>
      </c>
      <c r="B897" t="str">
        <f>'Page 1 - General Information'!$G$16</f>
        <v>2839</v>
      </c>
      <c r="C897" s="353" t="s">
        <v>17241</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c r="A898">
        <f>'Page 1 - General Information'!$G$12</f>
        <v>121395703</v>
      </c>
      <c r="B898" t="str">
        <f>'Page 1 - General Information'!$G$16</f>
        <v>2839</v>
      </c>
      <c r="C898" s="353" t="s">
        <v>17241</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c r="A899">
        <f>'Page 1 - General Information'!$G$12</f>
        <v>121395703</v>
      </c>
      <c r="B899" t="str">
        <f>'Page 1 - General Information'!$G$16</f>
        <v>2839</v>
      </c>
      <c r="C899" s="353" t="s">
        <v>17241</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c r="A900">
        <f>'Page 1 - General Information'!$G$12</f>
        <v>121395703</v>
      </c>
      <c r="B900" t="str">
        <f>'Page 1 - General Information'!$G$16</f>
        <v>2839</v>
      </c>
      <c r="C900" s="353" t="s">
        <v>17241</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c r="A901">
        <f>'Page 1 - General Information'!$G$12</f>
        <v>121395703</v>
      </c>
      <c r="B901" t="str">
        <f>'Page 1 - General Information'!$G$16</f>
        <v>2839</v>
      </c>
      <c r="C901" s="353" t="s">
        <v>17241</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c r="A902">
        <f>'Page 1 - General Information'!$G$12</f>
        <v>121395703</v>
      </c>
      <c r="B902" t="str">
        <f>'Page 1 - General Information'!$G$16</f>
        <v>2839</v>
      </c>
      <c r="C902" s="353" t="s">
        <v>17241</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c r="A903">
        <f>'Page 1 - General Information'!$G$12</f>
        <v>121395703</v>
      </c>
      <c r="B903" t="str">
        <f>'Page 1 - General Information'!$G$16</f>
        <v>2839</v>
      </c>
      <c r="C903" s="353" t="s">
        <v>17241</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c r="A904">
        <f>'Page 1 - General Information'!$G$12</f>
        <v>121395703</v>
      </c>
      <c r="B904" t="str">
        <f>'Page 1 - General Information'!$G$16</f>
        <v>2839</v>
      </c>
      <c r="C904" s="353" t="s">
        <v>17241</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c r="A905">
        <f>'Page 1 - General Information'!$G$12</f>
        <v>121395703</v>
      </c>
      <c r="B905" t="str">
        <f>'Page 1 - General Information'!$G$16</f>
        <v>2839</v>
      </c>
      <c r="C905" s="353" t="s">
        <v>17241</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c r="A906">
        <f>'Page 1 - General Information'!$G$12</f>
        <v>121395703</v>
      </c>
      <c r="B906" t="str">
        <f>'Page 1 - General Information'!$G$16</f>
        <v>2839</v>
      </c>
      <c r="C906" s="353" t="s">
        <v>17241</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c r="A907">
        <f>'Page 1 - General Information'!$G$12</f>
        <v>121395703</v>
      </c>
      <c r="B907" t="str">
        <f>'Page 1 - General Information'!$G$16</f>
        <v>2839</v>
      </c>
      <c r="C907" s="353" t="s">
        <v>17241</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c r="A908">
        <f>'Page 1 - General Information'!$G$12</f>
        <v>121395703</v>
      </c>
      <c r="B908" t="str">
        <f>'Page 1 - General Information'!$G$16</f>
        <v>2839</v>
      </c>
      <c r="C908" s="353" t="s">
        <v>17241</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c r="A909">
        <f>'Page 1 - General Information'!$G$12</f>
        <v>121395703</v>
      </c>
      <c r="B909" t="str">
        <f>'Page 1 - General Information'!$G$16</f>
        <v>2839</v>
      </c>
      <c r="C909" s="353" t="s">
        <v>17241</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c r="A910">
        <f>'Page 1 - General Information'!$G$12</f>
        <v>121395703</v>
      </c>
      <c r="B910" t="str">
        <f>'Page 1 - General Information'!$G$16</f>
        <v>2839</v>
      </c>
      <c r="C910" s="353" t="s">
        <v>17241</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c r="A911">
        <f>'Page 1 - General Information'!$G$12</f>
        <v>121395703</v>
      </c>
      <c r="B911" t="str">
        <f>'Page 1 - General Information'!$G$16</f>
        <v>2839</v>
      </c>
      <c r="C911" s="353" t="s">
        <v>17241</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c r="A912">
        <f>'Page 1 - General Information'!$G$12</f>
        <v>121395703</v>
      </c>
      <c r="B912" t="str">
        <f>'Page 1 - General Information'!$G$16</f>
        <v>2839</v>
      </c>
      <c r="C912" s="353" t="s">
        <v>17241</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c r="A913">
        <f>'Page 1 - General Information'!$G$12</f>
        <v>121395703</v>
      </c>
      <c r="B913" t="str">
        <f>'Page 1 - General Information'!$G$16</f>
        <v>2839</v>
      </c>
      <c r="C913" s="353" t="s">
        <v>17241</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c r="A914">
        <f>'Page 1 - General Information'!$G$12</f>
        <v>121395703</v>
      </c>
      <c r="B914" t="str">
        <f>'Page 1 - General Information'!$G$16</f>
        <v>2839</v>
      </c>
      <c r="C914" s="353" t="s">
        <v>17241</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c r="A915">
        <f>'Page 1 - General Information'!$G$12</f>
        <v>121395703</v>
      </c>
      <c r="B915" t="str">
        <f>'Page 1 - General Information'!$G$16</f>
        <v>2839</v>
      </c>
      <c r="C915" s="353" t="s">
        <v>17241</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c r="A916">
        <f>'Page 1 - General Information'!$G$12</f>
        <v>121395703</v>
      </c>
      <c r="B916" t="str">
        <f>'Page 1 - General Information'!$G$16</f>
        <v>2839</v>
      </c>
      <c r="C916" s="353" t="s">
        <v>17241</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c r="A917">
        <f>'Page 1 - General Information'!$G$12</f>
        <v>121395703</v>
      </c>
      <c r="B917" t="str">
        <f>'Page 1 - General Information'!$G$16</f>
        <v>2839</v>
      </c>
      <c r="C917" s="353" t="s">
        <v>17241</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c r="A918">
        <f>'Page 1 - General Information'!$G$12</f>
        <v>121395703</v>
      </c>
      <c r="B918" t="str">
        <f>'Page 1 - General Information'!$G$16</f>
        <v>2839</v>
      </c>
      <c r="C918" s="353" t="s">
        <v>17241</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c r="A919">
        <f>'Page 1 - General Information'!$G$12</f>
        <v>121395703</v>
      </c>
      <c r="B919" t="str">
        <f>'Page 1 - General Information'!$G$16</f>
        <v>2839</v>
      </c>
      <c r="C919" s="353" t="s">
        <v>17241</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c r="A920">
        <f>'Page 1 - General Information'!$G$12</f>
        <v>121395703</v>
      </c>
      <c r="B920" t="str">
        <f>'Page 1 - General Information'!$G$16</f>
        <v>2839</v>
      </c>
      <c r="C920" s="353" t="s">
        <v>17241</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c r="A921">
        <f>'Page 1 - General Information'!$G$12</f>
        <v>121395703</v>
      </c>
      <c r="B921" t="str">
        <f>'Page 1 - General Information'!$G$16</f>
        <v>2839</v>
      </c>
      <c r="C921" s="353" t="s">
        <v>17241</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c r="A922">
        <f>'Page 1 - General Information'!$G$12</f>
        <v>121395703</v>
      </c>
      <c r="B922" t="str">
        <f>'Page 1 - General Information'!$G$16</f>
        <v>2839</v>
      </c>
      <c r="C922" s="353" t="s">
        <v>17241</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c r="A923">
        <f>'Page 1 - General Information'!$G$12</f>
        <v>121395703</v>
      </c>
      <c r="B923" t="str">
        <f>'Page 1 - General Information'!$G$16</f>
        <v>2839</v>
      </c>
      <c r="C923" s="353" t="s">
        <v>17241</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c r="A924">
        <f>'Page 1 - General Information'!$G$12</f>
        <v>121395703</v>
      </c>
      <c r="B924" t="str">
        <f>'Page 1 - General Information'!$G$16</f>
        <v>2839</v>
      </c>
      <c r="C924" s="353" t="s">
        <v>17241</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c r="A925">
        <f>'Page 1 - General Information'!$G$12</f>
        <v>121395703</v>
      </c>
      <c r="B925" t="str">
        <f>'Page 1 - General Information'!$G$16</f>
        <v>2839</v>
      </c>
      <c r="C925" s="353" t="s">
        <v>17241</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c r="A926">
        <f>'Page 1 - General Information'!$G$12</f>
        <v>121395703</v>
      </c>
      <c r="B926" t="str">
        <f>'Page 1 - General Information'!$G$16</f>
        <v>2839</v>
      </c>
      <c r="C926" s="353" t="s">
        <v>17241</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c r="A927">
        <f>'Page 1 - General Information'!$G$12</f>
        <v>121395703</v>
      </c>
      <c r="B927" t="str">
        <f>'Page 1 - General Information'!$G$16</f>
        <v>2839</v>
      </c>
      <c r="C927" s="353" t="s">
        <v>17241</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c r="A928">
        <f>'Page 1 - General Information'!$G$12</f>
        <v>121395703</v>
      </c>
      <c r="B928" t="str">
        <f>'Page 1 - General Information'!$G$16</f>
        <v>2839</v>
      </c>
      <c r="C928" s="353" t="s">
        <v>17241</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c r="A929">
        <f>'Page 1 - General Information'!$G$12</f>
        <v>121395703</v>
      </c>
      <c r="B929" t="str">
        <f>'Page 1 - General Information'!$G$16</f>
        <v>2839</v>
      </c>
      <c r="C929" s="353" t="s">
        <v>17241</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c r="A930">
        <f>'Page 1 - General Information'!$G$12</f>
        <v>121395703</v>
      </c>
      <c r="B930" t="str">
        <f>'Page 1 - General Information'!$G$16</f>
        <v>2839</v>
      </c>
      <c r="C930" s="353" t="s">
        <v>17241</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c r="A931">
        <f>'Page 1 - General Information'!$G$12</f>
        <v>121395703</v>
      </c>
      <c r="B931" t="str">
        <f>'Page 1 - General Information'!$G$16</f>
        <v>2839</v>
      </c>
      <c r="C931" s="353" t="s">
        <v>17241</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c r="A932">
        <f>'Page 1 - General Information'!$G$12</f>
        <v>121395703</v>
      </c>
      <c r="B932" t="str">
        <f>'Page 1 - General Information'!$G$16</f>
        <v>2839</v>
      </c>
      <c r="C932" s="353" t="s">
        <v>17241</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c r="A933">
        <f>'Page 1 - General Information'!$G$12</f>
        <v>121395703</v>
      </c>
      <c r="B933" t="str">
        <f>'Page 1 - General Information'!$G$16</f>
        <v>2839</v>
      </c>
      <c r="C933" s="353" t="s">
        <v>17241</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c r="A934">
        <f>'Page 1 - General Information'!$G$12</f>
        <v>121395703</v>
      </c>
      <c r="B934" t="str">
        <f>'Page 1 - General Information'!$G$16</f>
        <v>2839</v>
      </c>
      <c r="C934" s="353" t="s">
        <v>17241</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c r="A935">
        <f>'Page 1 - General Information'!$G$12</f>
        <v>121395703</v>
      </c>
      <c r="B935" t="str">
        <f>'Page 1 - General Information'!$G$16</f>
        <v>2839</v>
      </c>
      <c r="C935" s="353" t="s">
        <v>17241</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c r="A936">
        <f>'Page 1 - General Information'!$G$12</f>
        <v>121395703</v>
      </c>
      <c r="B936" t="str">
        <f>'Page 1 - General Information'!$G$16</f>
        <v>2839</v>
      </c>
      <c r="C936" s="353" t="s">
        <v>17241</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c r="A937">
        <f>'Page 1 - General Information'!$G$12</f>
        <v>121395703</v>
      </c>
      <c r="B937" t="str">
        <f>'Page 1 - General Information'!$G$16</f>
        <v>2839</v>
      </c>
      <c r="C937" s="353" t="s">
        <v>17241</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c r="A938">
        <f>'Page 1 - General Information'!$G$12</f>
        <v>121395703</v>
      </c>
      <c r="B938" t="str">
        <f>'Page 1 - General Information'!$G$16</f>
        <v>2839</v>
      </c>
      <c r="C938" s="353" t="s">
        <v>17241</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c r="A939">
        <f>'Page 1 - General Information'!$G$12</f>
        <v>121395703</v>
      </c>
      <c r="B939" t="str">
        <f>'Page 1 - General Information'!$G$16</f>
        <v>2839</v>
      </c>
      <c r="C939" s="353" t="s">
        <v>17241</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c r="A940">
        <f>'Page 1 - General Information'!$G$12</f>
        <v>121395703</v>
      </c>
      <c r="B940" t="str">
        <f>'Page 1 - General Information'!$G$16</f>
        <v>2839</v>
      </c>
      <c r="C940" s="353" t="s">
        <v>17241</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c r="A941">
        <f>'Page 1 - General Information'!$G$12</f>
        <v>121395703</v>
      </c>
      <c r="B941" t="str">
        <f>'Page 1 - General Information'!$G$16</f>
        <v>2839</v>
      </c>
      <c r="C941" s="353" t="s">
        <v>17241</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c r="A942">
        <f>'Page 1 - General Information'!$G$12</f>
        <v>121395703</v>
      </c>
      <c r="B942" t="str">
        <f>'Page 1 - General Information'!$G$16</f>
        <v>2839</v>
      </c>
      <c r="C942" s="353" t="s">
        <v>17241</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c r="A943">
        <f>'Page 1 - General Information'!$G$12</f>
        <v>121395703</v>
      </c>
      <c r="B943" t="str">
        <f>'Page 1 - General Information'!$G$16</f>
        <v>2839</v>
      </c>
      <c r="C943" s="353" t="s">
        <v>17241</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c r="A944">
        <f>'Page 1 - General Information'!$G$12</f>
        <v>121395703</v>
      </c>
      <c r="B944" t="str">
        <f>'Page 1 - General Information'!$G$16</f>
        <v>2839</v>
      </c>
      <c r="C944" s="353" t="s">
        <v>17241</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c r="A945">
        <f>'Page 1 - General Information'!$G$12</f>
        <v>121395703</v>
      </c>
      <c r="B945" t="str">
        <f>'Page 1 - General Information'!$G$16</f>
        <v>2839</v>
      </c>
      <c r="C945" s="353" t="s">
        <v>17241</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c r="A946">
        <f>'Page 1 - General Information'!$G$12</f>
        <v>121395703</v>
      </c>
      <c r="B946" t="str">
        <f>'Page 1 - General Information'!$G$16</f>
        <v>2839</v>
      </c>
      <c r="C946" s="353" t="s">
        <v>17241</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c r="A947">
        <f>'Page 1 - General Information'!$G$12</f>
        <v>121395703</v>
      </c>
      <c r="B947" t="str">
        <f>'Page 1 - General Information'!$G$16</f>
        <v>2839</v>
      </c>
      <c r="C947" s="353" t="s">
        <v>17241</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c r="A948">
        <f>'Page 1 - General Information'!$G$12</f>
        <v>121395703</v>
      </c>
      <c r="B948" t="str">
        <f>'Page 1 - General Information'!$G$16</f>
        <v>2839</v>
      </c>
      <c r="C948" s="353" t="s">
        <v>17241</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c r="A949">
        <f>'Page 1 - General Information'!$G$12</f>
        <v>121395703</v>
      </c>
      <c r="B949" t="str">
        <f>'Page 1 - General Information'!$G$16</f>
        <v>2839</v>
      </c>
      <c r="C949" s="353" t="s">
        <v>17241</v>
      </c>
      <c r="D949"/>
      <c r="E949"/>
      <c r="F949"/>
      <c r="G949"/>
      <c r="H949"/>
      <c r="I949"/>
      <c r="J949"/>
      <c r="K949"/>
      <c r="L949"/>
      <c r="M949"/>
      <c r="N949" t="s">
        <v>4557</v>
      </c>
      <c r="O949" s="357"/>
      <c r="P949"/>
      <c r="Q949"/>
      <c r="R949" s="357" t="s">
        <v>10238</v>
      </c>
      <c r="S949" t="s">
        <v>4995</v>
      </c>
      <c r="T949"/>
      <c r="U949"/>
      <c r="V949" s="354" t="str">
        <f>INDEX('Page 2 - Team Information'!$K$14:$AP$189,Y949,X949)</f>
        <v xml:space="preserve">Yes </v>
      </c>
      <c r="W949"/>
      <c r="X949" s="355">
        <v>7</v>
      </c>
      <c r="Y949" s="355">
        <v>30</v>
      </c>
      <c r="AC949" s="297"/>
    </row>
    <row r="950" spans="1:29">
      <c r="A950">
        <f>'Page 1 - General Information'!$G$12</f>
        <v>121395703</v>
      </c>
      <c r="B950" t="str">
        <f>'Page 1 - General Information'!$G$16</f>
        <v>2839</v>
      </c>
      <c r="C950" s="353" t="s">
        <v>17241</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c r="A951">
        <f>'Page 1 - General Information'!$G$12</f>
        <v>121395703</v>
      </c>
      <c r="B951" t="str">
        <f>'Page 1 - General Information'!$G$16</f>
        <v>2839</v>
      </c>
      <c r="C951" s="353" t="s">
        <v>17241</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c r="A952">
        <f>'Page 1 - General Information'!$G$12</f>
        <v>121395703</v>
      </c>
      <c r="B952" t="str">
        <f>'Page 1 - General Information'!$G$16</f>
        <v>2839</v>
      </c>
      <c r="C952" s="353" t="s">
        <v>17241</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c r="A953">
        <f>'Page 1 - General Information'!$G$12</f>
        <v>121395703</v>
      </c>
      <c r="B953" t="str">
        <f>'Page 1 - General Information'!$G$16</f>
        <v>2839</v>
      </c>
      <c r="C953" s="353" t="s">
        <v>17241</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c r="A954">
        <f>'Page 1 - General Information'!$G$12</f>
        <v>121395703</v>
      </c>
      <c r="B954" t="str">
        <f>'Page 1 - General Information'!$G$16</f>
        <v>2839</v>
      </c>
      <c r="C954" s="353" t="s">
        <v>17241</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c r="A955">
        <f>'Page 1 - General Information'!$G$12</f>
        <v>121395703</v>
      </c>
      <c r="B955" t="str">
        <f>'Page 1 - General Information'!$G$16</f>
        <v>2839</v>
      </c>
      <c r="C955" s="353" t="s">
        <v>17241</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c r="A956">
        <f>'Page 1 - General Information'!$G$12</f>
        <v>121395703</v>
      </c>
      <c r="B956" t="str">
        <f>'Page 1 - General Information'!$G$16</f>
        <v>2839</v>
      </c>
      <c r="C956" s="353" t="s">
        <v>17241</v>
      </c>
      <c r="D956"/>
      <c r="E956"/>
      <c r="F956"/>
      <c r="G956"/>
      <c r="H956"/>
      <c r="I956"/>
      <c r="J956"/>
      <c r="K956"/>
      <c r="L956"/>
      <c r="M956"/>
      <c r="N956" t="s">
        <v>4076</v>
      </c>
      <c r="O956" s="354">
        <f>INDEX('Page 2 - Team Information'!$K$14:$AP$189,Y956,X956)</f>
        <v>18</v>
      </c>
      <c r="P956"/>
      <c r="Q956"/>
      <c r="R956"/>
      <c r="S956" t="s">
        <v>5002</v>
      </c>
      <c r="T956"/>
      <c r="U956"/>
      <c r="V956"/>
      <c r="W956"/>
      <c r="X956" s="355">
        <v>16</v>
      </c>
      <c r="Y956" s="355">
        <v>30</v>
      </c>
      <c r="AC956" s="297"/>
    </row>
    <row r="957" spans="1:29">
      <c r="A957">
        <f>'Page 1 - General Information'!$G$12</f>
        <v>121395703</v>
      </c>
      <c r="B957" t="str">
        <f>'Page 1 - General Information'!$G$16</f>
        <v>2839</v>
      </c>
      <c r="C957" s="353" t="s">
        <v>17241</v>
      </c>
      <c r="D957"/>
      <c r="E957"/>
      <c r="F957"/>
      <c r="G957"/>
      <c r="H957"/>
      <c r="I957"/>
      <c r="J957"/>
      <c r="K957"/>
      <c r="L957"/>
      <c r="M957"/>
      <c r="N957" t="s">
        <v>4076</v>
      </c>
      <c r="O957" s="354">
        <f>INDEX('Page 2 - Team Information'!$K$14:$AP$189,Y957,X957)</f>
        <v>18</v>
      </c>
      <c r="P957"/>
      <c r="Q957"/>
      <c r="R957"/>
      <c r="S957" t="s">
        <v>5003</v>
      </c>
      <c r="T957"/>
      <c r="U957"/>
      <c r="V957"/>
      <c r="W957"/>
      <c r="X957" s="355">
        <v>17</v>
      </c>
      <c r="Y957" s="355">
        <v>30</v>
      </c>
      <c r="AC957" s="297"/>
    </row>
    <row r="958" spans="1:29">
      <c r="A958">
        <f>'Page 1 - General Information'!$G$12</f>
        <v>121395703</v>
      </c>
      <c r="B958" t="str">
        <f>'Page 1 - General Information'!$G$16</f>
        <v>2839</v>
      </c>
      <c r="C958" s="353" t="s">
        <v>17241</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c r="A959">
        <f>'Page 1 - General Information'!$G$12</f>
        <v>121395703</v>
      </c>
      <c r="B959" t="str">
        <f>'Page 1 - General Information'!$G$16</f>
        <v>2839</v>
      </c>
      <c r="C959" s="353" t="s">
        <v>17241</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c r="A960">
        <f>'Page 1 - General Information'!$G$12</f>
        <v>121395703</v>
      </c>
      <c r="B960" t="str">
        <f>'Page 1 - General Information'!$G$16</f>
        <v>2839</v>
      </c>
      <c r="C960" s="353" t="s">
        <v>17241</v>
      </c>
      <c r="D960"/>
      <c r="E960"/>
      <c r="F960"/>
      <c r="G960"/>
      <c r="H960"/>
      <c r="I960"/>
      <c r="J960"/>
      <c r="K960"/>
      <c r="L960"/>
      <c r="M960"/>
      <c r="N960" t="s">
        <v>4076</v>
      </c>
      <c r="O960" s="354">
        <f>INDEX('Page 2 - Team Information'!$K$14:$AP$189,Y960,X960)</f>
        <v>18</v>
      </c>
      <c r="P960"/>
      <c r="Q960"/>
      <c r="R960"/>
      <c r="S960" t="s">
        <v>5006</v>
      </c>
      <c r="T960"/>
      <c r="U960"/>
      <c r="V960"/>
      <c r="W960"/>
      <c r="X960" s="355">
        <v>21</v>
      </c>
      <c r="Y960" s="355">
        <v>30</v>
      </c>
      <c r="AC960" s="297"/>
    </row>
    <row r="961" spans="1:29">
      <c r="A961">
        <f>'Page 1 - General Information'!$G$12</f>
        <v>121395703</v>
      </c>
      <c r="B961" t="str">
        <f>'Page 1 - General Information'!$G$16</f>
        <v>2839</v>
      </c>
      <c r="C961" s="353" t="s">
        <v>17241</v>
      </c>
      <c r="D961"/>
      <c r="E961"/>
      <c r="F961"/>
      <c r="G961"/>
      <c r="H961"/>
      <c r="I961"/>
      <c r="J961"/>
      <c r="K961"/>
      <c r="L961"/>
      <c r="M961"/>
      <c r="N961" t="s">
        <v>4076</v>
      </c>
      <c r="O961" s="354">
        <f>INDEX('Page 2 - Team Information'!$K$14:$AP$189,Y961,X961)</f>
        <v>18</v>
      </c>
      <c r="P961"/>
      <c r="Q961"/>
      <c r="R961"/>
      <c r="S961" t="s">
        <v>5007</v>
      </c>
      <c r="T961"/>
      <c r="U961"/>
      <c r="V961"/>
      <c r="W961"/>
      <c r="X961" s="355">
        <v>22</v>
      </c>
      <c r="Y961" s="355">
        <v>30</v>
      </c>
      <c r="AC961" s="297"/>
    </row>
    <row r="962" spans="1:29">
      <c r="A962">
        <f>'Page 1 - General Information'!$G$12</f>
        <v>121395703</v>
      </c>
      <c r="B962" t="str">
        <f>'Page 1 - General Information'!$G$16</f>
        <v>2839</v>
      </c>
      <c r="C962" s="353" t="s">
        <v>17241</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c r="A963">
        <f>'Page 1 - General Information'!$G$12</f>
        <v>121395703</v>
      </c>
      <c r="B963" t="str">
        <f>'Page 1 - General Information'!$G$16</f>
        <v>2839</v>
      </c>
      <c r="C963" s="353" t="s">
        <v>17241</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c r="A964">
        <f>'Page 1 - General Information'!$G$12</f>
        <v>121395703</v>
      </c>
      <c r="B964" t="str">
        <f>'Page 1 - General Information'!$G$16</f>
        <v>2839</v>
      </c>
      <c r="C964" s="353" t="s">
        <v>17241</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c r="A965">
        <f>'Page 1 - General Information'!$G$12</f>
        <v>121395703</v>
      </c>
      <c r="B965" t="str">
        <f>'Page 1 - General Information'!$G$16</f>
        <v>2839</v>
      </c>
      <c r="C965" s="353" t="s">
        <v>17241</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c r="A966">
        <f>'Page 1 - General Information'!$G$12</f>
        <v>121395703</v>
      </c>
      <c r="B966" t="str">
        <f>'Page 1 - General Information'!$G$16</f>
        <v>2839</v>
      </c>
      <c r="C966" s="353" t="s">
        <v>17241</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c r="A967">
        <f>'Page 1 - General Information'!$G$12</f>
        <v>121395703</v>
      </c>
      <c r="B967" t="str">
        <f>'Page 1 - General Information'!$G$16</f>
        <v>2839</v>
      </c>
      <c r="C967" s="353" t="s">
        <v>17241</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c r="A968">
        <f>'Page 1 - General Information'!$G$12</f>
        <v>121395703</v>
      </c>
      <c r="B968" t="str">
        <f>'Page 1 - General Information'!$G$16</f>
        <v>2839</v>
      </c>
      <c r="C968" s="353" t="s">
        <v>17241</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c r="A969">
        <f>'Page 1 - General Information'!$G$12</f>
        <v>121395703</v>
      </c>
      <c r="B969" t="str">
        <f>'Page 1 - General Information'!$G$16</f>
        <v>2839</v>
      </c>
      <c r="C969" s="353" t="s">
        <v>17241</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c r="A970">
        <f>'Page 1 - General Information'!$G$12</f>
        <v>121395703</v>
      </c>
      <c r="B970" t="str">
        <f>'Page 1 - General Information'!$G$16</f>
        <v>2839</v>
      </c>
      <c r="C970" s="353" t="s">
        <v>17241</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c r="A971">
        <f>'Page 1 - General Information'!$G$12</f>
        <v>121395703</v>
      </c>
      <c r="B971" t="str">
        <f>'Page 1 - General Information'!$G$16</f>
        <v>2839</v>
      </c>
      <c r="C971" s="353" t="s">
        <v>17241</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c r="A972">
        <f>'Page 1 - General Information'!$G$12</f>
        <v>121395703</v>
      </c>
      <c r="B972" t="str">
        <f>'Page 1 - General Information'!$G$16</f>
        <v>2839</v>
      </c>
      <c r="C972" s="353" t="s">
        <v>17241</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c r="A973">
        <f>'Page 1 - General Information'!$G$12</f>
        <v>121395703</v>
      </c>
      <c r="B973" t="str">
        <f>'Page 1 - General Information'!$G$16</f>
        <v>2839</v>
      </c>
      <c r="C973" s="353" t="s">
        <v>17241</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c r="A974">
        <f>'Page 1 - General Information'!$G$12</f>
        <v>121395703</v>
      </c>
      <c r="B974" t="str">
        <f>'Page 1 - General Information'!$G$16</f>
        <v>2839</v>
      </c>
      <c r="C974" s="353" t="s">
        <v>17241</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c r="A975">
        <f>'Page 1 - General Information'!$G$12</f>
        <v>121395703</v>
      </c>
      <c r="B975" t="str">
        <f>'Page 1 - General Information'!$G$16</f>
        <v>2839</v>
      </c>
      <c r="C975" s="353" t="s">
        <v>17241</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c r="A976">
        <f>'Page 1 - General Information'!$G$12</f>
        <v>121395703</v>
      </c>
      <c r="B976" t="str">
        <f>'Page 1 - General Information'!$G$16</f>
        <v>2839</v>
      </c>
      <c r="C976" s="353" t="s">
        <v>17241</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c r="A977">
        <f>'Page 1 - General Information'!$G$12</f>
        <v>121395703</v>
      </c>
      <c r="B977" t="str">
        <f>'Page 1 - General Information'!$G$16</f>
        <v>2839</v>
      </c>
      <c r="C977" s="353" t="s">
        <v>17241</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c r="A978">
        <f>'Page 1 - General Information'!$G$12</f>
        <v>121395703</v>
      </c>
      <c r="B978" t="str">
        <f>'Page 1 - General Information'!$G$16</f>
        <v>2839</v>
      </c>
      <c r="C978" s="353" t="s">
        <v>17241</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c r="A979">
        <f>'Page 1 - General Information'!$G$12</f>
        <v>121395703</v>
      </c>
      <c r="B979" t="str">
        <f>'Page 1 - General Information'!$G$16</f>
        <v>2839</v>
      </c>
      <c r="C979" s="353" t="s">
        <v>17241</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c r="A980">
        <f>'Page 1 - General Information'!$G$12</f>
        <v>121395703</v>
      </c>
      <c r="B980" t="str">
        <f>'Page 1 - General Information'!$G$16</f>
        <v>2839</v>
      </c>
      <c r="C980" s="353" t="s">
        <v>17241</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c r="A981">
        <f>'Page 1 - General Information'!$G$12</f>
        <v>121395703</v>
      </c>
      <c r="B981" t="str">
        <f>'Page 1 - General Information'!$G$16</f>
        <v>2839</v>
      </c>
      <c r="C981" s="353" t="s">
        <v>17241</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c r="A982">
        <f>'Page 1 - General Information'!$G$12</f>
        <v>121395703</v>
      </c>
      <c r="B982" t="str">
        <f>'Page 1 - General Information'!$G$16</f>
        <v>2839</v>
      </c>
      <c r="C982" s="353" t="s">
        <v>17241</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c r="A983">
        <f>'Page 1 - General Information'!$G$12</f>
        <v>121395703</v>
      </c>
      <c r="B983" t="str">
        <f>'Page 1 - General Information'!$G$16</f>
        <v>2839</v>
      </c>
      <c r="C983" s="353" t="s">
        <v>17241</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c r="A984">
        <f>'Page 1 - General Information'!$G$12</f>
        <v>121395703</v>
      </c>
      <c r="B984" t="str">
        <f>'Page 1 - General Information'!$G$16</f>
        <v>2839</v>
      </c>
      <c r="C984" s="353" t="s">
        <v>17241</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c r="A985">
        <f>'Page 1 - General Information'!$G$12</f>
        <v>121395703</v>
      </c>
      <c r="B985" t="str">
        <f>'Page 1 - General Information'!$G$16</f>
        <v>2839</v>
      </c>
      <c r="C985" s="353" t="s">
        <v>17241</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c r="A986">
        <f>'Page 1 - General Information'!$G$12</f>
        <v>121395703</v>
      </c>
      <c r="B986" t="str">
        <f>'Page 1 - General Information'!$G$16</f>
        <v>2839</v>
      </c>
      <c r="C986" s="353" t="s">
        <v>17241</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c r="A987">
        <f>'Page 1 - General Information'!$G$12</f>
        <v>121395703</v>
      </c>
      <c r="B987" t="str">
        <f>'Page 1 - General Information'!$G$16</f>
        <v>2839</v>
      </c>
      <c r="C987" s="353" t="s">
        <v>17241</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c r="A988">
        <f>'Page 1 - General Information'!$G$12</f>
        <v>121395703</v>
      </c>
      <c r="B988" t="str">
        <f>'Page 1 - General Information'!$G$16</f>
        <v>2839</v>
      </c>
      <c r="C988" s="353" t="s">
        <v>17241</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c r="A989">
        <f>'Page 1 - General Information'!$G$12</f>
        <v>121395703</v>
      </c>
      <c r="B989" t="str">
        <f>'Page 1 - General Information'!$G$16</f>
        <v>2839</v>
      </c>
      <c r="C989" s="353" t="s">
        <v>17241</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c r="A990">
        <f>'Page 1 - General Information'!$G$12</f>
        <v>121395703</v>
      </c>
      <c r="B990" t="str">
        <f>'Page 1 - General Information'!$G$16</f>
        <v>2839</v>
      </c>
      <c r="C990" s="353" t="s">
        <v>17241</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c r="A991">
        <f>'Page 1 - General Information'!$G$12</f>
        <v>121395703</v>
      </c>
      <c r="B991" t="str">
        <f>'Page 1 - General Information'!$G$16</f>
        <v>2839</v>
      </c>
      <c r="C991" s="353" t="s">
        <v>17241</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c r="A992">
        <f>'Page 1 - General Information'!$G$12</f>
        <v>121395703</v>
      </c>
      <c r="B992" t="str">
        <f>'Page 1 - General Information'!$G$16</f>
        <v>2839</v>
      </c>
      <c r="C992" s="353" t="s">
        <v>17241</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c r="A993">
        <f>'Page 1 - General Information'!$G$12</f>
        <v>121395703</v>
      </c>
      <c r="B993" t="str">
        <f>'Page 1 - General Information'!$G$16</f>
        <v>2839</v>
      </c>
      <c r="C993" s="353" t="s">
        <v>17241</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c r="A994">
        <f>'Page 1 - General Information'!$G$12</f>
        <v>121395703</v>
      </c>
      <c r="B994" t="str">
        <f>'Page 1 - General Information'!$G$16</f>
        <v>2839</v>
      </c>
      <c r="C994" s="353" t="s">
        <v>17241</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c r="A995">
        <f>'Page 1 - General Information'!$G$12</f>
        <v>121395703</v>
      </c>
      <c r="B995" t="str">
        <f>'Page 1 - General Information'!$G$16</f>
        <v>2839</v>
      </c>
      <c r="C995" s="353" t="s">
        <v>17241</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c r="A996">
        <f>'Page 1 - General Information'!$G$12</f>
        <v>121395703</v>
      </c>
      <c r="B996" t="str">
        <f>'Page 1 - General Information'!$G$16</f>
        <v>2839</v>
      </c>
      <c r="C996" s="353" t="s">
        <v>17241</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c r="A997">
        <f>'Page 1 - General Information'!$G$12</f>
        <v>121395703</v>
      </c>
      <c r="B997" t="str">
        <f>'Page 1 - General Information'!$G$16</f>
        <v>2839</v>
      </c>
      <c r="C997" s="353" t="s">
        <v>17241</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c r="A998">
        <f>'Page 1 - General Information'!$G$12</f>
        <v>121395703</v>
      </c>
      <c r="B998" t="str">
        <f>'Page 1 - General Information'!$G$16</f>
        <v>2839</v>
      </c>
      <c r="C998" s="353" t="s">
        <v>17241</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c r="A999">
        <f>'Page 1 - General Information'!$G$12</f>
        <v>121395703</v>
      </c>
      <c r="B999" t="str">
        <f>'Page 1 - General Information'!$G$16</f>
        <v>2839</v>
      </c>
      <c r="C999" s="353" t="s">
        <v>17241</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c r="A1000">
        <f>'Page 1 - General Information'!$G$12</f>
        <v>121395703</v>
      </c>
      <c r="B1000" t="str">
        <f>'Page 1 - General Information'!$G$16</f>
        <v>2839</v>
      </c>
      <c r="C1000" s="353" t="s">
        <v>17241</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c r="A1001">
        <f>'Page 1 - General Information'!$G$12</f>
        <v>121395703</v>
      </c>
      <c r="B1001" t="str">
        <f>'Page 1 - General Information'!$G$16</f>
        <v>2839</v>
      </c>
      <c r="C1001" s="353" t="s">
        <v>17241</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c r="A1002">
        <f>'Page 1 - General Information'!$G$12</f>
        <v>121395703</v>
      </c>
      <c r="B1002" t="str">
        <f>'Page 1 - General Information'!$G$16</f>
        <v>2839</v>
      </c>
      <c r="C1002" s="353" t="s">
        <v>17241</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c r="A1003">
        <f>'Page 1 - General Information'!$G$12</f>
        <v>121395703</v>
      </c>
      <c r="B1003" t="str">
        <f>'Page 1 - General Information'!$G$16</f>
        <v>2839</v>
      </c>
      <c r="C1003" s="353" t="s">
        <v>17241</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c r="A1004">
        <f>'Page 1 - General Information'!$G$12</f>
        <v>121395703</v>
      </c>
      <c r="B1004" t="str">
        <f>'Page 1 - General Information'!$G$16</f>
        <v>2839</v>
      </c>
      <c r="C1004" s="353" t="s">
        <v>17241</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c r="A1005">
        <f>'Page 1 - General Information'!$G$12</f>
        <v>121395703</v>
      </c>
      <c r="B1005" t="str">
        <f>'Page 1 - General Information'!$G$16</f>
        <v>2839</v>
      </c>
      <c r="C1005" s="353" t="s">
        <v>17241</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c r="A1006">
        <f>'Page 1 - General Information'!$G$12</f>
        <v>121395703</v>
      </c>
      <c r="B1006" t="str">
        <f>'Page 1 - General Information'!$G$16</f>
        <v>2839</v>
      </c>
      <c r="C1006" s="353" t="s">
        <v>17241</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c r="A1007">
        <f>'Page 1 - General Information'!$G$12</f>
        <v>121395703</v>
      </c>
      <c r="B1007" t="str">
        <f>'Page 1 - General Information'!$G$16</f>
        <v>2839</v>
      </c>
      <c r="C1007" s="353" t="s">
        <v>17241</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c r="A1008">
        <f>'Page 1 - General Information'!$G$12</f>
        <v>121395703</v>
      </c>
      <c r="B1008" t="str">
        <f>'Page 1 - General Information'!$G$16</f>
        <v>2839</v>
      </c>
      <c r="C1008" s="353" t="s">
        <v>17241</v>
      </c>
      <c r="D1008"/>
      <c r="E1008"/>
      <c r="F1008"/>
      <c r="G1008"/>
      <c r="H1008"/>
      <c r="I1008"/>
      <c r="J1008"/>
      <c r="K1008"/>
      <c r="L1008"/>
      <c r="M1008"/>
      <c r="N1008" t="s">
        <v>4557</v>
      </c>
      <c r="O1008" s="357"/>
      <c r="P1008"/>
      <c r="Q1008"/>
      <c r="R1008" s="357" t="s">
        <v>10238</v>
      </c>
      <c r="S1008" t="s">
        <v>5054</v>
      </c>
      <c r="T1008"/>
      <c r="U1008"/>
      <c r="V1008" s="354" t="str">
        <f>INDEX('Page 2 - Team Information'!$K$14:$AP$189,Y1008,X1008)</f>
        <v xml:space="preserve">Yes </v>
      </c>
      <c r="W1008"/>
      <c r="X1008" s="355">
        <v>6</v>
      </c>
      <c r="Y1008" s="355">
        <v>34</v>
      </c>
      <c r="AC1008" s="297"/>
    </row>
    <row r="1009" spans="1:29">
      <c r="A1009">
        <f>'Page 1 - General Information'!$G$12</f>
        <v>121395703</v>
      </c>
      <c r="B1009" t="str">
        <f>'Page 1 - General Information'!$G$16</f>
        <v>2839</v>
      </c>
      <c r="C1009" s="353" t="s">
        <v>17241</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c r="A1010">
        <f>'Page 1 - General Information'!$G$12</f>
        <v>121395703</v>
      </c>
      <c r="B1010" t="str">
        <f>'Page 1 - General Information'!$G$16</f>
        <v>2839</v>
      </c>
      <c r="C1010" s="353" t="s">
        <v>17241</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c r="A1011">
        <f>'Page 1 - General Information'!$G$12</f>
        <v>121395703</v>
      </c>
      <c r="B1011" t="str">
        <f>'Page 1 - General Information'!$G$16</f>
        <v>2839</v>
      </c>
      <c r="C1011" s="353" t="s">
        <v>17241</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c r="A1012">
        <f>'Page 1 - General Information'!$G$12</f>
        <v>121395703</v>
      </c>
      <c r="B1012" t="str">
        <f>'Page 1 - General Information'!$G$16</f>
        <v>2839</v>
      </c>
      <c r="C1012" s="353" t="s">
        <v>17241</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c r="A1013">
        <f>'Page 1 - General Information'!$G$12</f>
        <v>121395703</v>
      </c>
      <c r="B1013" t="str">
        <f>'Page 1 - General Information'!$G$16</f>
        <v>2839</v>
      </c>
      <c r="C1013" s="353" t="s">
        <v>17241</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c r="A1014">
        <f>'Page 1 - General Information'!$G$12</f>
        <v>121395703</v>
      </c>
      <c r="B1014" t="str">
        <f>'Page 1 - General Information'!$G$16</f>
        <v>2839</v>
      </c>
      <c r="C1014" s="353" t="s">
        <v>17241</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c r="A1015">
        <f>'Page 1 - General Information'!$G$12</f>
        <v>121395703</v>
      </c>
      <c r="B1015" t="str">
        <f>'Page 1 - General Information'!$G$16</f>
        <v>2839</v>
      </c>
      <c r="C1015" s="353" t="s">
        <v>17241</v>
      </c>
      <c r="D1015"/>
      <c r="E1015"/>
      <c r="F1015"/>
      <c r="G1015"/>
      <c r="H1015"/>
      <c r="I1015"/>
      <c r="J1015"/>
      <c r="K1015"/>
      <c r="L1015"/>
      <c r="M1015"/>
      <c r="N1015" t="s">
        <v>4076</v>
      </c>
      <c r="O1015" s="354">
        <f>INDEX('Page 2 - Team Information'!$K$14:$AP$189,Y1015,X1015)</f>
        <v>19</v>
      </c>
      <c r="P1015"/>
      <c r="Q1015"/>
      <c r="R1015"/>
      <c r="S1015" t="s">
        <v>5061</v>
      </c>
      <c r="T1015"/>
      <c r="U1015"/>
      <c r="V1015"/>
      <c r="W1015"/>
      <c r="X1015" s="355">
        <v>15</v>
      </c>
      <c r="Y1015" s="355">
        <v>34</v>
      </c>
      <c r="AC1015" s="297"/>
    </row>
    <row r="1016" spans="1:29">
      <c r="A1016">
        <f>'Page 1 - General Information'!$G$12</f>
        <v>121395703</v>
      </c>
      <c r="B1016" t="str">
        <f>'Page 1 - General Information'!$G$16</f>
        <v>2839</v>
      </c>
      <c r="C1016" s="353" t="s">
        <v>17241</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c r="A1017">
        <f>'Page 1 - General Information'!$G$12</f>
        <v>121395703</v>
      </c>
      <c r="B1017" t="str">
        <f>'Page 1 - General Information'!$G$16</f>
        <v>2839</v>
      </c>
      <c r="C1017" s="353" t="s">
        <v>17241</v>
      </c>
      <c r="D1017"/>
      <c r="E1017"/>
      <c r="F1017"/>
      <c r="G1017"/>
      <c r="H1017"/>
      <c r="I1017"/>
      <c r="J1017"/>
      <c r="K1017"/>
      <c r="L1017"/>
      <c r="M1017"/>
      <c r="N1017" t="s">
        <v>4076</v>
      </c>
      <c r="O1017" s="354">
        <f>INDEX('Page 2 - Team Information'!$K$14:$AP$189,Y1017,X1017)</f>
        <v>19</v>
      </c>
      <c r="P1017"/>
      <c r="Q1017"/>
      <c r="R1017"/>
      <c r="S1017" t="s">
        <v>5063</v>
      </c>
      <c r="T1017"/>
      <c r="U1017"/>
      <c r="V1017"/>
      <c r="W1017"/>
      <c r="X1017" s="355">
        <v>17</v>
      </c>
      <c r="Y1017" s="355">
        <v>34</v>
      </c>
      <c r="AC1017" s="297"/>
    </row>
    <row r="1018" spans="1:29">
      <c r="A1018">
        <f>'Page 1 - General Information'!$G$12</f>
        <v>121395703</v>
      </c>
      <c r="B1018" t="str">
        <f>'Page 1 - General Information'!$G$16</f>
        <v>2839</v>
      </c>
      <c r="C1018" s="353" t="s">
        <v>17241</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c r="A1019">
        <f>'Page 1 - General Information'!$G$12</f>
        <v>121395703</v>
      </c>
      <c r="B1019" t="str">
        <f>'Page 1 - General Information'!$G$16</f>
        <v>2839</v>
      </c>
      <c r="C1019" s="353" t="s">
        <v>17241</v>
      </c>
      <c r="D1019"/>
      <c r="E1019"/>
      <c r="F1019"/>
      <c r="G1019"/>
      <c r="H1019"/>
      <c r="I1019"/>
      <c r="J1019"/>
      <c r="K1019"/>
      <c r="L1019"/>
      <c r="M1019"/>
      <c r="N1019" t="s">
        <v>4076</v>
      </c>
      <c r="O1019" s="354">
        <f>INDEX('Page 2 - Team Information'!$K$14:$AP$189,Y1019,X1019)</f>
        <v>19</v>
      </c>
      <c r="P1019"/>
      <c r="Q1019"/>
      <c r="R1019"/>
      <c r="S1019" t="s">
        <v>5065</v>
      </c>
      <c r="T1019"/>
      <c r="U1019"/>
      <c r="V1019"/>
      <c r="W1019"/>
      <c r="X1019" s="355">
        <v>20</v>
      </c>
      <c r="Y1019" s="355">
        <v>34</v>
      </c>
      <c r="AC1019" s="297"/>
    </row>
    <row r="1020" spans="1:29">
      <c r="A1020">
        <f>'Page 1 - General Information'!$G$12</f>
        <v>121395703</v>
      </c>
      <c r="B1020" t="str">
        <f>'Page 1 - General Information'!$G$16</f>
        <v>2839</v>
      </c>
      <c r="C1020" s="353" t="s">
        <v>17241</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c r="A1021">
        <f>'Page 1 - General Information'!$G$12</f>
        <v>121395703</v>
      </c>
      <c r="B1021" t="str">
        <f>'Page 1 - General Information'!$G$16</f>
        <v>2839</v>
      </c>
      <c r="C1021" s="353" t="s">
        <v>17241</v>
      </c>
      <c r="D1021"/>
      <c r="E1021"/>
      <c r="F1021"/>
      <c r="G1021"/>
      <c r="H1021"/>
      <c r="I1021"/>
      <c r="J1021"/>
      <c r="K1021"/>
      <c r="L1021"/>
      <c r="M1021"/>
      <c r="N1021" t="s">
        <v>4076</v>
      </c>
      <c r="O1021" s="354">
        <f>INDEX('Page 2 - Team Information'!$K$14:$AP$189,Y1021,X1021)</f>
        <v>19</v>
      </c>
      <c r="P1021"/>
      <c r="Q1021"/>
      <c r="R1021"/>
      <c r="S1021" t="s">
        <v>5067</v>
      </c>
      <c r="T1021"/>
      <c r="U1021"/>
      <c r="V1021"/>
      <c r="W1021"/>
      <c r="X1021" s="355">
        <v>22</v>
      </c>
      <c r="Y1021" s="355">
        <v>34</v>
      </c>
      <c r="AC1021" s="297"/>
    </row>
    <row r="1022" spans="1:29">
      <c r="A1022">
        <f>'Page 1 - General Information'!$G$12</f>
        <v>121395703</v>
      </c>
      <c r="B1022" t="str">
        <f>'Page 1 - General Information'!$G$16</f>
        <v>2839</v>
      </c>
      <c r="C1022" s="353" t="s">
        <v>17241</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c r="A1023">
        <f>'Page 1 - General Information'!$G$12</f>
        <v>121395703</v>
      </c>
      <c r="B1023" t="str">
        <f>'Page 1 - General Information'!$G$16</f>
        <v>2839</v>
      </c>
      <c r="C1023" s="353" t="s">
        <v>17241</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c r="A1024">
        <f>'Page 1 - General Information'!$G$12</f>
        <v>121395703</v>
      </c>
      <c r="B1024" t="str">
        <f>'Page 1 - General Information'!$G$16</f>
        <v>2839</v>
      </c>
      <c r="C1024" s="353" t="s">
        <v>17241</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c r="A1025">
        <f>'Page 1 - General Information'!$G$12</f>
        <v>121395703</v>
      </c>
      <c r="B1025" t="str">
        <f>'Page 1 - General Information'!$G$16</f>
        <v>2839</v>
      </c>
      <c r="C1025" s="353" t="s">
        <v>17241</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c r="A1026">
        <f>'Page 1 - General Information'!$G$12</f>
        <v>121395703</v>
      </c>
      <c r="B1026" t="str">
        <f>'Page 1 - General Information'!$G$16</f>
        <v>2839</v>
      </c>
      <c r="C1026" s="353" t="s">
        <v>17241</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c r="A1027">
        <f>'Page 1 - General Information'!$G$12</f>
        <v>121395703</v>
      </c>
      <c r="B1027" t="str">
        <f>'Page 1 - General Information'!$G$16</f>
        <v>2839</v>
      </c>
      <c r="C1027" s="353" t="s">
        <v>17241</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c r="A1028">
        <f>'Page 1 - General Information'!$G$12</f>
        <v>121395703</v>
      </c>
      <c r="B1028" t="str">
        <f>'Page 1 - General Information'!$G$16</f>
        <v>2839</v>
      </c>
      <c r="C1028" s="353" t="s">
        <v>17241</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c r="A1029">
        <f>'Page 1 - General Information'!$G$12</f>
        <v>121395703</v>
      </c>
      <c r="B1029" t="str">
        <f>'Page 1 - General Information'!$G$16</f>
        <v>2839</v>
      </c>
      <c r="C1029" s="353" t="s">
        <v>17241</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c r="A1030">
        <f>'Page 1 - General Information'!$G$12</f>
        <v>121395703</v>
      </c>
      <c r="B1030" t="str">
        <f>'Page 1 - General Information'!$G$16</f>
        <v>2839</v>
      </c>
      <c r="C1030" s="353" t="s">
        <v>17241</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c r="A1031">
        <f>'Page 1 - General Information'!$G$12</f>
        <v>121395703</v>
      </c>
      <c r="B1031" t="str">
        <f>'Page 1 - General Information'!$G$16</f>
        <v>2839</v>
      </c>
      <c r="C1031" s="353" t="s">
        <v>17241</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c r="A1032">
        <f>'Page 1 - General Information'!$G$12</f>
        <v>121395703</v>
      </c>
      <c r="B1032" t="str">
        <f>'Page 1 - General Information'!$G$16</f>
        <v>2839</v>
      </c>
      <c r="C1032" s="353" t="s">
        <v>17241</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c r="A1033">
        <f>'Page 1 - General Information'!$G$12</f>
        <v>121395703</v>
      </c>
      <c r="B1033" t="str">
        <f>'Page 1 - General Information'!$G$16</f>
        <v>2839</v>
      </c>
      <c r="C1033" s="353" t="s">
        <v>17241</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c r="A1034">
        <f>'Page 1 - General Information'!$G$12</f>
        <v>121395703</v>
      </c>
      <c r="B1034" t="str">
        <f>'Page 1 - General Information'!$G$16</f>
        <v>2839</v>
      </c>
      <c r="C1034" s="353" t="s">
        <v>17241</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c r="A1035">
        <f>'Page 1 - General Information'!$G$12</f>
        <v>121395703</v>
      </c>
      <c r="B1035" t="str">
        <f>'Page 1 - General Information'!$G$16</f>
        <v>2839</v>
      </c>
      <c r="C1035" s="353" t="s">
        <v>17241</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c r="A1036">
        <f>'Page 1 - General Information'!$G$12</f>
        <v>121395703</v>
      </c>
      <c r="B1036" t="str">
        <f>'Page 1 - General Information'!$G$16</f>
        <v>2839</v>
      </c>
      <c r="C1036" s="353" t="s">
        <v>17241</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c r="A1037">
        <f>'Page 1 - General Information'!$G$12</f>
        <v>121395703</v>
      </c>
      <c r="B1037" t="str">
        <f>'Page 1 - General Information'!$G$16</f>
        <v>2839</v>
      </c>
      <c r="C1037" s="353" t="s">
        <v>17241</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c r="A1038">
        <f>'Page 1 - General Information'!$G$12</f>
        <v>121395703</v>
      </c>
      <c r="B1038" t="str">
        <f>'Page 1 - General Information'!$G$16</f>
        <v>2839</v>
      </c>
      <c r="C1038" s="353" t="s">
        <v>17241</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c r="A1039">
        <f>'Page 1 - General Information'!$G$12</f>
        <v>121395703</v>
      </c>
      <c r="B1039" t="str">
        <f>'Page 1 - General Information'!$G$16</f>
        <v>2839</v>
      </c>
      <c r="C1039" s="353" t="s">
        <v>17241</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c r="A1040">
        <f>'Page 1 - General Information'!$G$12</f>
        <v>121395703</v>
      </c>
      <c r="B1040" t="str">
        <f>'Page 1 - General Information'!$G$16</f>
        <v>2839</v>
      </c>
      <c r="C1040" s="353" t="s">
        <v>17241</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c r="A1041">
        <f>'Page 1 - General Information'!$G$12</f>
        <v>121395703</v>
      </c>
      <c r="B1041" t="str">
        <f>'Page 1 - General Information'!$G$16</f>
        <v>2839</v>
      </c>
      <c r="C1041" s="353" t="s">
        <v>17241</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c r="A1042">
        <f>'Page 1 - General Information'!$G$12</f>
        <v>121395703</v>
      </c>
      <c r="B1042" t="str">
        <f>'Page 1 - General Information'!$G$16</f>
        <v>2839</v>
      </c>
      <c r="C1042" s="353" t="s">
        <v>17241</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c r="A1043">
        <f>'Page 1 - General Information'!$G$12</f>
        <v>121395703</v>
      </c>
      <c r="B1043" t="str">
        <f>'Page 1 - General Information'!$G$16</f>
        <v>2839</v>
      </c>
      <c r="C1043" s="353" t="s">
        <v>17241</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c r="A1044">
        <f>'Page 1 - General Information'!$G$12</f>
        <v>121395703</v>
      </c>
      <c r="B1044" t="str">
        <f>'Page 1 - General Information'!$G$16</f>
        <v>2839</v>
      </c>
      <c r="C1044" s="353" t="s">
        <v>17241</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c r="A1045">
        <f>'Page 1 - General Information'!$G$12</f>
        <v>121395703</v>
      </c>
      <c r="B1045" t="str">
        <f>'Page 1 - General Information'!$G$16</f>
        <v>2839</v>
      </c>
      <c r="C1045" s="353" t="s">
        <v>17241</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c r="A1046">
        <f>'Page 1 - General Information'!$G$12</f>
        <v>121395703</v>
      </c>
      <c r="B1046" t="str">
        <f>'Page 1 - General Information'!$G$16</f>
        <v>2839</v>
      </c>
      <c r="C1046" s="353" t="s">
        <v>17241</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c r="A1047">
        <f>'Page 1 - General Information'!$G$12</f>
        <v>121395703</v>
      </c>
      <c r="B1047" t="str">
        <f>'Page 1 - General Information'!$G$16</f>
        <v>2839</v>
      </c>
      <c r="C1047" s="353" t="s">
        <v>17241</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c r="A1048">
        <f>'Page 1 - General Information'!$G$12</f>
        <v>121395703</v>
      </c>
      <c r="B1048" t="str">
        <f>'Page 1 - General Information'!$G$16</f>
        <v>2839</v>
      </c>
      <c r="C1048" s="353" t="s">
        <v>17241</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c r="A1049">
        <f>'Page 1 - General Information'!$G$12</f>
        <v>121395703</v>
      </c>
      <c r="B1049" t="str">
        <f>'Page 1 - General Information'!$G$16</f>
        <v>2839</v>
      </c>
      <c r="C1049" s="353" t="s">
        <v>17241</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c r="A1050">
        <f>'Page 1 - General Information'!$G$12</f>
        <v>121395703</v>
      </c>
      <c r="B1050" t="str">
        <f>'Page 1 - General Information'!$G$16</f>
        <v>2839</v>
      </c>
      <c r="C1050" s="353" t="s">
        <v>17241</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c r="A1051">
        <f>'Page 1 - General Information'!$G$12</f>
        <v>121395703</v>
      </c>
      <c r="B1051" t="str">
        <f>'Page 1 - General Information'!$G$16</f>
        <v>2839</v>
      </c>
      <c r="C1051" s="353" t="s">
        <v>17241</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c r="A1052">
        <f>'Page 1 - General Information'!$G$12</f>
        <v>121395703</v>
      </c>
      <c r="B1052" t="str">
        <f>'Page 1 - General Information'!$G$16</f>
        <v>2839</v>
      </c>
      <c r="C1052" s="353" t="s">
        <v>17241</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c r="A1053">
        <f>'Page 1 - General Information'!$G$12</f>
        <v>121395703</v>
      </c>
      <c r="B1053" t="str">
        <f>'Page 1 - General Information'!$G$16</f>
        <v>2839</v>
      </c>
      <c r="C1053" s="353" t="s">
        <v>17241</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c r="A1054">
        <f>'Page 1 - General Information'!$G$12</f>
        <v>121395703</v>
      </c>
      <c r="B1054" t="str">
        <f>'Page 1 - General Information'!$G$16</f>
        <v>2839</v>
      </c>
      <c r="C1054" s="353" t="s">
        <v>17241</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c r="A1055">
        <f>'Page 1 - General Information'!$G$12</f>
        <v>121395703</v>
      </c>
      <c r="B1055" t="str">
        <f>'Page 1 - General Information'!$G$16</f>
        <v>2839</v>
      </c>
      <c r="C1055" s="353" t="s">
        <v>17241</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c r="A1056">
        <f>'Page 1 - General Information'!$G$12</f>
        <v>121395703</v>
      </c>
      <c r="B1056" t="str">
        <f>'Page 1 - General Information'!$G$16</f>
        <v>2839</v>
      </c>
      <c r="C1056" s="353" t="s">
        <v>17241</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c r="A1057">
        <f>'Page 1 - General Information'!$G$12</f>
        <v>121395703</v>
      </c>
      <c r="B1057" t="str">
        <f>'Page 1 - General Information'!$G$16</f>
        <v>2839</v>
      </c>
      <c r="C1057" s="353" t="s">
        <v>17241</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c r="A1058">
        <f>'Page 1 - General Information'!$G$12</f>
        <v>121395703</v>
      </c>
      <c r="B1058" t="str">
        <f>'Page 1 - General Information'!$G$16</f>
        <v>2839</v>
      </c>
      <c r="C1058" s="353" t="s">
        <v>17241</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c r="A1059">
        <f>'Page 1 - General Information'!$G$12</f>
        <v>121395703</v>
      </c>
      <c r="B1059" t="str">
        <f>'Page 1 - General Information'!$G$16</f>
        <v>2839</v>
      </c>
      <c r="C1059" s="353" t="s">
        <v>17241</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c r="A1060">
        <f>'Page 1 - General Information'!$G$12</f>
        <v>121395703</v>
      </c>
      <c r="B1060" t="str">
        <f>'Page 1 - General Information'!$G$16</f>
        <v>2839</v>
      </c>
      <c r="C1060" s="353" t="s">
        <v>17241</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c r="A1061">
        <f>'Page 1 - General Information'!$G$12</f>
        <v>121395703</v>
      </c>
      <c r="B1061" t="str">
        <f>'Page 1 - General Information'!$G$16</f>
        <v>2839</v>
      </c>
      <c r="C1061" s="353" t="s">
        <v>17241</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c r="A1062">
        <f>'Page 1 - General Information'!$G$12</f>
        <v>121395703</v>
      </c>
      <c r="B1062" t="str">
        <f>'Page 1 - General Information'!$G$16</f>
        <v>2839</v>
      </c>
      <c r="C1062" s="353" t="s">
        <v>17241</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c r="A1063">
        <f>'Page 1 - General Information'!$G$12</f>
        <v>121395703</v>
      </c>
      <c r="B1063" t="str">
        <f>'Page 1 - General Information'!$G$16</f>
        <v>2839</v>
      </c>
      <c r="C1063" s="353" t="s">
        <v>17241</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c r="A1064">
        <f>'Page 1 - General Information'!$G$12</f>
        <v>121395703</v>
      </c>
      <c r="B1064" t="str">
        <f>'Page 1 - General Information'!$G$16</f>
        <v>2839</v>
      </c>
      <c r="C1064" s="353" t="s">
        <v>17241</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c r="A1065">
        <f>'Page 1 - General Information'!$G$12</f>
        <v>121395703</v>
      </c>
      <c r="B1065" t="str">
        <f>'Page 1 - General Information'!$G$16</f>
        <v>2839</v>
      </c>
      <c r="C1065" s="353" t="s">
        <v>17241</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c r="A1066">
        <f>'Page 1 - General Information'!$G$12</f>
        <v>121395703</v>
      </c>
      <c r="B1066" t="str">
        <f>'Page 1 - General Information'!$G$16</f>
        <v>2839</v>
      </c>
      <c r="C1066" s="353" t="s">
        <v>17241</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c r="A1067">
        <f>'Page 1 - General Information'!$G$12</f>
        <v>121395703</v>
      </c>
      <c r="B1067" t="str">
        <f>'Page 1 - General Information'!$G$16</f>
        <v>2839</v>
      </c>
      <c r="C1067" s="353" t="s">
        <v>17241</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c r="A1068">
        <f>'Page 1 - General Information'!$G$12</f>
        <v>121395703</v>
      </c>
      <c r="B1068" t="str">
        <f>'Page 1 - General Information'!$G$16</f>
        <v>2839</v>
      </c>
      <c r="C1068" s="353" t="s">
        <v>17241</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c r="A1069">
        <f>'Page 1 - General Information'!$G$12</f>
        <v>121395703</v>
      </c>
      <c r="B1069" t="str">
        <f>'Page 1 - General Information'!$G$16</f>
        <v>2839</v>
      </c>
      <c r="C1069" s="353" t="s">
        <v>17241</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c r="A1070">
        <f>'Page 1 - General Information'!$G$12</f>
        <v>121395703</v>
      </c>
      <c r="B1070" t="str">
        <f>'Page 1 - General Information'!$G$16</f>
        <v>2839</v>
      </c>
      <c r="C1070" s="353" t="s">
        <v>17241</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c r="A1071">
        <f>'Page 1 - General Information'!$G$12</f>
        <v>121395703</v>
      </c>
      <c r="B1071" t="str">
        <f>'Page 1 - General Information'!$G$16</f>
        <v>2839</v>
      </c>
      <c r="C1071" s="353" t="s">
        <v>17241</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c r="A1072">
        <f>'Page 1 - General Information'!$G$12</f>
        <v>121395703</v>
      </c>
      <c r="B1072" t="str">
        <f>'Page 1 - General Information'!$G$16</f>
        <v>2839</v>
      </c>
      <c r="C1072" s="353" t="s">
        <v>17241</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c r="A1073">
        <f>'Page 1 - General Information'!$G$12</f>
        <v>121395703</v>
      </c>
      <c r="B1073" t="str">
        <f>'Page 1 - General Information'!$G$16</f>
        <v>2839</v>
      </c>
      <c r="C1073" s="353" t="s">
        <v>17241</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c r="A1074">
        <f>'Page 1 - General Information'!$G$12</f>
        <v>121395703</v>
      </c>
      <c r="B1074" t="str">
        <f>'Page 1 - General Information'!$G$16</f>
        <v>2839</v>
      </c>
      <c r="C1074" s="353" t="s">
        <v>17241</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c r="A1075">
        <f>'Page 1 - General Information'!$G$12</f>
        <v>121395703</v>
      </c>
      <c r="B1075" t="str">
        <f>'Page 1 - General Information'!$G$16</f>
        <v>2839</v>
      </c>
      <c r="C1075" s="353" t="s">
        <v>17241</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c r="A1076">
        <f>'Page 1 - General Information'!$G$12</f>
        <v>121395703</v>
      </c>
      <c r="B1076" t="str">
        <f>'Page 1 - General Information'!$G$16</f>
        <v>2839</v>
      </c>
      <c r="C1076" s="353" t="s">
        <v>17241</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c r="A1077">
        <f>'Page 1 - General Information'!$G$12</f>
        <v>121395703</v>
      </c>
      <c r="B1077" t="str">
        <f>'Page 1 - General Information'!$G$16</f>
        <v>2839</v>
      </c>
      <c r="C1077" s="353" t="s">
        <v>17241</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c r="A1078">
        <f>'Page 1 - General Information'!$G$12</f>
        <v>121395703</v>
      </c>
      <c r="B1078" t="str">
        <f>'Page 1 - General Information'!$G$16</f>
        <v>2839</v>
      </c>
      <c r="C1078" s="353" t="s">
        <v>17241</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c r="A1079">
        <f>'Page 1 - General Information'!$G$12</f>
        <v>121395703</v>
      </c>
      <c r="B1079" t="str">
        <f>'Page 1 - General Information'!$G$16</f>
        <v>2839</v>
      </c>
      <c r="C1079" s="353" t="s">
        <v>17241</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c r="A1080">
        <f>'Page 1 - General Information'!$G$12</f>
        <v>121395703</v>
      </c>
      <c r="B1080" t="str">
        <f>'Page 1 - General Information'!$G$16</f>
        <v>2839</v>
      </c>
      <c r="C1080" s="353" t="s">
        <v>17241</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c r="A1081">
        <f>'Page 1 - General Information'!$G$12</f>
        <v>121395703</v>
      </c>
      <c r="B1081" t="str">
        <f>'Page 1 - General Information'!$G$16</f>
        <v>2839</v>
      </c>
      <c r="C1081" s="353" t="s">
        <v>17241</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c r="A1082">
        <f>'Page 1 - General Information'!$G$12</f>
        <v>121395703</v>
      </c>
      <c r="B1082" t="str">
        <f>'Page 1 - General Information'!$G$16</f>
        <v>2839</v>
      </c>
      <c r="C1082" s="353" t="s">
        <v>17241</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c r="A1083">
        <f>'Page 1 - General Information'!$G$12</f>
        <v>121395703</v>
      </c>
      <c r="B1083" t="str">
        <f>'Page 1 - General Information'!$G$16</f>
        <v>2839</v>
      </c>
      <c r="C1083" s="353" t="s">
        <v>17241</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c r="A1084">
        <f>'Page 1 - General Information'!$G$12</f>
        <v>121395703</v>
      </c>
      <c r="B1084" t="str">
        <f>'Page 1 - General Information'!$G$16</f>
        <v>2839</v>
      </c>
      <c r="C1084" s="353" t="s">
        <v>17241</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c r="A1085">
        <f>'Page 1 - General Information'!$G$12</f>
        <v>121395703</v>
      </c>
      <c r="B1085" t="str">
        <f>'Page 1 - General Information'!$G$16</f>
        <v>2839</v>
      </c>
      <c r="C1085" s="353" t="s">
        <v>17241</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c r="A1086">
        <f>'Page 1 - General Information'!$G$12</f>
        <v>121395703</v>
      </c>
      <c r="B1086" t="str">
        <f>'Page 1 - General Information'!$G$16</f>
        <v>2839</v>
      </c>
      <c r="C1086" s="353" t="s">
        <v>17241</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c r="A1087">
        <f>'Page 1 - General Information'!$G$12</f>
        <v>121395703</v>
      </c>
      <c r="B1087" t="str">
        <f>'Page 1 - General Information'!$G$16</f>
        <v>2839</v>
      </c>
      <c r="C1087" s="353" t="s">
        <v>17241</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c r="A1088">
        <f>'Page 1 - General Information'!$G$12</f>
        <v>121395703</v>
      </c>
      <c r="B1088" t="str">
        <f>'Page 1 - General Information'!$G$16</f>
        <v>2839</v>
      </c>
      <c r="C1088" s="353" t="s">
        <v>17241</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c r="A1089">
        <f>'Page 1 - General Information'!$G$12</f>
        <v>121395703</v>
      </c>
      <c r="B1089" t="str">
        <f>'Page 1 - General Information'!$G$16</f>
        <v>2839</v>
      </c>
      <c r="C1089" s="353" t="s">
        <v>17241</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c r="A1090">
        <f>'Page 1 - General Information'!$G$12</f>
        <v>121395703</v>
      </c>
      <c r="B1090" t="str">
        <f>'Page 1 - General Information'!$G$16</f>
        <v>2839</v>
      </c>
      <c r="C1090" s="353" t="s">
        <v>17241</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c r="A1091">
        <f>'Page 1 - General Information'!$G$12</f>
        <v>121395703</v>
      </c>
      <c r="B1091" t="str">
        <f>'Page 1 - General Information'!$G$16</f>
        <v>2839</v>
      </c>
      <c r="C1091" s="353" t="s">
        <v>17241</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c r="A1092">
        <f>'Page 1 - General Information'!$G$12</f>
        <v>121395703</v>
      </c>
      <c r="B1092" t="str">
        <f>'Page 1 - General Information'!$G$16</f>
        <v>2839</v>
      </c>
      <c r="C1092" s="353" t="s">
        <v>17241</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c r="A1093">
        <f>'Page 1 - General Information'!$G$12</f>
        <v>121395703</v>
      </c>
      <c r="B1093" t="str">
        <f>'Page 1 - General Information'!$G$16</f>
        <v>2839</v>
      </c>
      <c r="C1093" s="353" t="s">
        <v>17241</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c r="A1094">
        <f>'Page 1 - General Information'!$G$12</f>
        <v>121395703</v>
      </c>
      <c r="B1094" t="str">
        <f>'Page 1 - General Information'!$G$16</f>
        <v>2839</v>
      </c>
      <c r="C1094" s="353" t="s">
        <v>17241</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c r="A1095">
        <f>'Page 1 - General Information'!$G$12</f>
        <v>121395703</v>
      </c>
      <c r="B1095" t="str">
        <f>'Page 1 - General Information'!$G$16</f>
        <v>2839</v>
      </c>
      <c r="C1095" s="353" t="s">
        <v>17241</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c r="A1096">
        <f>'Page 1 - General Information'!$G$12</f>
        <v>121395703</v>
      </c>
      <c r="B1096" t="str">
        <f>'Page 1 - General Information'!$G$16</f>
        <v>2839</v>
      </c>
      <c r="C1096" s="353" t="s">
        <v>17241</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c r="A1097">
        <f>'Page 1 - General Information'!$G$12</f>
        <v>121395703</v>
      </c>
      <c r="B1097" t="str">
        <f>'Page 1 - General Information'!$G$16</f>
        <v>2839</v>
      </c>
      <c r="C1097" s="353" t="s">
        <v>17241</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c r="A1098">
        <f>'Page 1 - General Information'!$G$12</f>
        <v>121395703</v>
      </c>
      <c r="B1098" t="str">
        <f>'Page 1 - General Information'!$G$16</f>
        <v>2839</v>
      </c>
      <c r="C1098" s="353" t="s">
        <v>17241</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c r="A1099">
        <f>'Page 1 - General Information'!$G$12</f>
        <v>121395703</v>
      </c>
      <c r="B1099" t="str">
        <f>'Page 1 - General Information'!$G$16</f>
        <v>2839</v>
      </c>
      <c r="C1099" s="353" t="s">
        <v>17241</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c r="A1100">
        <f>'Page 1 - General Information'!$G$12</f>
        <v>121395703</v>
      </c>
      <c r="B1100" t="str">
        <f>'Page 1 - General Information'!$G$16</f>
        <v>2839</v>
      </c>
      <c r="C1100" s="353" t="s">
        <v>17241</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c r="A1101">
        <f>'Page 1 - General Information'!$G$12</f>
        <v>121395703</v>
      </c>
      <c r="B1101" t="str">
        <f>'Page 1 - General Information'!$G$16</f>
        <v>2839</v>
      </c>
      <c r="C1101" s="353" t="s">
        <v>17241</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c r="A1102">
        <f>'Page 1 - General Information'!$G$12</f>
        <v>121395703</v>
      </c>
      <c r="B1102" t="str">
        <f>'Page 1 - General Information'!$G$16</f>
        <v>2839</v>
      </c>
      <c r="C1102" s="353" t="s">
        <v>17241</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c r="A1103">
        <f>'Page 1 - General Information'!$G$12</f>
        <v>121395703</v>
      </c>
      <c r="B1103" t="str">
        <f>'Page 1 - General Information'!$G$16</f>
        <v>2839</v>
      </c>
      <c r="C1103" s="353" t="s">
        <v>17241</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c r="A1104">
        <f>'Page 1 - General Information'!$G$12</f>
        <v>121395703</v>
      </c>
      <c r="B1104" t="str">
        <f>'Page 1 - General Information'!$G$16</f>
        <v>2839</v>
      </c>
      <c r="C1104" s="353" t="s">
        <v>17241</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c r="A1105">
        <f>'Page 1 - General Information'!$G$12</f>
        <v>121395703</v>
      </c>
      <c r="B1105" t="str">
        <f>'Page 1 - General Information'!$G$16</f>
        <v>2839</v>
      </c>
      <c r="C1105" s="353" t="s">
        <v>17241</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c r="A1106">
        <f>'Page 1 - General Information'!$G$12</f>
        <v>121395703</v>
      </c>
      <c r="B1106" t="str">
        <f>'Page 1 - General Information'!$G$16</f>
        <v>2839</v>
      </c>
      <c r="C1106" s="353" t="s">
        <v>17241</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c r="A1107">
        <f>'Page 1 - General Information'!$G$12</f>
        <v>121395703</v>
      </c>
      <c r="B1107" t="str">
        <f>'Page 1 - General Information'!$G$16</f>
        <v>2839</v>
      </c>
      <c r="C1107" s="353" t="s">
        <v>17241</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c r="A1108">
        <f>'Page 1 - General Information'!$G$12</f>
        <v>121395703</v>
      </c>
      <c r="B1108" t="str">
        <f>'Page 1 - General Information'!$G$16</f>
        <v>2839</v>
      </c>
      <c r="C1108" s="353" t="s">
        <v>17241</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c r="A1109">
        <f>'Page 1 - General Information'!$G$12</f>
        <v>121395703</v>
      </c>
      <c r="B1109" t="str">
        <f>'Page 1 - General Information'!$G$16</f>
        <v>2839</v>
      </c>
      <c r="C1109" s="353" t="s">
        <v>17241</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c r="A1110">
        <f>'Page 1 - General Information'!$G$12</f>
        <v>121395703</v>
      </c>
      <c r="B1110" t="str">
        <f>'Page 1 - General Information'!$G$16</f>
        <v>2839</v>
      </c>
      <c r="C1110" s="353" t="s">
        <v>17241</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c r="A1111">
        <f>'Page 1 - General Information'!$G$12</f>
        <v>121395703</v>
      </c>
      <c r="B1111" t="str">
        <f>'Page 1 - General Information'!$G$16</f>
        <v>2839</v>
      </c>
      <c r="C1111" s="353" t="s">
        <v>17241</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c r="A1112">
        <f>'Page 1 - General Information'!$G$12</f>
        <v>121395703</v>
      </c>
      <c r="B1112" t="str">
        <f>'Page 1 - General Information'!$G$16</f>
        <v>2839</v>
      </c>
      <c r="C1112" s="353" t="s">
        <v>17241</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c r="A1113">
        <f>'Page 1 - General Information'!$G$12</f>
        <v>121395703</v>
      </c>
      <c r="B1113" t="str">
        <f>'Page 1 - General Information'!$G$16</f>
        <v>2839</v>
      </c>
      <c r="C1113" s="353" t="s">
        <v>17241</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c r="A1114">
        <f>'Page 1 - General Information'!$G$12</f>
        <v>121395703</v>
      </c>
      <c r="B1114" t="str">
        <f>'Page 1 - General Information'!$G$16</f>
        <v>2839</v>
      </c>
      <c r="C1114" s="353" t="s">
        <v>17241</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c r="A1115">
        <f>'Page 1 - General Information'!$G$12</f>
        <v>121395703</v>
      </c>
      <c r="B1115" t="str">
        <f>'Page 1 - General Information'!$G$16</f>
        <v>2839</v>
      </c>
      <c r="C1115" s="353" t="s">
        <v>17241</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c r="A1116">
        <f>'Page 1 - General Information'!$G$12</f>
        <v>121395703</v>
      </c>
      <c r="B1116" t="str">
        <f>'Page 1 - General Information'!$G$16</f>
        <v>2839</v>
      </c>
      <c r="C1116" s="353" t="s">
        <v>17241</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c r="A1117">
        <f>'Page 1 - General Information'!$G$12</f>
        <v>121395703</v>
      </c>
      <c r="B1117" t="str">
        <f>'Page 1 - General Information'!$G$16</f>
        <v>2839</v>
      </c>
      <c r="C1117" s="353" t="s">
        <v>17241</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c r="A1118">
        <f>'Page 1 - General Information'!$G$12</f>
        <v>121395703</v>
      </c>
      <c r="B1118" t="str">
        <f>'Page 1 - General Information'!$G$16</f>
        <v>2839</v>
      </c>
      <c r="C1118" s="353" t="s">
        <v>17241</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c r="A1119">
        <f>'Page 1 - General Information'!$G$12</f>
        <v>121395703</v>
      </c>
      <c r="B1119" t="str">
        <f>'Page 1 - General Information'!$G$16</f>
        <v>2839</v>
      </c>
      <c r="C1119" s="353" t="s">
        <v>17241</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c r="A1120">
        <f>'Page 1 - General Information'!$G$12</f>
        <v>121395703</v>
      </c>
      <c r="B1120" t="str">
        <f>'Page 1 - General Information'!$G$16</f>
        <v>2839</v>
      </c>
      <c r="C1120" s="353" t="s">
        <v>17241</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c r="A1121">
        <f>'Page 1 - General Information'!$G$12</f>
        <v>121395703</v>
      </c>
      <c r="B1121" t="str">
        <f>'Page 1 - General Information'!$G$16</f>
        <v>2839</v>
      </c>
      <c r="C1121" s="353" t="s">
        <v>17241</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c r="A1122">
        <f>'Page 1 - General Information'!$G$12</f>
        <v>121395703</v>
      </c>
      <c r="B1122" t="str">
        <f>'Page 1 - General Information'!$G$16</f>
        <v>2839</v>
      </c>
      <c r="C1122" s="353" t="s">
        <v>17241</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c r="A1123">
        <f>'Page 1 - General Information'!$G$12</f>
        <v>121395703</v>
      </c>
      <c r="B1123" t="str">
        <f>'Page 1 - General Information'!$G$16</f>
        <v>2839</v>
      </c>
      <c r="C1123" s="353" t="s">
        <v>17241</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c r="A1124">
        <f>'Page 1 - General Information'!$G$12</f>
        <v>121395703</v>
      </c>
      <c r="B1124" t="str">
        <f>'Page 1 - General Information'!$G$16</f>
        <v>2839</v>
      </c>
      <c r="C1124" s="353" t="s">
        <v>17241</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c r="A1125">
        <f>'Page 1 - General Information'!$G$12</f>
        <v>121395703</v>
      </c>
      <c r="B1125" t="str">
        <f>'Page 1 - General Information'!$G$16</f>
        <v>2839</v>
      </c>
      <c r="C1125" s="353" t="s">
        <v>17241</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c r="A1126">
        <f>'Page 1 - General Information'!$G$12</f>
        <v>121395703</v>
      </c>
      <c r="B1126" t="str">
        <f>'Page 1 - General Information'!$G$16</f>
        <v>2839</v>
      </c>
      <c r="C1126" s="353" t="s">
        <v>17241</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c r="A1127">
        <f>'Page 1 - General Information'!$G$12</f>
        <v>121395703</v>
      </c>
      <c r="B1127" t="str">
        <f>'Page 1 - General Information'!$G$16</f>
        <v>2839</v>
      </c>
      <c r="C1127" s="353" t="s">
        <v>17241</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c r="A1128">
        <f>'Page 1 - General Information'!$G$12</f>
        <v>121395703</v>
      </c>
      <c r="B1128" t="str">
        <f>'Page 1 - General Information'!$G$16</f>
        <v>2839</v>
      </c>
      <c r="C1128" s="353" t="s">
        <v>17241</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c r="A1129">
        <f>'Page 1 - General Information'!$G$12</f>
        <v>121395703</v>
      </c>
      <c r="B1129" t="str">
        <f>'Page 1 - General Information'!$G$16</f>
        <v>2839</v>
      </c>
      <c r="C1129" s="353" t="s">
        <v>17241</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c r="A1130">
        <f>'Page 1 - General Information'!$G$12</f>
        <v>121395703</v>
      </c>
      <c r="B1130" t="str">
        <f>'Page 1 - General Information'!$G$16</f>
        <v>2839</v>
      </c>
      <c r="C1130" s="353" t="s">
        <v>17241</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c r="A1131">
        <f>'Page 1 - General Information'!$G$12</f>
        <v>121395703</v>
      </c>
      <c r="B1131" t="str">
        <f>'Page 1 - General Information'!$G$16</f>
        <v>2839</v>
      </c>
      <c r="C1131" s="353" t="s">
        <v>17241</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c r="A1132">
        <f>'Page 1 - General Information'!$G$12</f>
        <v>121395703</v>
      </c>
      <c r="B1132" t="str">
        <f>'Page 1 - General Information'!$G$16</f>
        <v>2839</v>
      </c>
      <c r="C1132" s="353" t="s">
        <v>17241</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c r="A1133">
        <f>'Page 1 - General Information'!$G$12</f>
        <v>121395703</v>
      </c>
      <c r="B1133" t="str">
        <f>'Page 1 - General Information'!$G$16</f>
        <v>2839</v>
      </c>
      <c r="C1133" s="353" t="s">
        <v>17241</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c r="A1134">
        <f>'Page 1 - General Information'!$G$12</f>
        <v>121395703</v>
      </c>
      <c r="B1134" t="str">
        <f>'Page 1 - General Information'!$G$16</f>
        <v>2839</v>
      </c>
      <c r="C1134" s="353" t="s">
        <v>17241</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c r="A1135">
        <f>'Page 1 - General Information'!$G$12</f>
        <v>121395703</v>
      </c>
      <c r="B1135" t="str">
        <f>'Page 1 - General Information'!$G$16</f>
        <v>2839</v>
      </c>
      <c r="C1135" s="353" t="s">
        <v>17241</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c r="A1136">
        <f>'Page 1 - General Information'!$G$12</f>
        <v>121395703</v>
      </c>
      <c r="B1136" t="str">
        <f>'Page 1 - General Information'!$G$16</f>
        <v>2839</v>
      </c>
      <c r="C1136" s="353" t="s">
        <v>17241</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c r="A1137">
        <f>'Page 1 - General Information'!$G$12</f>
        <v>121395703</v>
      </c>
      <c r="B1137" t="str">
        <f>'Page 1 - General Information'!$G$16</f>
        <v>2839</v>
      </c>
      <c r="C1137" s="353" t="s">
        <v>17241</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c r="A1138">
        <f>'Page 1 - General Information'!$G$12</f>
        <v>121395703</v>
      </c>
      <c r="B1138" t="str">
        <f>'Page 1 - General Information'!$G$16</f>
        <v>2839</v>
      </c>
      <c r="C1138" s="353" t="s">
        <v>17241</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c r="A1139">
        <f>'Page 1 - General Information'!$G$12</f>
        <v>121395703</v>
      </c>
      <c r="B1139" t="str">
        <f>'Page 1 - General Information'!$G$16</f>
        <v>2839</v>
      </c>
      <c r="C1139" s="353" t="s">
        <v>17241</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c r="A1140">
        <f>'Page 1 - General Information'!$G$12</f>
        <v>121395703</v>
      </c>
      <c r="B1140" t="str">
        <f>'Page 1 - General Information'!$G$16</f>
        <v>2839</v>
      </c>
      <c r="C1140" s="353" t="s">
        <v>17241</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c r="A1141">
        <f>'Page 1 - General Information'!$G$12</f>
        <v>121395703</v>
      </c>
      <c r="B1141" t="str">
        <f>'Page 1 - General Information'!$G$16</f>
        <v>2839</v>
      </c>
      <c r="C1141" s="353" t="s">
        <v>17241</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c r="A1142">
        <f>'Page 1 - General Information'!$G$12</f>
        <v>121395703</v>
      </c>
      <c r="B1142" t="str">
        <f>'Page 1 - General Information'!$G$16</f>
        <v>2839</v>
      </c>
      <c r="C1142" s="353" t="s">
        <v>17241</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c r="A1143">
        <f>'Page 1 - General Information'!$G$12</f>
        <v>121395703</v>
      </c>
      <c r="B1143" t="str">
        <f>'Page 1 - General Information'!$G$16</f>
        <v>2839</v>
      </c>
      <c r="C1143" s="353" t="s">
        <v>17241</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c r="A1144">
        <f>'Page 1 - General Information'!$G$12</f>
        <v>121395703</v>
      </c>
      <c r="B1144" t="str">
        <f>'Page 1 - General Information'!$G$16</f>
        <v>2839</v>
      </c>
      <c r="C1144" s="353" t="s">
        <v>17241</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c r="A1145">
        <f>'Page 1 - General Information'!$G$12</f>
        <v>121395703</v>
      </c>
      <c r="B1145" t="str">
        <f>'Page 1 - General Information'!$G$16</f>
        <v>2839</v>
      </c>
      <c r="C1145" s="353" t="s">
        <v>17241</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c r="A1146">
        <f>'Page 1 - General Information'!$G$12</f>
        <v>121395703</v>
      </c>
      <c r="B1146" t="str">
        <f>'Page 1 - General Information'!$G$16</f>
        <v>2839</v>
      </c>
      <c r="C1146" s="353" t="s">
        <v>17241</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c r="A1147">
        <f>'Page 1 - General Information'!$G$12</f>
        <v>121395703</v>
      </c>
      <c r="B1147" t="str">
        <f>'Page 1 - General Information'!$G$16</f>
        <v>2839</v>
      </c>
      <c r="C1147" s="353" t="s">
        <v>17241</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c r="A1148">
        <f>'Page 1 - General Information'!$G$12</f>
        <v>121395703</v>
      </c>
      <c r="B1148" t="str">
        <f>'Page 1 - General Information'!$G$16</f>
        <v>2839</v>
      </c>
      <c r="C1148" s="353" t="s">
        <v>17241</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c r="A1149">
        <f>'Page 1 - General Information'!$G$12</f>
        <v>121395703</v>
      </c>
      <c r="B1149" t="str">
        <f>'Page 1 - General Information'!$G$16</f>
        <v>2839</v>
      </c>
      <c r="C1149" s="353" t="s">
        <v>17241</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c r="A1150">
        <f>'Page 1 - General Information'!$G$12</f>
        <v>121395703</v>
      </c>
      <c r="B1150" t="str">
        <f>'Page 1 - General Information'!$G$16</f>
        <v>2839</v>
      </c>
      <c r="C1150" s="353" t="s">
        <v>17241</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c r="A1151">
        <f>'Page 1 - General Information'!$G$12</f>
        <v>121395703</v>
      </c>
      <c r="B1151" t="str">
        <f>'Page 1 - General Information'!$G$16</f>
        <v>2839</v>
      </c>
      <c r="C1151" s="353" t="s">
        <v>17241</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c r="A1152">
        <f>'Page 1 - General Information'!$G$12</f>
        <v>121395703</v>
      </c>
      <c r="B1152" t="str">
        <f>'Page 1 - General Information'!$G$16</f>
        <v>2839</v>
      </c>
      <c r="C1152" s="353" t="s">
        <v>17241</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c r="A1153">
        <f>'Page 1 - General Information'!$G$12</f>
        <v>121395703</v>
      </c>
      <c r="B1153" t="str">
        <f>'Page 1 - General Information'!$G$16</f>
        <v>2839</v>
      </c>
      <c r="C1153" s="353" t="s">
        <v>17241</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c r="A1154">
        <f>'Page 1 - General Information'!$G$12</f>
        <v>121395703</v>
      </c>
      <c r="B1154" t="str">
        <f>'Page 1 - General Information'!$G$16</f>
        <v>2839</v>
      </c>
      <c r="C1154" s="353" t="s">
        <v>17241</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c r="A1155">
        <f>'Page 1 - General Information'!$G$12</f>
        <v>121395703</v>
      </c>
      <c r="B1155" t="str">
        <f>'Page 1 - General Information'!$G$16</f>
        <v>2839</v>
      </c>
      <c r="C1155" s="353" t="s">
        <v>17241</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c r="A1156">
        <f>'Page 1 - General Information'!$G$12</f>
        <v>121395703</v>
      </c>
      <c r="B1156" t="str">
        <f>'Page 1 - General Information'!$G$16</f>
        <v>2839</v>
      </c>
      <c r="C1156" s="353" t="s">
        <v>17241</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c r="A1157">
        <f>'Page 1 - General Information'!$G$12</f>
        <v>121395703</v>
      </c>
      <c r="B1157" t="str">
        <f>'Page 1 - General Information'!$G$16</f>
        <v>2839</v>
      </c>
      <c r="C1157" s="353" t="s">
        <v>17241</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c r="A1158">
        <f>'Page 1 - General Information'!$G$12</f>
        <v>121395703</v>
      </c>
      <c r="B1158" t="str">
        <f>'Page 1 - General Information'!$G$16</f>
        <v>2839</v>
      </c>
      <c r="C1158" s="353" t="s">
        <v>17241</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c r="A1159">
        <f>'Page 1 - General Information'!$G$12</f>
        <v>121395703</v>
      </c>
      <c r="B1159" t="str">
        <f>'Page 1 - General Information'!$G$16</f>
        <v>2839</v>
      </c>
      <c r="C1159" s="353" t="s">
        <v>17241</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c r="A1160">
        <f>'Page 1 - General Information'!$G$12</f>
        <v>121395703</v>
      </c>
      <c r="B1160" t="str">
        <f>'Page 1 - General Information'!$G$16</f>
        <v>2839</v>
      </c>
      <c r="C1160" s="353" t="s">
        <v>17241</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c r="A1161">
        <f>'Page 1 - General Information'!$G$12</f>
        <v>121395703</v>
      </c>
      <c r="B1161" t="str">
        <f>'Page 1 - General Information'!$G$16</f>
        <v>2839</v>
      </c>
      <c r="C1161" s="353" t="s">
        <v>17241</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c r="A1162">
        <f>'Page 1 - General Information'!$G$12</f>
        <v>121395703</v>
      </c>
      <c r="B1162" t="str">
        <f>'Page 1 - General Information'!$G$16</f>
        <v>2839</v>
      </c>
      <c r="C1162" s="353" t="s">
        <v>17241</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c r="A1163">
        <f>'Page 1 - General Information'!$G$12</f>
        <v>121395703</v>
      </c>
      <c r="B1163" t="str">
        <f>'Page 1 - General Information'!$G$16</f>
        <v>2839</v>
      </c>
      <c r="C1163" s="353" t="s">
        <v>17241</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c r="A1164">
        <f>'Page 1 - General Information'!$G$12</f>
        <v>121395703</v>
      </c>
      <c r="B1164" t="str">
        <f>'Page 1 - General Information'!$G$16</f>
        <v>2839</v>
      </c>
      <c r="C1164" s="353" t="s">
        <v>17241</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c r="A1165">
        <f>'Page 1 - General Information'!$G$12</f>
        <v>121395703</v>
      </c>
      <c r="B1165" t="str">
        <f>'Page 1 - General Information'!$G$16</f>
        <v>2839</v>
      </c>
      <c r="C1165" s="353" t="s">
        <v>17241</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c r="A1166">
        <f>'Page 1 - General Information'!$G$12</f>
        <v>121395703</v>
      </c>
      <c r="B1166" t="str">
        <f>'Page 1 - General Information'!$G$16</f>
        <v>2839</v>
      </c>
      <c r="C1166" s="353" t="s">
        <v>17241</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c r="A1167">
        <f>'Page 1 - General Information'!$G$12</f>
        <v>121395703</v>
      </c>
      <c r="B1167" t="str">
        <f>'Page 1 - General Information'!$G$16</f>
        <v>2839</v>
      </c>
      <c r="C1167" s="353" t="s">
        <v>17241</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c r="A1168">
        <f>'Page 1 - General Information'!$G$12</f>
        <v>121395703</v>
      </c>
      <c r="B1168" t="str">
        <f>'Page 1 - General Information'!$G$16</f>
        <v>2839</v>
      </c>
      <c r="C1168" s="353" t="s">
        <v>17241</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c r="A1169">
        <f>'Page 1 - General Information'!$G$12</f>
        <v>121395703</v>
      </c>
      <c r="B1169" t="str">
        <f>'Page 1 - General Information'!$G$16</f>
        <v>2839</v>
      </c>
      <c r="C1169" s="353" t="s">
        <v>17241</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c r="A1170">
        <f>'Page 1 - General Information'!$G$12</f>
        <v>121395703</v>
      </c>
      <c r="B1170" t="str">
        <f>'Page 1 - General Information'!$G$16</f>
        <v>2839</v>
      </c>
      <c r="C1170" s="353" t="s">
        <v>17241</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c r="A1171">
        <f>'Page 1 - General Information'!$G$12</f>
        <v>121395703</v>
      </c>
      <c r="B1171" t="str">
        <f>'Page 1 - General Information'!$G$16</f>
        <v>2839</v>
      </c>
      <c r="C1171" s="353" t="s">
        <v>17241</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c r="A1172">
        <f>'Page 1 - General Information'!$G$12</f>
        <v>121395703</v>
      </c>
      <c r="B1172" t="str">
        <f>'Page 1 - General Information'!$G$16</f>
        <v>2839</v>
      </c>
      <c r="C1172" s="353" t="s">
        <v>17241</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c r="A1173">
        <f>'Page 1 - General Information'!$G$12</f>
        <v>121395703</v>
      </c>
      <c r="B1173" t="str">
        <f>'Page 1 - General Information'!$G$16</f>
        <v>2839</v>
      </c>
      <c r="C1173" s="353" t="s">
        <v>17241</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c r="A1174">
        <f>'Page 1 - General Information'!$G$12</f>
        <v>121395703</v>
      </c>
      <c r="B1174" t="str">
        <f>'Page 1 - General Information'!$G$16</f>
        <v>2839</v>
      </c>
      <c r="C1174" s="353" t="s">
        <v>17241</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c r="A1175">
        <f>'Page 1 - General Information'!$G$12</f>
        <v>121395703</v>
      </c>
      <c r="B1175" t="str">
        <f>'Page 1 - General Information'!$G$16</f>
        <v>2839</v>
      </c>
      <c r="C1175" s="353" t="s">
        <v>17241</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c r="A1176">
        <f>'Page 1 - General Information'!$G$12</f>
        <v>121395703</v>
      </c>
      <c r="B1176" t="str">
        <f>'Page 1 - General Information'!$G$16</f>
        <v>2839</v>
      </c>
      <c r="C1176" s="353" t="s">
        <v>17241</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c r="A1177">
        <f>'Page 1 - General Information'!$G$12</f>
        <v>121395703</v>
      </c>
      <c r="B1177" t="str">
        <f>'Page 1 - General Information'!$G$16</f>
        <v>2839</v>
      </c>
      <c r="C1177" s="353" t="s">
        <v>17241</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c r="A1178">
        <f>'Page 1 - General Information'!$G$12</f>
        <v>121395703</v>
      </c>
      <c r="B1178" t="str">
        <f>'Page 1 - General Information'!$G$16</f>
        <v>2839</v>
      </c>
      <c r="C1178" s="353" t="s">
        <v>17241</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c r="A1179">
        <f>'Page 1 - General Information'!$G$12</f>
        <v>121395703</v>
      </c>
      <c r="B1179" t="str">
        <f>'Page 1 - General Information'!$G$16</f>
        <v>2839</v>
      </c>
      <c r="C1179" s="353" t="s">
        <v>17241</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c r="A1180">
        <f>'Page 1 - General Information'!$G$12</f>
        <v>121395703</v>
      </c>
      <c r="B1180" t="str">
        <f>'Page 1 - General Information'!$G$16</f>
        <v>2839</v>
      </c>
      <c r="C1180" s="353" t="s">
        <v>17241</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c r="A1181">
        <f>'Page 1 - General Information'!$G$12</f>
        <v>121395703</v>
      </c>
      <c r="B1181" t="str">
        <f>'Page 1 - General Information'!$G$16</f>
        <v>2839</v>
      </c>
      <c r="C1181" s="353" t="s">
        <v>17241</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c r="A1182">
        <f>'Page 1 - General Information'!$G$12</f>
        <v>121395703</v>
      </c>
      <c r="B1182" t="str">
        <f>'Page 1 - General Information'!$G$16</f>
        <v>2839</v>
      </c>
      <c r="C1182" s="353" t="s">
        <v>17241</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c r="A1183">
        <f>'Page 1 - General Information'!$G$12</f>
        <v>121395703</v>
      </c>
      <c r="B1183" t="str">
        <f>'Page 1 - General Information'!$G$16</f>
        <v>2839</v>
      </c>
      <c r="C1183" s="353" t="s">
        <v>17241</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c r="A1184">
        <f>'Page 1 - General Information'!$G$12</f>
        <v>121395703</v>
      </c>
      <c r="B1184" t="str">
        <f>'Page 1 - General Information'!$G$16</f>
        <v>2839</v>
      </c>
      <c r="C1184" s="353" t="s">
        <v>17241</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c r="A1185">
        <f>'Page 1 - General Information'!$G$12</f>
        <v>121395703</v>
      </c>
      <c r="B1185" t="str">
        <f>'Page 1 - General Information'!$G$16</f>
        <v>2839</v>
      </c>
      <c r="C1185" s="353" t="s">
        <v>17241</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c r="A1186">
        <f>'Page 1 - General Information'!$G$12</f>
        <v>121395703</v>
      </c>
      <c r="B1186" t="str">
        <f>'Page 1 - General Information'!$G$16</f>
        <v>2839</v>
      </c>
      <c r="C1186" s="353" t="s">
        <v>17241</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c r="A1187">
        <f>'Page 1 - General Information'!$G$12</f>
        <v>121395703</v>
      </c>
      <c r="B1187" t="str">
        <f>'Page 1 - General Information'!$G$16</f>
        <v>2839</v>
      </c>
      <c r="C1187" s="353" t="s">
        <v>17241</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c r="A1188">
        <f>'Page 1 - General Information'!$G$12</f>
        <v>121395703</v>
      </c>
      <c r="B1188" t="str">
        <f>'Page 1 - General Information'!$G$16</f>
        <v>2839</v>
      </c>
      <c r="C1188" s="353" t="s">
        <v>17241</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c r="A1189">
        <f>'Page 1 - General Information'!$G$12</f>
        <v>121395703</v>
      </c>
      <c r="B1189" t="str">
        <f>'Page 1 - General Information'!$G$16</f>
        <v>2839</v>
      </c>
      <c r="C1189" s="353" t="s">
        <v>17241</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c r="A1190">
        <f>'Page 1 - General Information'!$G$12</f>
        <v>121395703</v>
      </c>
      <c r="B1190" t="str">
        <f>'Page 1 - General Information'!$G$16</f>
        <v>2839</v>
      </c>
      <c r="C1190" s="353" t="s">
        <v>17241</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c r="A1191">
        <f>'Page 1 - General Information'!$G$12</f>
        <v>121395703</v>
      </c>
      <c r="B1191" t="str">
        <f>'Page 1 - General Information'!$G$16</f>
        <v>2839</v>
      </c>
      <c r="C1191" s="353" t="s">
        <v>17241</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c r="A1192">
        <f>'Page 1 - General Information'!$G$12</f>
        <v>121395703</v>
      </c>
      <c r="B1192" t="str">
        <f>'Page 1 - General Information'!$G$16</f>
        <v>2839</v>
      </c>
      <c r="C1192" s="353" t="s">
        <v>17241</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c r="A1193">
        <f>'Page 1 - General Information'!$G$12</f>
        <v>121395703</v>
      </c>
      <c r="B1193" t="str">
        <f>'Page 1 - General Information'!$G$16</f>
        <v>2839</v>
      </c>
      <c r="C1193" s="353" t="s">
        <v>17241</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c r="A1194">
        <f>'Page 1 - General Information'!$G$12</f>
        <v>121395703</v>
      </c>
      <c r="B1194" t="str">
        <f>'Page 1 - General Information'!$G$16</f>
        <v>2839</v>
      </c>
      <c r="C1194" s="353" t="s">
        <v>17241</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c r="A1195">
        <f>'Page 1 - General Information'!$G$12</f>
        <v>121395703</v>
      </c>
      <c r="B1195" t="str">
        <f>'Page 1 - General Information'!$G$16</f>
        <v>2839</v>
      </c>
      <c r="C1195" s="353" t="s">
        <v>17241</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c r="A1196">
        <f>'Page 1 - General Information'!$G$12</f>
        <v>121395703</v>
      </c>
      <c r="B1196" t="str">
        <f>'Page 1 - General Information'!$G$16</f>
        <v>2839</v>
      </c>
      <c r="C1196" s="353" t="s">
        <v>17241</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c r="A1197">
        <f>'Page 1 - General Information'!$G$12</f>
        <v>121395703</v>
      </c>
      <c r="B1197" t="str">
        <f>'Page 1 - General Information'!$G$16</f>
        <v>2839</v>
      </c>
      <c r="C1197" s="353" t="s">
        <v>17241</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c r="A1198">
        <f>'Page 1 - General Information'!$G$12</f>
        <v>121395703</v>
      </c>
      <c r="B1198" t="str">
        <f>'Page 1 - General Information'!$G$16</f>
        <v>2839</v>
      </c>
      <c r="C1198" s="353" t="s">
        <v>17241</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c r="A1199">
        <f>'Page 1 - General Information'!$G$12</f>
        <v>121395703</v>
      </c>
      <c r="B1199" t="str">
        <f>'Page 1 - General Information'!$G$16</f>
        <v>2839</v>
      </c>
      <c r="C1199" s="353" t="s">
        <v>17241</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c r="A1200">
        <f>'Page 1 - General Information'!$G$12</f>
        <v>121395703</v>
      </c>
      <c r="B1200" t="str">
        <f>'Page 1 - General Information'!$G$16</f>
        <v>2839</v>
      </c>
      <c r="C1200" s="353" t="s">
        <v>17241</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c r="A1201">
        <f>'Page 1 - General Information'!$G$12</f>
        <v>121395703</v>
      </c>
      <c r="B1201" t="str">
        <f>'Page 1 - General Information'!$G$16</f>
        <v>2839</v>
      </c>
      <c r="C1201" s="353" t="s">
        <v>17241</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c r="A1202">
        <f>'Page 1 - General Information'!$G$12</f>
        <v>121395703</v>
      </c>
      <c r="B1202" t="str">
        <f>'Page 1 - General Information'!$G$16</f>
        <v>2839</v>
      </c>
      <c r="C1202" s="353" t="s">
        <v>17241</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c r="A1203">
        <f>'Page 1 - General Information'!$G$12</f>
        <v>121395703</v>
      </c>
      <c r="B1203" t="str">
        <f>'Page 1 - General Information'!$G$16</f>
        <v>2839</v>
      </c>
      <c r="C1203" s="353" t="s">
        <v>17241</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c r="A1204">
        <f>'Page 1 - General Information'!$G$12</f>
        <v>121395703</v>
      </c>
      <c r="B1204" t="str">
        <f>'Page 1 - General Information'!$G$16</f>
        <v>2839</v>
      </c>
      <c r="C1204" s="353" t="s">
        <v>17241</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c r="A1205">
        <f>'Page 1 - General Information'!$G$12</f>
        <v>121395703</v>
      </c>
      <c r="B1205" t="str">
        <f>'Page 1 - General Information'!$G$16</f>
        <v>2839</v>
      </c>
      <c r="C1205" s="353" t="s">
        <v>17241</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c r="A1206">
        <f>'Page 1 - General Information'!$G$12</f>
        <v>121395703</v>
      </c>
      <c r="B1206" t="str">
        <f>'Page 1 - General Information'!$G$16</f>
        <v>2839</v>
      </c>
      <c r="C1206" s="353" t="s">
        <v>17241</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c r="A1207">
        <f>'Page 1 - General Information'!$G$12</f>
        <v>121395703</v>
      </c>
      <c r="B1207" t="str">
        <f>'Page 1 - General Information'!$G$16</f>
        <v>2839</v>
      </c>
      <c r="C1207" s="353" t="s">
        <v>17241</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c r="A1208">
        <f>'Page 1 - General Information'!$G$12</f>
        <v>121395703</v>
      </c>
      <c r="B1208" t="str">
        <f>'Page 1 - General Information'!$G$16</f>
        <v>2839</v>
      </c>
      <c r="C1208" s="353" t="s">
        <v>17241</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c r="A1209">
        <f>'Page 1 - General Information'!$G$12</f>
        <v>121395703</v>
      </c>
      <c r="B1209" t="str">
        <f>'Page 1 - General Information'!$G$16</f>
        <v>2839</v>
      </c>
      <c r="C1209" s="353" t="s">
        <v>17241</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c r="A1210">
        <f>'Page 1 - General Information'!$G$12</f>
        <v>121395703</v>
      </c>
      <c r="B1210" t="str">
        <f>'Page 1 - General Information'!$G$16</f>
        <v>2839</v>
      </c>
      <c r="C1210" s="353" t="s">
        <v>17241</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c r="A1211">
        <f>'Page 1 - General Information'!$G$12</f>
        <v>121395703</v>
      </c>
      <c r="B1211" t="str">
        <f>'Page 1 - General Information'!$G$16</f>
        <v>2839</v>
      </c>
      <c r="C1211" s="353" t="s">
        <v>17241</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c r="A1212">
        <f>'Page 1 - General Information'!$G$12</f>
        <v>121395703</v>
      </c>
      <c r="B1212" t="str">
        <f>'Page 1 - General Information'!$G$16</f>
        <v>2839</v>
      </c>
      <c r="C1212" s="353" t="s">
        <v>17241</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c r="A1213">
        <f>'Page 1 - General Information'!$G$12</f>
        <v>121395703</v>
      </c>
      <c r="B1213" t="str">
        <f>'Page 1 - General Information'!$G$16</f>
        <v>2839</v>
      </c>
      <c r="C1213" s="353" t="s">
        <v>17241</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c r="A1214">
        <f>'Page 1 - General Information'!$G$12</f>
        <v>121395703</v>
      </c>
      <c r="B1214" t="str">
        <f>'Page 1 - General Information'!$G$16</f>
        <v>2839</v>
      </c>
      <c r="C1214" s="353" t="s">
        <v>17241</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c r="A1215">
        <f>'Page 1 - General Information'!$G$12</f>
        <v>121395703</v>
      </c>
      <c r="B1215" t="str">
        <f>'Page 1 - General Information'!$G$16</f>
        <v>2839</v>
      </c>
      <c r="C1215" s="353" t="s">
        <v>17241</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c r="A1216">
        <f>'Page 1 - General Information'!$G$12</f>
        <v>121395703</v>
      </c>
      <c r="B1216" t="str">
        <f>'Page 1 - General Information'!$G$16</f>
        <v>2839</v>
      </c>
      <c r="C1216" s="353" t="s">
        <v>17241</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c r="A1217">
        <f>'Page 1 - General Information'!$G$12</f>
        <v>121395703</v>
      </c>
      <c r="B1217" t="str">
        <f>'Page 1 - General Information'!$G$16</f>
        <v>2839</v>
      </c>
      <c r="C1217" s="353" t="s">
        <v>17241</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c r="A1218">
        <f>'Page 1 - General Information'!$G$12</f>
        <v>121395703</v>
      </c>
      <c r="B1218" t="str">
        <f>'Page 1 - General Information'!$G$16</f>
        <v>2839</v>
      </c>
      <c r="C1218" s="353" t="s">
        <v>17241</v>
      </c>
      <c r="D1218"/>
      <c r="E1218"/>
      <c r="F1218"/>
      <c r="G1218"/>
      <c r="H1218"/>
      <c r="I1218"/>
      <c r="J1218"/>
      <c r="K1218"/>
      <c r="L1218"/>
      <c r="M1218"/>
      <c r="N1218" t="s">
        <v>4557</v>
      </c>
      <c r="O1218" s="357"/>
      <c r="P1218"/>
      <c r="Q1218"/>
      <c r="R1218" s="357" t="s">
        <v>10238</v>
      </c>
      <c r="S1218" t="s">
        <v>5264</v>
      </c>
      <c r="T1218"/>
      <c r="U1218"/>
      <c r="V1218" s="354" t="str">
        <f>INDEX('Page 2 - Team Information'!$K$14:$AP$189,Y1218,X1218)</f>
        <v xml:space="preserve">Yes </v>
      </c>
      <c r="W1218"/>
      <c r="X1218" s="355">
        <v>6</v>
      </c>
      <c r="Y1218" s="355">
        <v>48</v>
      </c>
      <c r="AC1218" s="297"/>
    </row>
    <row r="1219" spans="1:29">
      <c r="A1219">
        <f>'Page 1 - General Information'!$G$12</f>
        <v>121395703</v>
      </c>
      <c r="B1219" t="str">
        <f>'Page 1 - General Information'!$G$16</f>
        <v>2839</v>
      </c>
      <c r="C1219" s="353" t="s">
        <v>17241</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c r="A1220">
        <f>'Page 1 - General Information'!$G$12</f>
        <v>121395703</v>
      </c>
      <c r="B1220" t="str">
        <f>'Page 1 - General Information'!$G$16</f>
        <v>2839</v>
      </c>
      <c r="C1220" s="353" t="s">
        <v>17241</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c r="A1221">
        <f>'Page 1 - General Information'!$G$12</f>
        <v>121395703</v>
      </c>
      <c r="B1221" t="str">
        <f>'Page 1 - General Information'!$G$16</f>
        <v>2839</v>
      </c>
      <c r="C1221" s="353" t="s">
        <v>17241</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c r="A1222">
        <f>'Page 1 - General Information'!$G$12</f>
        <v>121395703</v>
      </c>
      <c r="B1222" t="str">
        <f>'Page 1 - General Information'!$G$16</f>
        <v>2839</v>
      </c>
      <c r="C1222" s="353" t="s">
        <v>17241</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c r="A1223">
        <f>'Page 1 - General Information'!$G$12</f>
        <v>121395703</v>
      </c>
      <c r="B1223" t="str">
        <f>'Page 1 - General Information'!$G$16</f>
        <v>2839</v>
      </c>
      <c r="C1223" s="353" t="s">
        <v>17241</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c r="A1224">
        <f>'Page 1 - General Information'!$G$12</f>
        <v>121395703</v>
      </c>
      <c r="B1224" t="str">
        <f>'Page 1 - General Information'!$G$16</f>
        <v>2839</v>
      </c>
      <c r="C1224" s="353" t="s">
        <v>17241</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c r="A1225">
        <f>'Page 1 - General Information'!$G$12</f>
        <v>121395703</v>
      </c>
      <c r="B1225" t="str">
        <f>'Page 1 - General Information'!$G$16</f>
        <v>2839</v>
      </c>
      <c r="C1225" s="353" t="s">
        <v>17241</v>
      </c>
      <c r="D1225"/>
      <c r="E1225"/>
      <c r="F1225"/>
      <c r="G1225"/>
      <c r="H1225"/>
      <c r="I1225"/>
      <c r="J1225"/>
      <c r="K1225"/>
      <c r="L1225"/>
      <c r="M1225"/>
      <c r="N1225" t="s">
        <v>4076</v>
      </c>
      <c r="O1225" s="354">
        <f>INDEX('Page 2 - Team Information'!$K$14:$AP$189,Y1225,X1225)</f>
        <v>22</v>
      </c>
      <c r="P1225"/>
      <c r="Q1225"/>
      <c r="R1225"/>
      <c r="S1225" t="s">
        <v>5271</v>
      </c>
      <c r="T1225"/>
      <c r="U1225"/>
      <c r="V1225"/>
      <c r="W1225"/>
      <c r="X1225" s="355">
        <v>15</v>
      </c>
      <c r="Y1225" s="355">
        <v>48</v>
      </c>
      <c r="AC1225" s="297"/>
    </row>
    <row r="1226" spans="1:29">
      <c r="A1226">
        <f>'Page 1 - General Information'!$G$12</f>
        <v>121395703</v>
      </c>
      <c r="B1226" t="str">
        <f>'Page 1 - General Information'!$G$16</f>
        <v>2839</v>
      </c>
      <c r="C1226" s="353" t="s">
        <v>17241</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c r="A1227">
        <f>'Page 1 - General Information'!$G$12</f>
        <v>121395703</v>
      </c>
      <c r="B1227" t="str">
        <f>'Page 1 - General Information'!$G$16</f>
        <v>2839</v>
      </c>
      <c r="C1227" s="353" t="s">
        <v>17241</v>
      </c>
      <c r="D1227"/>
      <c r="E1227"/>
      <c r="F1227"/>
      <c r="G1227"/>
      <c r="H1227"/>
      <c r="I1227"/>
      <c r="J1227"/>
      <c r="K1227"/>
      <c r="L1227"/>
      <c r="M1227"/>
      <c r="N1227" t="s">
        <v>4076</v>
      </c>
      <c r="O1227" s="354">
        <f>INDEX('Page 2 - Team Information'!$K$14:$AP$189,Y1227,X1227)</f>
        <v>22</v>
      </c>
      <c r="P1227"/>
      <c r="Q1227"/>
      <c r="R1227"/>
      <c r="S1227" t="s">
        <v>5273</v>
      </c>
      <c r="T1227"/>
      <c r="U1227"/>
      <c r="V1227"/>
      <c r="W1227"/>
      <c r="X1227" s="355">
        <v>17</v>
      </c>
      <c r="Y1227" s="355">
        <v>48</v>
      </c>
      <c r="AC1227" s="297"/>
    </row>
    <row r="1228" spans="1:29">
      <c r="A1228">
        <f>'Page 1 - General Information'!$G$12</f>
        <v>121395703</v>
      </c>
      <c r="B1228" t="str">
        <f>'Page 1 - General Information'!$G$16</f>
        <v>2839</v>
      </c>
      <c r="C1228" s="353" t="s">
        <v>17241</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c r="A1229">
        <f>'Page 1 - General Information'!$G$12</f>
        <v>121395703</v>
      </c>
      <c r="B1229" t="str">
        <f>'Page 1 - General Information'!$G$16</f>
        <v>2839</v>
      </c>
      <c r="C1229" s="353" t="s">
        <v>17241</v>
      </c>
      <c r="D1229"/>
      <c r="E1229"/>
      <c r="F1229"/>
      <c r="G1229"/>
      <c r="H1229"/>
      <c r="I1229"/>
      <c r="J1229"/>
      <c r="K1229"/>
      <c r="L1229"/>
      <c r="M1229"/>
      <c r="N1229" t="s">
        <v>4076</v>
      </c>
      <c r="O1229" s="354">
        <f>INDEX('Page 2 - Team Information'!$K$14:$AP$189,Y1229,X1229)</f>
        <v>22</v>
      </c>
      <c r="P1229"/>
      <c r="Q1229"/>
      <c r="R1229"/>
      <c r="S1229" t="s">
        <v>5275</v>
      </c>
      <c r="T1229"/>
      <c r="U1229"/>
      <c r="V1229"/>
      <c r="W1229"/>
      <c r="X1229" s="355">
        <v>20</v>
      </c>
      <c r="Y1229" s="355">
        <v>48</v>
      </c>
      <c r="AC1229" s="297"/>
    </row>
    <row r="1230" spans="1:29">
      <c r="A1230">
        <f>'Page 1 - General Information'!$G$12</f>
        <v>121395703</v>
      </c>
      <c r="B1230" t="str">
        <f>'Page 1 - General Information'!$G$16</f>
        <v>2839</v>
      </c>
      <c r="C1230" s="353" t="s">
        <v>17241</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c r="A1231">
        <f>'Page 1 - General Information'!$G$12</f>
        <v>121395703</v>
      </c>
      <c r="B1231" t="str">
        <f>'Page 1 - General Information'!$G$16</f>
        <v>2839</v>
      </c>
      <c r="C1231" s="353" t="s">
        <v>17241</v>
      </c>
      <c r="D1231"/>
      <c r="E1231"/>
      <c r="F1231"/>
      <c r="G1231"/>
      <c r="H1231"/>
      <c r="I1231"/>
      <c r="J1231"/>
      <c r="K1231"/>
      <c r="L1231"/>
      <c r="M1231"/>
      <c r="N1231" t="s">
        <v>4076</v>
      </c>
      <c r="O1231" s="354">
        <f>INDEX('Page 2 - Team Information'!$K$14:$AP$189,Y1231,X1231)</f>
        <v>22</v>
      </c>
      <c r="P1231"/>
      <c r="Q1231"/>
      <c r="R1231"/>
      <c r="S1231" t="s">
        <v>5277</v>
      </c>
      <c r="T1231"/>
      <c r="U1231"/>
      <c r="V1231"/>
      <c r="W1231"/>
      <c r="X1231" s="355">
        <v>22</v>
      </c>
      <c r="Y1231" s="355">
        <v>48</v>
      </c>
      <c r="AC1231" s="297"/>
    </row>
    <row r="1232" spans="1:29">
      <c r="A1232">
        <f>'Page 1 - General Information'!$G$12</f>
        <v>121395703</v>
      </c>
      <c r="B1232" t="str">
        <f>'Page 1 - General Information'!$G$16</f>
        <v>2839</v>
      </c>
      <c r="C1232" s="353" t="s">
        <v>17241</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c r="A1233">
        <f>'Page 1 - General Information'!$G$12</f>
        <v>121395703</v>
      </c>
      <c r="B1233" t="str">
        <f>'Page 1 - General Information'!$G$16</f>
        <v>2839</v>
      </c>
      <c r="C1233" s="353" t="s">
        <v>17241</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c r="A1234">
        <f>'Page 1 - General Information'!$G$12</f>
        <v>121395703</v>
      </c>
      <c r="B1234" t="str">
        <f>'Page 1 - General Information'!$G$16</f>
        <v>2839</v>
      </c>
      <c r="C1234" s="353" t="s">
        <v>17241</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c r="A1235">
        <f>'Page 1 - General Information'!$G$12</f>
        <v>121395703</v>
      </c>
      <c r="B1235" t="str">
        <f>'Page 1 - General Information'!$G$16</f>
        <v>2839</v>
      </c>
      <c r="C1235" s="353" t="s">
        <v>17241</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c r="A1236">
        <f>'Page 1 - General Information'!$G$12</f>
        <v>121395703</v>
      </c>
      <c r="B1236" t="str">
        <f>'Page 1 - General Information'!$G$16</f>
        <v>2839</v>
      </c>
      <c r="C1236" s="353" t="s">
        <v>17241</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c r="A1237">
        <f>'Page 1 - General Information'!$G$12</f>
        <v>121395703</v>
      </c>
      <c r="B1237" t="str">
        <f>'Page 1 - General Information'!$G$16</f>
        <v>2839</v>
      </c>
      <c r="C1237" s="353" t="s">
        <v>17241</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c r="A1238">
        <f>'Page 1 - General Information'!$G$12</f>
        <v>121395703</v>
      </c>
      <c r="B1238" t="str">
        <f>'Page 1 - General Information'!$G$16</f>
        <v>2839</v>
      </c>
      <c r="C1238" s="353" t="s">
        <v>17241</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c r="A1239">
        <f>'Page 1 - General Information'!$G$12</f>
        <v>121395703</v>
      </c>
      <c r="B1239" t="str">
        <f>'Page 1 - General Information'!$G$16</f>
        <v>2839</v>
      </c>
      <c r="C1239" s="353" t="s">
        <v>17241</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c r="A1240">
        <f>'Page 1 - General Information'!$G$12</f>
        <v>121395703</v>
      </c>
      <c r="B1240" t="str">
        <f>'Page 1 - General Information'!$G$16</f>
        <v>2839</v>
      </c>
      <c r="C1240" s="353" t="s">
        <v>17241</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c r="A1241">
        <f>'Page 1 - General Information'!$G$12</f>
        <v>121395703</v>
      </c>
      <c r="B1241" t="str">
        <f>'Page 1 - General Information'!$G$16</f>
        <v>2839</v>
      </c>
      <c r="C1241" s="353" t="s">
        <v>17241</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c r="A1242">
        <f>'Page 1 - General Information'!$G$12</f>
        <v>121395703</v>
      </c>
      <c r="B1242" t="str">
        <f>'Page 1 - General Information'!$G$16</f>
        <v>2839</v>
      </c>
      <c r="C1242" s="353" t="s">
        <v>17241</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c r="A1243">
        <f>'Page 1 - General Information'!$G$12</f>
        <v>121395703</v>
      </c>
      <c r="B1243" t="str">
        <f>'Page 1 - General Information'!$G$16</f>
        <v>2839</v>
      </c>
      <c r="C1243" s="353" t="s">
        <v>17241</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c r="A1244">
        <f>'Page 1 - General Information'!$G$12</f>
        <v>121395703</v>
      </c>
      <c r="B1244" t="str">
        <f>'Page 1 - General Information'!$G$16</f>
        <v>2839</v>
      </c>
      <c r="C1244" s="353" t="s">
        <v>17241</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c r="A1245">
        <f>'Page 1 - General Information'!$G$12</f>
        <v>121395703</v>
      </c>
      <c r="B1245" t="str">
        <f>'Page 1 - General Information'!$G$16</f>
        <v>2839</v>
      </c>
      <c r="C1245" s="353" t="s">
        <v>17241</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c r="A1246">
        <f>'Page 1 - General Information'!$G$12</f>
        <v>121395703</v>
      </c>
      <c r="B1246" t="str">
        <f>'Page 1 - General Information'!$G$16</f>
        <v>2839</v>
      </c>
      <c r="C1246" s="353" t="s">
        <v>17241</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c r="A1247">
        <f>'Page 1 - General Information'!$G$12</f>
        <v>121395703</v>
      </c>
      <c r="B1247" t="str">
        <f>'Page 1 - General Information'!$G$16</f>
        <v>2839</v>
      </c>
      <c r="C1247" s="353" t="s">
        <v>17241</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c r="A1248">
        <f>'Page 1 - General Information'!$G$12</f>
        <v>121395703</v>
      </c>
      <c r="B1248" t="str">
        <f>'Page 1 - General Information'!$G$16</f>
        <v>2839</v>
      </c>
      <c r="C1248" s="353" t="s">
        <v>17241</v>
      </c>
      <c r="D1248"/>
      <c r="E1248"/>
      <c r="F1248"/>
      <c r="G1248"/>
      <c r="H1248"/>
      <c r="I1248"/>
      <c r="J1248"/>
      <c r="K1248"/>
      <c r="L1248"/>
      <c r="M1248"/>
      <c r="N1248" t="s">
        <v>4557</v>
      </c>
      <c r="O1248" s="357"/>
      <c r="P1248"/>
      <c r="Q1248"/>
      <c r="R1248" s="357" t="s">
        <v>10238</v>
      </c>
      <c r="S1248" t="s">
        <v>5294</v>
      </c>
      <c r="T1248"/>
      <c r="U1248"/>
      <c r="V1248" s="354">
        <f>INDEX('Page 2 - Team Information'!$K$14:$AP$189,Y1248,X1248)</f>
        <v>0</v>
      </c>
      <c r="W1248"/>
      <c r="X1248" s="355">
        <v>6</v>
      </c>
      <c r="Y1248" s="355">
        <v>50</v>
      </c>
      <c r="AC1248" s="297"/>
    </row>
    <row r="1249" spans="1:29">
      <c r="A1249">
        <f>'Page 1 - General Information'!$G$12</f>
        <v>121395703</v>
      </c>
      <c r="B1249" t="str">
        <f>'Page 1 - General Information'!$G$16</f>
        <v>2839</v>
      </c>
      <c r="C1249" s="353" t="s">
        <v>17241</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c r="A1250">
        <f>'Page 1 - General Information'!$G$12</f>
        <v>121395703</v>
      </c>
      <c r="B1250" t="str">
        <f>'Page 1 - General Information'!$G$16</f>
        <v>2839</v>
      </c>
      <c r="C1250" s="353" t="s">
        <v>17241</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
      </c>
      <c r="U1250"/>
      <c r="V1250"/>
      <c r="W1250"/>
      <c r="X1250" s="355">
        <v>9</v>
      </c>
      <c r="Y1250" s="355">
        <v>50</v>
      </c>
      <c r="AC1250" s="297"/>
    </row>
    <row r="1251" spans="1:29">
      <c r="A1251">
        <f>'Page 1 - General Information'!$G$12</f>
        <v>121395703</v>
      </c>
      <c r="B1251" t="str">
        <f>'Page 1 - General Information'!$G$16</f>
        <v>2839</v>
      </c>
      <c r="C1251" s="353" t="s">
        <v>17241</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c r="A1252">
        <f>'Page 1 - General Information'!$G$12</f>
        <v>121395703</v>
      </c>
      <c r="B1252" t="str">
        <f>'Page 1 - General Information'!$G$16</f>
        <v>2839</v>
      </c>
      <c r="C1252" s="353" t="s">
        <v>17241</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c r="A1253">
        <f>'Page 1 - General Information'!$G$12</f>
        <v>121395703</v>
      </c>
      <c r="B1253" t="str">
        <f>'Page 1 - General Information'!$G$16</f>
        <v>2839</v>
      </c>
      <c r="C1253" s="353" t="s">
        <v>17241</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c r="A1254">
        <f>'Page 1 - General Information'!$G$12</f>
        <v>121395703</v>
      </c>
      <c r="B1254" t="str">
        <f>'Page 1 - General Information'!$G$16</f>
        <v>2839</v>
      </c>
      <c r="C1254" s="353" t="s">
        <v>17241</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c r="A1255">
        <f>'Page 1 - General Information'!$G$12</f>
        <v>121395703</v>
      </c>
      <c r="B1255" t="str">
        <f>'Page 1 - General Information'!$G$16</f>
        <v>2839</v>
      </c>
      <c r="C1255" s="353" t="s">
        <v>17241</v>
      </c>
      <c r="D1255"/>
      <c r="E1255"/>
      <c r="F1255"/>
      <c r="G1255"/>
      <c r="H1255"/>
      <c r="I1255"/>
      <c r="J1255"/>
      <c r="K1255"/>
      <c r="L1255"/>
      <c r="M1255"/>
      <c r="N1255" t="s">
        <v>4076</v>
      </c>
      <c r="O1255" s="354">
        <f>INDEX('Page 2 - Team Information'!$K$14:$AP$189,Y1255,X1255)</f>
        <v>0</v>
      </c>
      <c r="P1255"/>
      <c r="Q1255"/>
      <c r="R1255"/>
      <c r="S1255" t="s">
        <v>5301</v>
      </c>
      <c r="T1255"/>
      <c r="U1255"/>
      <c r="V1255"/>
      <c r="W1255"/>
      <c r="X1255" s="355">
        <v>15</v>
      </c>
      <c r="Y1255" s="355">
        <v>50</v>
      </c>
      <c r="AC1255" s="297"/>
    </row>
    <row r="1256" spans="1:29">
      <c r="A1256">
        <f>'Page 1 - General Information'!$G$12</f>
        <v>121395703</v>
      </c>
      <c r="B1256" t="str">
        <f>'Page 1 - General Information'!$G$16</f>
        <v>2839</v>
      </c>
      <c r="C1256" s="353" t="s">
        <v>17241</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c r="A1257">
        <f>'Page 1 - General Information'!$G$12</f>
        <v>121395703</v>
      </c>
      <c r="B1257" t="str">
        <f>'Page 1 - General Information'!$G$16</f>
        <v>2839</v>
      </c>
      <c r="C1257" s="353" t="s">
        <v>17241</v>
      </c>
      <c r="D1257"/>
      <c r="E1257"/>
      <c r="F1257"/>
      <c r="G1257"/>
      <c r="H1257"/>
      <c r="I1257"/>
      <c r="J1257"/>
      <c r="K1257"/>
      <c r="L1257"/>
      <c r="M1257"/>
      <c r="N1257" t="s">
        <v>4076</v>
      </c>
      <c r="O1257" s="354">
        <f>INDEX('Page 2 - Team Information'!$K$14:$AP$189,Y1257,X1257)</f>
        <v>0</v>
      </c>
      <c r="P1257"/>
      <c r="Q1257"/>
      <c r="R1257"/>
      <c r="S1257" t="s">
        <v>5303</v>
      </c>
      <c r="T1257"/>
      <c r="U1257"/>
      <c r="V1257"/>
      <c r="W1257"/>
      <c r="X1257" s="355">
        <v>17</v>
      </c>
      <c r="Y1257" s="355">
        <v>50</v>
      </c>
      <c r="AC1257" s="297"/>
    </row>
    <row r="1258" spans="1:29">
      <c r="A1258">
        <f>'Page 1 - General Information'!$G$12</f>
        <v>121395703</v>
      </c>
      <c r="B1258" t="str">
        <f>'Page 1 - General Information'!$G$16</f>
        <v>2839</v>
      </c>
      <c r="C1258" s="353" t="s">
        <v>17241</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c r="A1259">
        <f>'Page 1 - General Information'!$G$12</f>
        <v>121395703</v>
      </c>
      <c r="B1259" t="str">
        <f>'Page 1 - General Information'!$G$16</f>
        <v>2839</v>
      </c>
      <c r="C1259" s="353" t="s">
        <v>17241</v>
      </c>
      <c r="D1259"/>
      <c r="E1259"/>
      <c r="F1259"/>
      <c r="G1259"/>
      <c r="H1259"/>
      <c r="I1259"/>
      <c r="J1259"/>
      <c r="K1259"/>
      <c r="L1259"/>
      <c r="M1259"/>
      <c r="N1259" t="s">
        <v>4076</v>
      </c>
      <c r="O1259" s="354">
        <f>INDEX('Page 2 - Team Information'!$K$14:$AP$189,Y1259,X1259)</f>
        <v>0</v>
      </c>
      <c r="P1259"/>
      <c r="Q1259"/>
      <c r="R1259"/>
      <c r="S1259" t="s">
        <v>5305</v>
      </c>
      <c r="T1259"/>
      <c r="U1259"/>
      <c r="V1259"/>
      <c r="W1259"/>
      <c r="X1259" s="355">
        <v>20</v>
      </c>
      <c r="Y1259" s="355">
        <v>50</v>
      </c>
      <c r="AC1259" s="297"/>
    </row>
    <row r="1260" spans="1:29">
      <c r="A1260">
        <f>'Page 1 - General Information'!$G$12</f>
        <v>121395703</v>
      </c>
      <c r="B1260" t="str">
        <f>'Page 1 - General Information'!$G$16</f>
        <v>2839</v>
      </c>
      <c r="C1260" s="353" t="s">
        <v>17241</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c r="A1261">
        <f>'Page 1 - General Information'!$G$12</f>
        <v>121395703</v>
      </c>
      <c r="B1261" t="str">
        <f>'Page 1 - General Information'!$G$16</f>
        <v>2839</v>
      </c>
      <c r="C1261" s="353" t="s">
        <v>17241</v>
      </c>
      <c r="D1261"/>
      <c r="E1261"/>
      <c r="F1261"/>
      <c r="G1261"/>
      <c r="H1261"/>
      <c r="I1261"/>
      <c r="J1261"/>
      <c r="K1261"/>
      <c r="L1261"/>
      <c r="M1261"/>
      <c r="N1261" t="s">
        <v>4076</v>
      </c>
      <c r="O1261" s="354">
        <f>INDEX('Page 2 - Team Information'!$K$14:$AP$189,Y1261,X1261)</f>
        <v>0</v>
      </c>
      <c r="P1261"/>
      <c r="Q1261"/>
      <c r="R1261"/>
      <c r="S1261" t="s">
        <v>5307</v>
      </c>
      <c r="T1261"/>
      <c r="U1261"/>
      <c r="V1261"/>
      <c r="W1261"/>
      <c r="X1261" s="355">
        <v>22</v>
      </c>
      <c r="Y1261" s="355">
        <v>50</v>
      </c>
      <c r="AC1261" s="297"/>
    </row>
    <row r="1262" spans="1:29">
      <c r="A1262">
        <f>'Page 1 - General Information'!$G$12</f>
        <v>121395703</v>
      </c>
      <c r="B1262" t="str">
        <f>'Page 1 - General Information'!$G$16</f>
        <v>2839</v>
      </c>
      <c r="C1262" s="353" t="s">
        <v>17241</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c r="A1263">
        <f>'Page 1 - General Information'!$G$12</f>
        <v>121395703</v>
      </c>
      <c r="B1263" t="str">
        <f>'Page 1 - General Information'!$G$16</f>
        <v>2839</v>
      </c>
      <c r="C1263" s="353" t="s">
        <v>17241</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c r="A1264">
        <f>'Page 1 - General Information'!$G$12</f>
        <v>121395703</v>
      </c>
      <c r="B1264" t="str">
        <f>'Page 1 - General Information'!$G$16</f>
        <v>2839</v>
      </c>
      <c r="C1264" s="353" t="s">
        <v>17241</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c r="A1265">
        <f>'Page 1 - General Information'!$G$12</f>
        <v>121395703</v>
      </c>
      <c r="B1265" t="str">
        <f>'Page 1 - General Information'!$G$16</f>
        <v>2839</v>
      </c>
      <c r="C1265" s="353" t="s">
        <v>17241</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c r="A1266">
        <f>'Page 1 - General Information'!$G$12</f>
        <v>121395703</v>
      </c>
      <c r="B1266" t="str">
        <f>'Page 1 - General Information'!$G$16</f>
        <v>2839</v>
      </c>
      <c r="C1266" s="353" t="s">
        <v>17241</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c r="A1267">
        <f>'Page 1 - General Information'!$G$12</f>
        <v>121395703</v>
      </c>
      <c r="B1267" t="str">
        <f>'Page 1 - General Information'!$G$16</f>
        <v>2839</v>
      </c>
      <c r="C1267" s="353" t="s">
        <v>17241</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c r="A1268">
        <f>'Page 1 - General Information'!$G$12</f>
        <v>121395703</v>
      </c>
      <c r="B1268" t="str">
        <f>'Page 1 - General Information'!$G$16</f>
        <v>2839</v>
      </c>
      <c r="C1268" s="353" t="s">
        <v>17241</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c r="A1269">
        <f>'Page 1 - General Information'!$G$12</f>
        <v>121395703</v>
      </c>
      <c r="B1269" t="str">
        <f>'Page 1 - General Information'!$G$16</f>
        <v>2839</v>
      </c>
      <c r="C1269" s="353" t="s">
        <v>17241</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c r="A1270">
        <f>'Page 1 - General Information'!$G$12</f>
        <v>121395703</v>
      </c>
      <c r="B1270" t="str">
        <f>'Page 1 - General Information'!$G$16</f>
        <v>2839</v>
      </c>
      <c r="C1270" s="353" t="s">
        <v>17241</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c r="A1271">
        <f>'Page 1 - General Information'!$G$12</f>
        <v>121395703</v>
      </c>
      <c r="B1271" t="str">
        <f>'Page 1 - General Information'!$G$16</f>
        <v>2839</v>
      </c>
      <c r="C1271" s="353" t="s">
        <v>17241</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c r="A1272">
        <f>'Page 1 - General Information'!$G$12</f>
        <v>121395703</v>
      </c>
      <c r="B1272" t="str">
        <f>'Page 1 - General Information'!$G$16</f>
        <v>2839</v>
      </c>
      <c r="C1272" s="353" t="s">
        <v>17241</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c r="A1273">
        <f>'Page 1 - General Information'!$G$12</f>
        <v>121395703</v>
      </c>
      <c r="B1273" t="str">
        <f>'Page 1 - General Information'!$G$16</f>
        <v>2839</v>
      </c>
      <c r="C1273" s="353" t="s">
        <v>17241</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c r="A1274">
        <f>'Page 1 - General Information'!$G$12</f>
        <v>121395703</v>
      </c>
      <c r="B1274" t="str">
        <f>'Page 1 - General Information'!$G$16</f>
        <v>2839</v>
      </c>
      <c r="C1274" s="353" t="s">
        <v>17241</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c r="A1275">
        <f>'Page 1 - General Information'!$G$12</f>
        <v>121395703</v>
      </c>
      <c r="B1275" t="str">
        <f>'Page 1 - General Information'!$G$16</f>
        <v>2839</v>
      </c>
      <c r="C1275" s="353" t="s">
        <v>17241</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c r="A1276">
        <f>'Page 1 - General Information'!$G$12</f>
        <v>121395703</v>
      </c>
      <c r="B1276" t="str">
        <f>'Page 1 - General Information'!$G$16</f>
        <v>2839</v>
      </c>
      <c r="C1276" s="353" t="s">
        <v>17241</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c r="A1277">
        <f>'Page 1 - General Information'!$G$12</f>
        <v>121395703</v>
      </c>
      <c r="B1277" t="str">
        <f>'Page 1 - General Information'!$G$16</f>
        <v>2839</v>
      </c>
      <c r="C1277" s="353" t="s">
        <v>17241</v>
      </c>
      <c r="D1277"/>
      <c r="E1277"/>
      <c r="F1277"/>
      <c r="G1277"/>
      <c r="H1277"/>
      <c r="I1277"/>
      <c r="J1277"/>
      <c r="K1277"/>
      <c r="L1277"/>
      <c r="M1277"/>
      <c r="N1277" t="s">
        <v>4557</v>
      </c>
      <c r="O1277" s="357"/>
      <c r="P1277"/>
      <c r="Q1277"/>
      <c r="R1277" s="357" t="s">
        <v>10238</v>
      </c>
      <c r="S1277" t="s">
        <v>5323</v>
      </c>
      <c r="T1277"/>
      <c r="U1277"/>
      <c r="V1277" s="354">
        <f>INDEX('Page 2 - Team Information'!$K$14:$AP$189,Y1277,X1277)</f>
        <v>0</v>
      </c>
      <c r="W1277"/>
      <c r="X1277" s="355">
        <v>5</v>
      </c>
      <c r="Y1277" s="355">
        <v>52</v>
      </c>
      <c r="AC1277" s="297"/>
    </row>
    <row r="1278" spans="1:29">
      <c r="A1278">
        <f>'Page 1 - General Information'!$G$12</f>
        <v>121395703</v>
      </c>
      <c r="B1278" t="str">
        <f>'Page 1 - General Information'!$G$16</f>
        <v>2839</v>
      </c>
      <c r="C1278" s="353" t="s">
        <v>17241</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c r="A1279">
        <f>'Page 1 - General Information'!$G$12</f>
        <v>121395703</v>
      </c>
      <c r="B1279" t="str">
        <f>'Page 1 - General Information'!$G$16</f>
        <v>2839</v>
      </c>
      <c r="C1279" s="353" t="s">
        <v>17241</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c r="A1280">
        <f>'Page 1 - General Information'!$G$12</f>
        <v>121395703</v>
      </c>
      <c r="B1280" t="str">
        <f>'Page 1 - General Information'!$G$16</f>
        <v>2839</v>
      </c>
      <c r="C1280" s="353" t="s">
        <v>17241</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
      </c>
      <c r="U1280"/>
      <c r="V1280"/>
      <c r="W1280"/>
      <c r="X1280" s="355">
        <v>9</v>
      </c>
      <c r="Y1280" s="355">
        <v>52</v>
      </c>
      <c r="AC1280" s="297"/>
    </row>
    <row r="1281" spans="1:29">
      <c r="A1281">
        <f>'Page 1 - General Information'!$G$12</f>
        <v>121395703</v>
      </c>
      <c r="B1281" t="str">
        <f>'Page 1 - General Information'!$G$16</f>
        <v>2839</v>
      </c>
      <c r="C1281" s="353" t="s">
        <v>17241</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c r="A1282">
        <f>'Page 1 - General Information'!$G$12</f>
        <v>121395703</v>
      </c>
      <c r="B1282" t="str">
        <f>'Page 1 - General Information'!$G$16</f>
        <v>2839</v>
      </c>
      <c r="C1282" s="353" t="s">
        <v>17241</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c r="A1283">
        <f>'Page 1 - General Information'!$G$12</f>
        <v>121395703</v>
      </c>
      <c r="B1283" t="str">
        <f>'Page 1 - General Information'!$G$16</f>
        <v>2839</v>
      </c>
      <c r="C1283" s="353" t="s">
        <v>17241</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c r="A1284">
        <f>'Page 1 - General Information'!$G$12</f>
        <v>121395703</v>
      </c>
      <c r="B1284" t="str">
        <f>'Page 1 - General Information'!$G$16</f>
        <v>2839</v>
      </c>
      <c r="C1284" s="353" t="s">
        <v>17241</v>
      </c>
      <c r="D1284"/>
      <c r="E1284"/>
      <c r="F1284"/>
      <c r="G1284"/>
      <c r="H1284"/>
      <c r="I1284"/>
      <c r="J1284"/>
      <c r="K1284"/>
      <c r="L1284"/>
      <c r="M1284"/>
      <c r="N1284" t="s">
        <v>4076</v>
      </c>
      <c r="O1284" s="354">
        <f>INDEX('Page 2 - Team Information'!$K$14:$AP$189,Y1284,X1284)</f>
        <v>0</v>
      </c>
      <c r="P1284"/>
      <c r="Q1284"/>
      <c r="R1284"/>
      <c r="S1284" t="s">
        <v>5330</v>
      </c>
      <c r="T1284"/>
      <c r="U1284"/>
      <c r="V1284"/>
      <c r="W1284"/>
      <c r="X1284" s="355">
        <v>14</v>
      </c>
      <c r="Y1284" s="355">
        <v>52</v>
      </c>
      <c r="AC1284" s="297"/>
    </row>
    <row r="1285" spans="1:29">
      <c r="A1285">
        <f>'Page 1 - General Information'!$G$12</f>
        <v>121395703</v>
      </c>
      <c r="B1285" t="str">
        <f>'Page 1 - General Information'!$G$16</f>
        <v>2839</v>
      </c>
      <c r="C1285" s="353" t="s">
        <v>17241</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c r="A1286">
        <f>'Page 1 - General Information'!$G$12</f>
        <v>121395703</v>
      </c>
      <c r="B1286" t="str">
        <f>'Page 1 - General Information'!$G$16</f>
        <v>2839</v>
      </c>
      <c r="C1286" s="353" t="s">
        <v>17241</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c r="A1287">
        <f>'Page 1 - General Information'!$G$12</f>
        <v>121395703</v>
      </c>
      <c r="B1287" t="str">
        <f>'Page 1 - General Information'!$G$16</f>
        <v>2839</v>
      </c>
      <c r="C1287" s="353" t="s">
        <v>17241</v>
      </c>
      <c r="D1287"/>
      <c r="E1287"/>
      <c r="F1287"/>
      <c r="G1287"/>
      <c r="H1287"/>
      <c r="I1287"/>
      <c r="J1287"/>
      <c r="K1287"/>
      <c r="L1287"/>
      <c r="M1287"/>
      <c r="N1287" t="s">
        <v>4076</v>
      </c>
      <c r="O1287" s="354">
        <f>INDEX('Page 2 - Team Information'!$K$14:$AP$189,Y1287,X1287)</f>
        <v>0</v>
      </c>
      <c r="P1287"/>
      <c r="Q1287"/>
      <c r="R1287"/>
      <c r="S1287" t="s">
        <v>5333</v>
      </c>
      <c r="T1287"/>
      <c r="U1287"/>
      <c r="V1287"/>
      <c r="W1287"/>
      <c r="X1287" s="355">
        <v>17</v>
      </c>
      <c r="Y1287" s="355">
        <v>52</v>
      </c>
      <c r="AC1287" s="297"/>
    </row>
    <row r="1288" spans="1:29">
      <c r="A1288">
        <f>'Page 1 - General Information'!$G$12</f>
        <v>121395703</v>
      </c>
      <c r="B1288" t="str">
        <f>'Page 1 - General Information'!$G$16</f>
        <v>2839</v>
      </c>
      <c r="C1288" s="353" t="s">
        <v>17241</v>
      </c>
      <c r="D1288"/>
      <c r="E1288"/>
      <c r="F1288"/>
      <c r="G1288"/>
      <c r="H1288"/>
      <c r="I1288"/>
      <c r="J1288"/>
      <c r="K1288"/>
      <c r="L1288"/>
      <c r="M1288"/>
      <c r="N1288" t="s">
        <v>4076</v>
      </c>
      <c r="O1288" s="354">
        <f>INDEX('Page 2 - Team Information'!$K$14:$AP$189,Y1288,X1288)</f>
        <v>0</v>
      </c>
      <c r="P1288"/>
      <c r="Q1288"/>
      <c r="R1288"/>
      <c r="S1288" t="s">
        <v>5334</v>
      </c>
      <c r="T1288"/>
      <c r="U1288"/>
      <c r="V1288"/>
      <c r="W1288"/>
      <c r="X1288" s="355">
        <v>19</v>
      </c>
      <c r="Y1288" s="355">
        <v>52</v>
      </c>
      <c r="AC1288" s="297"/>
    </row>
    <row r="1289" spans="1:29">
      <c r="A1289">
        <f>'Page 1 - General Information'!$G$12</f>
        <v>121395703</v>
      </c>
      <c r="B1289" t="str">
        <f>'Page 1 - General Information'!$G$16</f>
        <v>2839</v>
      </c>
      <c r="C1289" s="353" t="s">
        <v>17241</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c r="A1290">
        <f>'Page 1 - General Information'!$G$12</f>
        <v>121395703</v>
      </c>
      <c r="B1290" t="str">
        <f>'Page 1 - General Information'!$G$16</f>
        <v>2839</v>
      </c>
      <c r="C1290" s="353" t="s">
        <v>17241</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c r="A1291">
        <f>'Page 1 - General Information'!$G$12</f>
        <v>121395703</v>
      </c>
      <c r="B1291" t="str">
        <f>'Page 1 - General Information'!$G$16</f>
        <v>2839</v>
      </c>
      <c r="C1291" s="353" t="s">
        <v>17241</v>
      </c>
      <c r="D1291"/>
      <c r="E1291"/>
      <c r="F1291"/>
      <c r="G1291"/>
      <c r="H1291"/>
      <c r="I1291"/>
      <c r="J1291"/>
      <c r="K1291"/>
      <c r="L1291"/>
      <c r="M1291"/>
      <c r="N1291" t="s">
        <v>4076</v>
      </c>
      <c r="O1291" s="354">
        <f>INDEX('Page 2 - Team Information'!$K$14:$AP$189,Y1291,X1291)</f>
        <v>0</v>
      </c>
      <c r="P1291"/>
      <c r="Q1291"/>
      <c r="R1291"/>
      <c r="S1291" t="s">
        <v>5337</v>
      </c>
      <c r="T1291"/>
      <c r="U1291"/>
      <c r="V1291"/>
      <c r="W1291"/>
      <c r="X1291" s="355">
        <v>22</v>
      </c>
      <c r="Y1291" s="355">
        <v>52</v>
      </c>
      <c r="AC1291" s="297"/>
    </row>
    <row r="1292" spans="1:29">
      <c r="A1292">
        <f>'Page 1 - General Information'!$G$12</f>
        <v>121395703</v>
      </c>
      <c r="B1292" t="str">
        <f>'Page 1 - General Information'!$G$16</f>
        <v>2839</v>
      </c>
      <c r="C1292" s="353" t="s">
        <v>17241</v>
      </c>
      <c r="D1292"/>
      <c r="E1292"/>
      <c r="F1292"/>
      <c r="G1292"/>
      <c r="H1292"/>
      <c r="I1292"/>
      <c r="J1292"/>
      <c r="K1292"/>
      <c r="L1292"/>
      <c r="M1292"/>
      <c r="N1292" t="s">
        <v>4557</v>
      </c>
      <c r="O1292" s="357"/>
      <c r="P1292"/>
      <c r="Q1292"/>
      <c r="R1292" s="357" t="s">
        <v>10238</v>
      </c>
      <c r="S1292" t="s">
        <v>5338</v>
      </c>
      <c r="T1292"/>
      <c r="U1292"/>
      <c r="V1292" s="354">
        <f>INDEX('Page 2 - Team Information'!$K$14:$AP$189,Y1292,X1292)</f>
        <v>0</v>
      </c>
      <c r="W1292"/>
      <c r="X1292" s="355">
        <v>5</v>
      </c>
      <c r="Y1292" s="355">
        <v>53</v>
      </c>
      <c r="AC1292" s="297"/>
    </row>
    <row r="1293" spans="1:29">
      <c r="A1293">
        <f>'Page 1 - General Information'!$G$12</f>
        <v>121395703</v>
      </c>
      <c r="B1293" t="str">
        <f>'Page 1 - General Information'!$G$16</f>
        <v>2839</v>
      </c>
      <c r="C1293" s="353" t="s">
        <v>17241</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c r="A1294">
        <f>'Page 1 - General Information'!$G$12</f>
        <v>121395703</v>
      </c>
      <c r="B1294" t="str">
        <f>'Page 1 - General Information'!$G$16</f>
        <v>2839</v>
      </c>
      <c r="C1294" s="353" t="s">
        <v>17241</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c r="A1295">
        <f>'Page 1 - General Information'!$G$12</f>
        <v>121395703</v>
      </c>
      <c r="B1295" t="str">
        <f>'Page 1 - General Information'!$G$16</f>
        <v>2839</v>
      </c>
      <c r="C1295" s="353" t="s">
        <v>17241</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
      </c>
      <c r="U1295"/>
      <c r="V1295"/>
      <c r="W1295"/>
      <c r="X1295" s="355">
        <v>9</v>
      </c>
      <c r="Y1295" s="355">
        <v>53</v>
      </c>
      <c r="AC1295" s="297"/>
    </row>
    <row r="1296" spans="1:29">
      <c r="A1296">
        <f>'Page 1 - General Information'!$G$12</f>
        <v>121395703</v>
      </c>
      <c r="B1296" t="str">
        <f>'Page 1 - General Information'!$G$16</f>
        <v>2839</v>
      </c>
      <c r="C1296" s="353" t="s">
        <v>17241</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c r="A1297">
        <f>'Page 1 - General Information'!$G$12</f>
        <v>121395703</v>
      </c>
      <c r="B1297" t="str">
        <f>'Page 1 - General Information'!$G$16</f>
        <v>2839</v>
      </c>
      <c r="C1297" s="353" t="s">
        <v>17241</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c r="A1298">
        <f>'Page 1 - General Information'!$G$12</f>
        <v>121395703</v>
      </c>
      <c r="B1298" t="str">
        <f>'Page 1 - General Information'!$G$16</f>
        <v>2839</v>
      </c>
      <c r="C1298" s="353" t="s">
        <v>17241</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c r="A1299">
        <f>'Page 1 - General Information'!$G$12</f>
        <v>121395703</v>
      </c>
      <c r="B1299" t="str">
        <f>'Page 1 - General Information'!$G$16</f>
        <v>2839</v>
      </c>
      <c r="C1299" s="353" t="s">
        <v>17241</v>
      </c>
      <c r="D1299"/>
      <c r="E1299"/>
      <c r="F1299"/>
      <c r="G1299"/>
      <c r="H1299"/>
      <c r="I1299"/>
      <c r="J1299"/>
      <c r="K1299"/>
      <c r="L1299"/>
      <c r="M1299"/>
      <c r="N1299" t="s">
        <v>4076</v>
      </c>
      <c r="O1299" s="354">
        <f>INDEX('Page 2 - Team Information'!$K$14:$AP$189,Y1299,X1299)</f>
        <v>0</v>
      </c>
      <c r="P1299"/>
      <c r="Q1299"/>
      <c r="R1299"/>
      <c r="S1299" t="s">
        <v>5345</v>
      </c>
      <c r="T1299"/>
      <c r="U1299"/>
      <c r="V1299"/>
      <c r="W1299"/>
      <c r="X1299" s="355">
        <v>14</v>
      </c>
      <c r="Y1299" s="355">
        <v>53</v>
      </c>
      <c r="AC1299" s="297"/>
    </row>
    <row r="1300" spans="1:29">
      <c r="A1300">
        <f>'Page 1 - General Information'!$G$12</f>
        <v>121395703</v>
      </c>
      <c r="B1300" t="str">
        <f>'Page 1 - General Information'!$G$16</f>
        <v>2839</v>
      </c>
      <c r="C1300" s="353" t="s">
        <v>17241</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c r="A1301">
        <f>'Page 1 - General Information'!$G$12</f>
        <v>121395703</v>
      </c>
      <c r="B1301" t="str">
        <f>'Page 1 - General Information'!$G$16</f>
        <v>2839</v>
      </c>
      <c r="C1301" s="353" t="s">
        <v>17241</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c r="A1302">
        <f>'Page 1 - General Information'!$G$12</f>
        <v>121395703</v>
      </c>
      <c r="B1302" t="str">
        <f>'Page 1 - General Information'!$G$16</f>
        <v>2839</v>
      </c>
      <c r="C1302" s="353" t="s">
        <v>17241</v>
      </c>
      <c r="D1302"/>
      <c r="E1302"/>
      <c r="F1302"/>
      <c r="G1302"/>
      <c r="H1302"/>
      <c r="I1302"/>
      <c r="J1302"/>
      <c r="K1302"/>
      <c r="L1302"/>
      <c r="M1302"/>
      <c r="N1302" t="s">
        <v>4076</v>
      </c>
      <c r="O1302" s="354">
        <f>INDEX('Page 2 - Team Information'!$K$14:$AP$189,Y1302,X1302)</f>
        <v>0</v>
      </c>
      <c r="P1302"/>
      <c r="Q1302"/>
      <c r="R1302"/>
      <c r="S1302" t="s">
        <v>5348</v>
      </c>
      <c r="T1302"/>
      <c r="U1302"/>
      <c r="V1302"/>
      <c r="W1302"/>
      <c r="X1302" s="355">
        <v>17</v>
      </c>
      <c r="Y1302" s="355">
        <v>53</v>
      </c>
      <c r="AC1302" s="297"/>
    </row>
    <row r="1303" spans="1:29">
      <c r="A1303">
        <f>'Page 1 - General Information'!$G$12</f>
        <v>121395703</v>
      </c>
      <c r="B1303" t="str">
        <f>'Page 1 - General Information'!$G$16</f>
        <v>2839</v>
      </c>
      <c r="C1303" s="353" t="s">
        <v>17241</v>
      </c>
      <c r="D1303"/>
      <c r="E1303"/>
      <c r="F1303"/>
      <c r="G1303"/>
      <c r="H1303"/>
      <c r="I1303"/>
      <c r="J1303"/>
      <c r="K1303"/>
      <c r="L1303"/>
      <c r="M1303"/>
      <c r="N1303" t="s">
        <v>4076</v>
      </c>
      <c r="O1303" s="354">
        <f>INDEX('Page 2 - Team Information'!$K$14:$AP$189,Y1303,X1303)</f>
        <v>0</v>
      </c>
      <c r="P1303"/>
      <c r="Q1303"/>
      <c r="R1303"/>
      <c r="S1303" t="s">
        <v>5349</v>
      </c>
      <c r="T1303"/>
      <c r="U1303"/>
      <c r="V1303"/>
      <c r="W1303"/>
      <c r="X1303" s="355">
        <v>19</v>
      </c>
      <c r="Y1303" s="355">
        <v>53</v>
      </c>
      <c r="AC1303" s="297"/>
    </row>
    <row r="1304" spans="1:29">
      <c r="A1304">
        <f>'Page 1 - General Information'!$G$12</f>
        <v>121395703</v>
      </c>
      <c r="B1304" t="str">
        <f>'Page 1 - General Information'!$G$16</f>
        <v>2839</v>
      </c>
      <c r="C1304" s="353" t="s">
        <v>17241</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c r="A1305">
        <f>'Page 1 - General Information'!$G$12</f>
        <v>121395703</v>
      </c>
      <c r="B1305" t="str">
        <f>'Page 1 - General Information'!$G$16</f>
        <v>2839</v>
      </c>
      <c r="C1305" s="353" t="s">
        <v>17241</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c r="A1306">
        <f>'Page 1 - General Information'!$G$12</f>
        <v>121395703</v>
      </c>
      <c r="B1306" t="str">
        <f>'Page 1 - General Information'!$G$16</f>
        <v>2839</v>
      </c>
      <c r="C1306" s="353" t="s">
        <v>17241</v>
      </c>
      <c r="D1306"/>
      <c r="E1306"/>
      <c r="F1306"/>
      <c r="G1306"/>
      <c r="H1306"/>
      <c r="I1306"/>
      <c r="J1306"/>
      <c r="K1306"/>
      <c r="L1306"/>
      <c r="M1306"/>
      <c r="N1306" t="s">
        <v>4076</v>
      </c>
      <c r="O1306" s="354">
        <f>INDEX('Page 2 - Team Information'!$K$14:$AP$189,Y1306,X1306)</f>
        <v>0</v>
      </c>
      <c r="P1306"/>
      <c r="Q1306"/>
      <c r="R1306"/>
      <c r="S1306" t="s">
        <v>5352</v>
      </c>
      <c r="T1306"/>
      <c r="U1306"/>
      <c r="V1306"/>
      <c r="W1306"/>
      <c r="X1306" s="355">
        <v>22</v>
      </c>
      <c r="Y1306" s="355">
        <v>53</v>
      </c>
      <c r="AC1306" s="297"/>
    </row>
    <row r="1307" spans="1:29">
      <c r="A1307">
        <f>'Page 1 - General Information'!$G$12</f>
        <v>121395703</v>
      </c>
      <c r="B1307" t="str">
        <f>'Page 1 - General Information'!$G$16</f>
        <v>2839</v>
      </c>
      <c r="C1307" s="353" t="s">
        <v>17241</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c r="A1308">
        <f>'Page 1 - General Information'!$G$12</f>
        <v>121395703</v>
      </c>
      <c r="B1308" t="str">
        <f>'Page 1 - General Information'!$G$16</f>
        <v>2839</v>
      </c>
      <c r="C1308" s="353" t="s">
        <v>17241</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c r="A1309">
        <f>'Page 1 - General Information'!$G$12</f>
        <v>121395703</v>
      </c>
      <c r="B1309" t="str">
        <f>'Page 1 - General Information'!$G$16</f>
        <v>2839</v>
      </c>
      <c r="C1309" s="353" t="s">
        <v>17241</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c r="A1310">
        <f>'Page 1 - General Information'!$G$12</f>
        <v>121395703</v>
      </c>
      <c r="B1310" t="str">
        <f>'Page 1 - General Information'!$G$16</f>
        <v>2839</v>
      </c>
      <c r="C1310" s="353" t="s">
        <v>17241</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c r="A1311">
        <f>'Page 1 - General Information'!$G$12</f>
        <v>121395703</v>
      </c>
      <c r="B1311" t="str">
        <f>'Page 1 - General Information'!$G$16</f>
        <v>2839</v>
      </c>
      <c r="C1311" s="353" t="s">
        <v>17241</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c r="A1312">
        <f>'Page 1 - General Information'!$G$12</f>
        <v>121395703</v>
      </c>
      <c r="B1312" t="str">
        <f>'Page 1 - General Information'!$G$16</f>
        <v>2839</v>
      </c>
      <c r="C1312" s="353" t="s">
        <v>17241</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c r="A1313">
        <f>'Page 1 - General Information'!$G$12</f>
        <v>121395703</v>
      </c>
      <c r="B1313" t="str">
        <f>'Page 1 - General Information'!$G$16</f>
        <v>2839</v>
      </c>
      <c r="C1313" s="353" t="s">
        <v>17241</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c r="A1314">
        <f>'Page 1 - General Information'!$G$12</f>
        <v>121395703</v>
      </c>
      <c r="B1314" t="str">
        <f>'Page 1 - General Information'!$G$16</f>
        <v>2839</v>
      </c>
      <c r="C1314" s="353" t="s">
        <v>17241</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c r="A1315">
        <f>'Page 1 - General Information'!$G$12</f>
        <v>121395703</v>
      </c>
      <c r="B1315" t="str">
        <f>'Page 1 - General Information'!$G$16</f>
        <v>2839</v>
      </c>
      <c r="C1315" s="353" t="s">
        <v>17241</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c r="A1316">
        <f>'Page 1 - General Information'!$G$12</f>
        <v>121395703</v>
      </c>
      <c r="B1316" t="str">
        <f>'Page 1 - General Information'!$G$16</f>
        <v>2839</v>
      </c>
      <c r="C1316" s="353" t="s">
        <v>17241</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c r="A1317">
        <f>'Page 1 - General Information'!$G$12</f>
        <v>121395703</v>
      </c>
      <c r="B1317" t="str">
        <f>'Page 1 - General Information'!$G$16</f>
        <v>2839</v>
      </c>
      <c r="C1317" s="353" t="s">
        <v>17241</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c r="A1318">
        <f>'Page 1 - General Information'!$G$12</f>
        <v>121395703</v>
      </c>
      <c r="B1318" t="str">
        <f>'Page 1 - General Information'!$G$16</f>
        <v>2839</v>
      </c>
      <c r="C1318" s="353" t="s">
        <v>17241</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c r="A1319">
        <f>'Page 1 - General Information'!$G$12</f>
        <v>121395703</v>
      </c>
      <c r="B1319" t="str">
        <f>'Page 1 - General Information'!$G$16</f>
        <v>2839</v>
      </c>
      <c r="C1319" s="353" t="s">
        <v>17241</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c r="A1320">
        <f>'Page 1 - General Information'!$G$12</f>
        <v>121395703</v>
      </c>
      <c r="B1320" t="str">
        <f>'Page 1 - General Information'!$G$16</f>
        <v>2839</v>
      </c>
      <c r="C1320" s="353" t="s">
        <v>17241</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c r="A1321">
        <f>'Page 1 - General Information'!$G$12</f>
        <v>121395703</v>
      </c>
      <c r="B1321" t="str">
        <f>'Page 1 - General Information'!$G$16</f>
        <v>2839</v>
      </c>
      <c r="C1321" s="353" t="s">
        <v>17241</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c r="A1322">
        <f>'Page 1 - General Information'!$G$12</f>
        <v>121395703</v>
      </c>
      <c r="B1322" t="str">
        <f>'Page 1 - General Information'!$G$16</f>
        <v>2839</v>
      </c>
      <c r="C1322" s="353" t="s">
        <v>17241</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c r="A1323">
        <f>'Page 1 - General Information'!$G$12</f>
        <v>121395703</v>
      </c>
      <c r="B1323" t="str">
        <f>'Page 1 - General Information'!$G$16</f>
        <v>2839</v>
      </c>
      <c r="C1323" s="353" t="s">
        <v>17241</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c r="A1324">
        <f>'Page 1 - General Information'!$G$12</f>
        <v>121395703</v>
      </c>
      <c r="B1324" t="str">
        <f>'Page 1 - General Information'!$G$16</f>
        <v>2839</v>
      </c>
      <c r="C1324" s="353" t="s">
        <v>17241</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c r="A1325">
        <f>'Page 1 - General Information'!$G$12</f>
        <v>121395703</v>
      </c>
      <c r="B1325" t="str">
        <f>'Page 1 - General Information'!$G$16</f>
        <v>2839</v>
      </c>
      <c r="C1325" s="353" t="s">
        <v>17241</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c r="A1326">
        <f>'Page 1 - General Information'!$G$12</f>
        <v>121395703</v>
      </c>
      <c r="B1326" t="str">
        <f>'Page 1 - General Information'!$G$16</f>
        <v>2839</v>
      </c>
      <c r="C1326" s="353" t="s">
        <v>17241</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c r="A1327">
        <f>'Page 1 - General Information'!$G$12</f>
        <v>121395703</v>
      </c>
      <c r="B1327" t="str">
        <f>'Page 1 - General Information'!$G$16</f>
        <v>2839</v>
      </c>
      <c r="C1327" s="353" t="s">
        <v>17241</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c r="A1328">
        <f>'Page 1 - General Information'!$G$12</f>
        <v>121395703</v>
      </c>
      <c r="B1328" t="str">
        <f>'Page 1 - General Information'!$G$16</f>
        <v>2839</v>
      </c>
      <c r="C1328" s="353" t="s">
        <v>17241</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c r="A1329">
        <f>'Page 1 - General Information'!$G$12</f>
        <v>121395703</v>
      </c>
      <c r="B1329" t="str">
        <f>'Page 1 - General Information'!$G$16</f>
        <v>2839</v>
      </c>
      <c r="C1329" s="353" t="s">
        <v>17241</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c r="A1330">
        <f>'Page 1 - General Information'!$G$12</f>
        <v>121395703</v>
      </c>
      <c r="B1330" t="str">
        <f>'Page 1 - General Information'!$G$16</f>
        <v>2839</v>
      </c>
      <c r="C1330" s="353" t="s">
        <v>17241</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c r="A1331">
        <f>'Page 1 - General Information'!$G$12</f>
        <v>121395703</v>
      </c>
      <c r="B1331" t="str">
        <f>'Page 1 - General Information'!$G$16</f>
        <v>2839</v>
      </c>
      <c r="C1331" s="353" t="s">
        <v>17241</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c r="A1332">
        <f>'Page 1 - General Information'!$G$12</f>
        <v>121395703</v>
      </c>
      <c r="B1332" t="str">
        <f>'Page 1 - General Information'!$G$16</f>
        <v>2839</v>
      </c>
      <c r="C1332" s="353" t="s">
        <v>17241</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c r="A1333">
        <f>'Page 1 - General Information'!$G$12</f>
        <v>121395703</v>
      </c>
      <c r="B1333" t="str">
        <f>'Page 1 - General Information'!$G$16</f>
        <v>2839</v>
      </c>
      <c r="C1333" s="353" t="s">
        <v>17241</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c r="A1334">
        <f>'Page 1 - General Information'!$G$12</f>
        <v>121395703</v>
      </c>
      <c r="B1334" t="str">
        <f>'Page 1 - General Information'!$G$16</f>
        <v>2839</v>
      </c>
      <c r="C1334" s="353" t="s">
        <v>17241</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c r="A1335">
        <f>'Page 1 - General Information'!$G$12</f>
        <v>121395703</v>
      </c>
      <c r="B1335" t="str">
        <f>'Page 1 - General Information'!$G$16</f>
        <v>2839</v>
      </c>
      <c r="C1335" s="353" t="s">
        <v>17241</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c r="A1336">
        <f>'Page 1 - General Information'!$G$12</f>
        <v>121395703</v>
      </c>
      <c r="B1336" t="str">
        <f>'Page 1 - General Information'!$G$16</f>
        <v>2839</v>
      </c>
      <c r="C1336" s="353" t="s">
        <v>17241</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c r="A1337">
        <f>'Page 1 - General Information'!$G$12</f>
        <v>121395703</v>
      </c>
      <c r="B1337" t="str">
        <f>'Page 1 - General Information'!$G$16</f>
        <v>2839</v>
      </c>
      <c r="C1337" s="353" t="s">
        <v>17241</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c r="A1338">
        <f>'Page 1 - General Information'!$G$12</f>
        <v>121395703</v>
      </c>
      <c r="B1338" t="str">
        <f>'Page 1 - General Information'!$G$16</f>
        <v>2839</v>
      </c>
      <c r="C1338" s="353" t="s">
        <v>17241</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c r="A1339">
        <f>'Page 1 - General Information'!$G$12</f>
        <v>121395703</v>
      </c>
      <c r="B1339" t="str">
        <f>'Page 1 - General Information'!$G$16</f>
        <v>2839</v>
      </c>
      <c r="C1339" s="353" t="s">
        <v>17241</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c r="A1340">
        <f>'Page 1 - General Information'!$G$12</f>
        <v>121395703</v>
      </c>
      <c r="B1340" t="str">
        <f>'Page 1 - General Information'!$G$16</f>
        <v>2839</v>
      </c>
      <c r="C1340" s="353" t="s">
        <v>17241</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c r="A1341">
        <f>'Page 1 - General Information'!$G$12</f>
        <v>121395703</v>
      </c>
      <c r="B1341" t="str">
        <f>'Page 1 - General Information'!$G$16</f>
        <v>2839</v>
      </c>
      <c r="C1341" s="353" t="s">
        <v>17241</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c r="A1342">
        <f>'Page 1 - General Information'!$G$12</f>
        <v>121395703</v>
      </c>
      <c r="B1342" t="str">
        <f>'Page 1 - General Information'!$G$16</f>
        <v>2839</v>
      </c>
      <c r="C1342" s="353" t="s">
        <v>17241</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c r="A1343">
        <f>'Page 1 - General Information'!$G$12</f>
        <v>121395703</v>
      </c>
      <c r="B1343" t="str">
        <f>'Page 1 - General Information'!$G$16</f>
        <v>2839</v>
      </c>
      <c r="C1343" s="353" t="s">
        <v>17241</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c r="A1344">
        <f>'Page 1 - General Information'!$G$12</f>
        <v>121395703</v>
      </c>
      <c r="B1344" t="str">
        <f>'Page 1 - General Information'!$G$16</f>
        <v>2839</v>
      </c>
      <c r="C1344" s="353" t="s">
        <v>17241</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c r="A1345">
        <f>'Page 1 - General Information'!$G$12</f>
        <v>121395703</v>
      </c>
      <c r="B1345" t="str">
        <f>'Page 1 - General Information'!$G$16</f>
        <v>2839</v>
      </c>
      <c r="C1345" s="353" t="s">
        <v>17241</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c r="A1346">
        <f>'Page 1 - General Information'!$G$12</f>
        <v>121395703</v>
      </c>
      <c r="B1346" t="str">
        <f>'Page 1 - General Information'!$G$16</f>
        <v>2839</v>
      </c>
      <c r="C1346" s="353" t="s">
        <v>17241</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c r="A1347">
        <f>'Page 1 - General Information'!$G$12</f>
        <v>121395703</v>
      </c>
      <c r="B1347" t="str">
        <f>'Page 1 - General Information'!$G$16</f>
        <v>2839</v>
      </c>
      <c r="C1347" s="353" t="s">
        <v>17241</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c r="A1348">
        <f>'Page 1 - General Information'!$G$12</f>
        <v>121395703</v>
      </c>
      <c r="B1348" t="str">
        <f>'Page 1 - General Information'!$G$16</f>
        <v>2839</v>
      </c>
      <c r="C1348" s="353" t="s">
        <v>17241</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c r="A1349">
        <f>'Page 1 - General Information'!$G$12</f>
        <v>121395703</v>
      </c>
      <c r="B1349" t="str">
        <f>'Page 1 - General Information'!$G$16</f>
        <v>2839</v>
      </c>
      <c r="C1349" s="353" t="s">
        <v>17241</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c r="A1350">
        <f>'Page 1 - General Information'!$G$12</f>
        <v>121395703</v>
      </c>
      <c r="B1350" t="str">
        <f>'Page 1 - General Information'!$G$16</f>
        <v>2839</v>
      </c>
      <c r="C1350" s="353" t="s">
        <v>17241</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c r="A1351">
        <f>'Page 1 - General Information'!$G$12</f>
        <v>121395703</v>
      </c>
      <c r="B1351" t="str">
        <f>'Page 1 - General Information'!$G$16</f>
        <v>2839</v>
      </c>
      <c r="C1351" s="353" t="s">
        <v>17241</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c r="A1352">
        <f>'Page 1 - General Information'!$G$12</f>
        <v>121395703</v>
      </c>
      <c r="B1352" t="str">
        <f>'Page 1 - General Information'!$G$16</f>
        <v>2839</v>
      </c>
      <c r="C1352" s="353" t="s">
        <v>17241</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c r="A1353">
        <f>'Page 1 - General Information'!$G$12</f>
        <v>121395703</v>
      </c>
      <c r="B1353" t="str">
        <f>'Page 1 - General Information'!$G$16</f>
        <v>2839</v>
      </c>
      <c r="C1353" s="353" t="s">
        <v>17241</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c r="A1354">
        <f>'Page 1 - General Information'!$G$12</f>
        <v>121395703</v>
      </c>
      <c r="B1354" t="str">
        <f>'Page 1 - General Information'!$G$16</f>
        <v>2839</v>
      </c>
      <c r="C1354" s="353" t="s">
        <v>17241</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c r="A1355">
        <f>'Page 1 - General Information'!$G$12</f>
        <v>121395703</v>
      </c>
      <c r="B1355" t="str">
        <f>'Page 1 - General Information'!$G$16</f>
        <v>2839</v>
      </c>
      <c r="C1355" s="353" t="s">
        <v>17241</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c r="A1356">
        <f>'Page 1 - General Information'!$G$12</f>
        <v>121395703</v>
      </c>
      <c r="B1356" t="str">
        <f>'Page 1 - General Information'!$G$16</f>
        <v>2839</v>
      </c>
      <c r="C1356" s="353" t="s">
        <v>17241</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c r="A1357">
        <f>'Page 1 - General Information'!$G$12</f>
        <v>121395703</v>
      </c>
      <c r="B1357" t="str">
        <f>'Page 1 - General Information'!$G$16</f>
        <v>2839</v>
      </c>
      <c r="C1357" s="353" t="s">
        <v>17241</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c r="A1358">
        <f>'Page 1 - General Information'!$G$12</f>
        <v>121395703</v>
      </c>
      <c r="B1358" t="str">
        <f>'Page 1 - General Information'!$G$16</f>
        <v>2839</v>
      </c>
      <c r="C1358" s="353" t="s">
        <v>17241</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c r="A1359">
        <f>'Page 1 - General Information'!$G$12</f>
        <v>121395703</v>
      </c>
      <c r="B1359" t="str">
        <f>'Page 1 - General Information'!$G$16</f>
        <v>2839</v>
      </c>
      <c r="C1359" s="353" t="s">
        <v>17241</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c r="A1360">
        <f>'Page 1 - General Information'!$G$12</f>
        <v>121395703</v>
      </c>
      <c r="B1360" t="str">
        <f>'Page 1 - General Information'!$G$16</f>
        <v>2839</v>
      </c>
      <c r="C1360" s="353" t="s">
        <v>17241</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c r="A1361">
        <f>'Page 1 - General Information'!$G$12</f>
        <v>121395703</v>
      </c>
      <c r="B1361" t="str">
        <f>'Page 1 - General Information'!$G$16</f>
        <v>2839</v>
      </c>
      <c r="C1361" s="353" t="s">
        <v>17241</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c r="A1362">
        <f>'Page 1 - General Information'!$G$12</f>
        <v>121395703</v>
      </c>
      <c r="B1362" t="str">
        <f>'Page 1 - General Information'!$G$16</f>
        <v>2839</v>
      </c>
      <c r="C1362" s="353" t="s">
        <v>17241</v>
      </c>
      <c r="D1362"/>
      <c r="E1362"/>
      <c r="F1362"/>
      <c r="G1362"/>
      <c r="H1362"/>
      <c r="I1362"/>
      <c r="J1362"/>
      <c r="K1362"/>
      <c r="L1362"/>
      <c r="M1362"/>
      <c r="N1362" t="s">
        <v>4076</v>
      </c>
      <c r="O1362" s="354">
        <f>INDEX('Page 2 - Team Information'!$K$14:$AP$189,Y1362,X1362)</f>
        <v>0</v>
      </c>
      <c r="P1362"/>
      <c r="Q1362"/>
      <c r="R1362"/>
      <c r="S1362" t="s">
        <v>5408</v>
      </c>
      <c r="T1362"/>
      <c r="U1362"/>
      <c r="V1362"/>
      <c r="W1362"/>
      <c r="X1362" s="355">
        <v>17</v>
      </c>
      <c r="Y1362" s="355">
        <v>57</v>
      </c>
      <c r="AC1362" s="297"/>
    </row>
    <row r="1363" spans="1:29">
      <c r="A1363">
        <f>'Page 1 - General Information'!$G$12</f>
        <v>121395703</v>
      </c>
      <c r="B1363" t="str">
        <f>'Page 1 - General Information'!$G$16</f>
        <v>2839</v>
      </c>
      <c r="C1363" s="353" t="s">
        <v>17241</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c r="A1364">
        <f>'Page 1 - General Information'!$G$12</f>
        <v>121395703</v>
      </c>
      <c r="B1364" t="str">
        <f>'Page 1 - General Information'!$G$16</f>
        <v>2839</v>
      </c>
      <c r="C1364" s="353" t="s">
        <v>17241</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c r="A1365">
        <f>'Page 1 - General Information'!$G$12</f>
        <v>121395703</v>
      </c>
      <c r="B1365" t="str">
        <f>'Page 1 - General Information'!$G$16</f>
        <v>2839</v>
      </c>
      <c r="C1365" s="353" t="s">
        <v>17241</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c r="A1366">
        <f>'Page 1 - General Information'!$G$12</f>
        <v>121395703</v>
      </c>
      <c r="B1366" t="str">
        <f>'Page 1 - General Information'!$G$16</f>
        <v>2839</v>
      </c>
      <c r="C1366" s="353" t="s">
        <v>17241</v>
      </c>
      <c r="D1366"/>
      <c r="E1366"/>
      <c r="F1366"/>
      <c r="G1366"/>
      <c r="H1366"/>
      <c r="I1366"/>
      <c r="J1366"/>
      <c r="K1366"/>
      <c r="L1366"/>
      <c r="M1366"/>
      <c r="N1366" t="s">
        <v>4076</v>
      </c>
      <c r="O1366" s="354">
        <f>INDEX('Page 2 - Team Information'!$K$14:$AP$189,Y1366,X1366)</f>
        <v>0</v>
      </c>
      <c r="P1366"/>
      <c r="Q1366"/>
      <c r="R1366"/>
      <c r="S1366" t="s">
        <v>5412</v>
      </c>
      <c r="T1366"/>
      <c r="U1366"/>
      <c r="V1366"/>
      <c r="W1366"/>
      <c r="X1366" s="355">
        <v>22</v>
      </c>
      <c r="Y1366" s="355">
        <v>57</v>
      </c>
      <c r="AC1366" s="297"/>
    </row>
    <row r="1367" spans="1:29">
      <c r="A1367">
        <f>'Page 1 - General Information'!$G$12</f>
        <v>121395703</v>
      </c>
      <c r="B1367" t="str">
        <f>'Page 1 - General Information'!$G$16</f>
        <v>2839</v>
      </c>
      <c r="C1367" s="353" t="s">
        <v>17241</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c r="A1368">
        <f>'Page 1 - General Information'!$G$12</f>
        <v>121395703</v>
      </c>
      <c r="B1368" t="str">
        <f>'Page 1 - General Information'!$G$16</f>
        <v>2839</v>
      </c>
      <c r="C1368" s="353" t="s">
        <v>17241</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c r="A1369">
        <f>'Page 1 - General Information'!$G$12</f>
        <v>121395703</v>
      </c>
      <c r="B1369" t="str">
        <f>'Page 1 - General Information'!$G$16</f>
        <v>2839</v>
      </c>
      <c r="C1369" s="353" t="s">
        <v>17241</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c r="A1370">
        <f>'Page 1 - General Information'!$G$12</f>
        <v>121395703</v>
      </c>
      <c r="B1370" t="str">
        <f>'Page 1 - General Information'!$G$16</f>
        <v>2839</v>
      </c>
      <c r="C1370" s="353" t="s">
        <v>17241</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c r="A1371">
        <f>'Page 1 - General Information'!$G$12</f>
        <v>121395703</v>
      </c>
      <c r="B1371" t="str">
        <f>'Page 1 - General Information'!$G$16</f>
        <v>2839</v>
      </c>
      <c r="C1371" s="353" t="s">
        <v>17241</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c r="A1372">
        <f>'Page 1 - General Information'!$G$12</f>
        <v>121395703</v>
      </c>
      <c r="B1372" t="str">
        <f>'Page 1 - General Information'!$G$16</f>
        <v>2839</v>
      </c>
      <c r="C1372" s="353" t="s">
        <v>17241</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c r="A1373">
        <f>'Page 1 - General Information'!$G$12</f>
        <v>121395703</v>
      </c>
      <c r="B1373" t="str">
        <f>'Page 1 - General Information'!$G$16</f>
        <v>2839</v>
      </c>
      <c r="C1373" s="353" t="s">
        <v>17241</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c r="A1374">
        <f>'Page 1 - General Information'!$G$12</f>
        <v>121395703</v>
      </c>
      <c r="B1374" t="str">
        <f>'Page 1 - General Information'!$G$16</f>
        <v>2839</v>
      </c>
      <c r="C1374" s="353" t="s">
        <v>17241</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c r="A1375">
        <f>'Page 1 - General Information'!$G$12</f>
        <v>121395703</v>
      </c>
      <c r="B1375" t="str">
        <f>'Page 1 - General Information'!$G$16</f>
        <v>2839</v>
      </c>
      <c r="C1375" s="353" t="s">
        <v>17241</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c r="A1376">
        <f>'Page 1 - General Information'!$G$12</f>
        <v>121395703</v>
      </c>
      <c r="B1376" t="str">
        <f>'Page 1 - General Information'!$G$16</f>
        <v>2839</v>
      </c>
      <c r="C1376" s="353" t="s">
        <v>17241</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c r="A1377">
        <f>'Page 1 - General Information'!$G$12</f>
        <v>121395703</v>
      </c>
      <c r="B1377" t="str">
        <f>'Page 1 - General Information'!$G$16</f>
        <v>2839</v>
      </c>
      <c r="C1377" s="353" t="s">
        <v>17241</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c r="A1378">
        <f>'Page 1 - General Information'!$G$12</f>
        <v>121395703</v>
      </c>
      <c r="B1378" t="str">
        <f>'Page 1 - General Information'!$G$16</f>
        <v>2839</v>
      </c>
      <c r="C1378" s="353" t="s">
        <v>17241</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c r="A1379">
        <f>'Page 1 - General Information'!$G$12</f>
        <v>121395703</v>
      </c>
      <c r="B1379" t="str">
        <f>'Page 1 - General Information'!$G$16</f>
        <v>2839</v>
      </c>
      <c r="C1379" s="353" t="s">
        <v>17241</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c r="A1380">
        <f>'Page 1 - General Information'!$G$12</f>
        <v>121395703</v>
      </c>
      <c r="B1380" t="str">
        <f>'Page 1 - General Information'!$G$16</f>
        <v>2839</v>
      </c>
      <c r="C1380" s="353" t="s">
        <v>17241</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c r="A1381">
        <f>'Page 1 - General Information'!$G$12</f>
        <v>121395703</v>
      </c>
      <c r="B1381" t="str">
        <f>'Page 1 - General Information'!$G$16</f>
        <v>2839</v>
      </c>
      <c r="C1381" s="353" t="s">
        <v>17241</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c r="A1382">
        <f>'Page 1 - General Information'!$G$12</f>
        <v>121395703</v>
      </c>
      <c r="B1382" t="str">
        <f>'Page 1 - General Information'!$G$16</f>
        <v>2839</v>
      </c>
      <c r="C1382" s="353" t="s">
        <v>17241</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c r="A1383">
        <f>'Page 1 - General Information'!$G$12</f>
        <v>121395703</v>
      </c>
      <c r="B1383" t="str">
        <f>'Page 1 - General Information'!$G$16</f>
        <v>2839</v>
      </c>
      <c r="C1383" s="353" t="s">
        <v>17241</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c r="A1384">
        <f>'Page 1 - General Information'!$G$12</f>
        <v>121395703</v>
      </c>
      <c r="B1384" t="str">
        <f>'Page 1 - General Information'!$G$16</f>
        <v>2839</v>
      </c>
      <c r="C1384" s="353" t="s">
        <v>17241</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c r="A1385">
        <f>'Page 1 - General Information'!$G$12</f>
        <v>121395703</v>
      </c>
      <c r="B1385" t="str">
        <f>'Page 1 - General Information'!$G$16</f>
        <v>2839</v>
      </c>
      <c r="C1385" s="353" t="s">
        <v>17241</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c r="A1386">
        <f>'Page 1 - General Information'!$G$12</f>
        <v>121395703</v>
      </c>
      <c r="B1386" t="str">
        <f>'Page 1 - General Information'!$G$16</f>
        <v>2839</v>
      </c>
      <c r="C1386" s="353" t="s">
        <v>17241</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c r="A1387">
        <f>'Page 1 - General Information'!$G$12</f>
        <v>121395703</v>
      </c>
      <c r="B1387" t="str">
        <f>'Page 1 - General Information'!$G$16</f>
        <v>2839</v>
      </c>
      <c r="C1387" s="353" t="s">
        <v>17241</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c r="A1388">
        <f>'Page 1 - General Information'!$G$12</f>
        <v>121395703</v>
      </c>
      <c r="B1388" t="str">
        <f>'Page 1 - General Information'!$G$16</f>
        <v>2839</v>
      </c>
      <c r="C1388" s="353" t="s">
        <v>17241</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c r="A1389">
        <f>'Page 1 - General Information'!$G$12</f>
        <v>121395703</v>
      </c>
      <c r="B1389" t="str">
        <f>'Page 1 - General Information'!$G$16</f>
        <v>2839</v>
      </c>
      <c r="C1389" s="353" t="s">
        <v>17241</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c r="A1390">
        <f>'Page 1 - General Information'!$G$12</f>
        <v>121395703</v>
      </c>
      <c r="B1390" t="str">
        <f>'Page 1 - General Information'!$G$16</f>
        <v>2839</v>
      </c>
      <c r="C1390" s="353" t="s">
        <v>17241</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c r="A1391">
        <f>'Page 1 - General Information'!$G$12</f>
        <v>121395703</v>
      </c>
      <c r="B1391" t="str">
        <f>'Page 1 - General Information'!$G$16</f>
        <v>2839</v>
      </c>
      <c r="C1391" s="353" t="s">
        <v>17241</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c r="A1392">
        <f>'Page 1 - General Information'!$G$12</f>
        <v>121395703</v>
      </c>
      <c r="B1392" t="str">
        <f>'Page 1 - General Information'!$G$16</f>
        <v>2839</v>
      </c>
      <c r="C1392" s="353" t="s">
        <v>17241</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c r="A1393">
        <f>'Page 1 - General Information'!$G$12</f>
        <v>121395703</v>
      </c>
      <c r="B1393" t="str">
        <f>'Page 1 - General Information'!$G$16</f>
        <v>2839</v>
      </c>
      <c r="C1393" s="353" t="s">
        <v>17241</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c r="A1394">
        <f>'Page 1 - General Information'!$G$12</f>
        <v>121395703</v>
      </c>
      <c r="B1394" t="str">
        <f>'Page 1 - General Information'!$G$16</f>
        <v>2839</v>
      </c>
      <c r="C1394" s="353" t="s">
        <v>17241</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c r="A1395">
        <f>'Page 1 - General Information'!$G$12</f>
        <v>121395703</v>
      </c>
      <c r="B1395" t="str">
        <f>'Page 1 - General Information'!$G$16</f>
        <v>2839</v>
      </c>
      <c r="C1395" s="353" t="s">
        <v>17241</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c r="A1396">
        <f>'Page 1 - General Information'!$G$12</f>
        <v>121395703</v>
      </c>
      <c r="B1396" t="str">
        <f>'Page 1 - General Information'!$G$16</f>
        <v>2839</v>
      </c>
      <c r="C1396" s="353" t="s">
        <v>17241</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c r="A1397">
        <f>'Page 1 - General Information'!$G$12</f>
        <v>121395703</v>
      </c>
      <c r="B1397" t="str">
        <f>'Page 1 - General Information'!$G$16</f>
        <v>2839</v>
      </c>
      <c r="C1397" s="353" t="s">
        <v>17241</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c r="A1398">
        <f>'Page 1 - General Information'!$G$12</f>
        <v>121395703</v>
      </c>
      <c r="B1398" t="str">
        <f>'Page 1 - General Information'!$G$16</f>
        <v>2839</v>
      </c>
      <c r="C1398" s="353" t="s">
        <v>17241</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c r="A1399">
        <f>'Page 1 - General Information'!$G$12</f>
        <v>121395703</v>
      </c>
      <c r="B1399" t="str">
        <f>'Page 1 - General Information'!$G$16</f>
        <v>2839</v>
      </c>
      <c r="C1399" s="353" t="s">
        <v>17241</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c r="A1400">
        <f>'Page 1 - General Information'!$G$12</f>
        <v>121395703</v>
      </c>
      <c r="B1400" t="str">
        <f>'Page 1 - General Information'!$G$16</f>
        <v>2839</v>
      </c>
      <c r="C1400" s="353" t="s">
        <v>17241</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c r="A1401">
        <f>'Page 1 - General Information'!$G$12</f>
        <v>121395703</v>
      </c>
      <c r="B1401" t="str">
        <f>'Page 1 - General Information'!$G$16</f>
        <v>2839</v>
      </c>
      <c r="C1401" s="353" t="s">
        <v>17241</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c r="A1402">
        <f>'Page 1 - General Information'!$G$12</f>
        <v>121395703</v>
      </c>
      <c r="B1402" t="str">
        <f>'Page 1 - General Information'!$G$16</f>
        <v>2839</v>
      </c>
      <c r="C1402" s="353" t="s">
        <v>17241</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c r="A1403">
        <f>'Page 1 - General Information'!$G$12</f>
        <v>121395703</v>
      </c>
      <c r="B1403" t="str">
        <f>'Page 1 - General Information'!$G$16</f>
        <v>2839</v>
      </c>
      <c r="C1403" s="353" t="s">
        <v>17241</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c r="A1404">
        <f>'Page 1 - General Information'!$G$12</f>
        <v>121395703</v>
      </c>
      <c r="B1404" t="str">
        <f>'Page 1 - General Information'!$G$16</f>
        <v>2839</v>
      </c>
      <c r="C1404" s="353" t="s">
        <v>17241</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c r="A1405">
        <f>'Page 1 - General Information'!$G$12</f>
        <v>121395703</v>
      </c>
      <c r="B1405" t="str">
        <f>'Page 1 - General Information'!$G$16</f>
        <v>2839</v>
      </c>
      <c r="C1405" s="353" t="s">
        <v>17241</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c r="A1406">
        <f>'Page 1 - General Information'!$G$12</f>
        <v>121395703</v>
      </c>
      <c r="B1406" t="str">
        <f>'Page 1 - General Information'!$G$16</f>
        <v>2839</v>
      </c>
      <c r="C1406" s="353" t="s">
        <v>17241</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c r="A1407">
        <f>'Page 1 - General Information'!$G$12</f>
        <v>121395703</v>
      </c>
      <c r="B1407" t="str">
        <f>'Page 1 - General Information'!$G$16</f>
        <v>2839</v>
      </c>
      <c r="C1407" s="353" t="s">
        <v>17241</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c r="A1408">
        <f>'Page 1 - General Information'!$G$12</f>
        <v>121395703</v>
      </c>
      <c r="B1408" t="str">
        <f>'Page 1 - General Information'!$G$16</f>
        <v>2839</v>
      </c>
      <c r="C1408" s="353" t="s">
        <v>17241</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c r="A1409">
        <f>'Page 1 - General Information'!$G$12</f>
        <v>121395703</v>
      </c>
      <c r="B1409" t="str">
        <f>'Page 1 - General Information'!$G$16</f>
        <v>2839</v>
      </c>
      <c r="C1409" s="353" t="s">
        <v>17241</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c r="A1410">
        <f>'Page 1 - General Information'!$G$12</f>
        <v>121395703</v>
      </c>
      <c r="B1410" t="str">
        <f>'Page 1 - General Information'!$G$16</f>
        <v>2839</v>
      </c>
      <c r="C1410" s="353" t="s">
        <v>17241</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c r="A1411">
        <f>'Page 1 - General Information'!$G$12</f>
        <v>121395703</v>
      </c>
      <c r="B1411" t="str">
        <f>'Page 1 - General Information'!$G$16</f>
        <v>2839</v>
      </c>
      <c r="C1411" s="353" t="s">
        <v>17241</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c r="A1412">
        <f>'Page 1 - General Information'!$G$12</f>
        <v>121395703</v>
      </c>
      <c r="B1412" t="str">
        <f>'Page 1 - General Information'!$G$16</f>
        <v>2839</v>
      </c>
      <c r="C1412" s="353" t="s">
        <v>17241</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c r="A1413">
        <f>'Page 1 - General Information'!$G$12</f>
        <v>121395703</v>
      </c>
      <c r="B1413" t="str">
        <f>'Page 1 - General Information'!$G$16</f>
        <v>2839</v>
      </c>
      <c r="C1413" s="353" t="s">
        <v>17241</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c r="A1414">
        <f>'Page 1 - General Information'!$G$12</f>
        <v>121395703</v>
      </c>
      <c r="B1414" t="str">
        <f>'Page 1 - General Information'!$G$16</f>
        <v>2839</v>
      </c>
      <c r="C1414" s="353" t="s">
        <v>17241</v>
      </c>
      <c r="D1414"/>
      <c r="E1414"/>
      <c r="F1414"/>
      <c r="G1414"/>
      <c r="H1414"/>
      <c r="I1414"/>
      <c r="J1414"/>
      <c r="K1414"/>
      <c r="L1414"/>
      <c r="M1414"/>
      <c r="N1414" t="s">
        <v>4557</v>
      </c>
      <c r="O1414" s="357"/>
      <c r="P1414"/>
      <c r="Q1414"/>
      <c r="R1414" s="357" t="s">
        <v>10238</v>
      </c>
      <c r="S1414" t="s">
        <v>5460</v>
      </c>
      <c r="T1414"/>
      <c r="U1414"/>
      <c r="V1414" s="354">
        <f>INDEX('Page 2 - Team Information'!$K$14:$AP$189,Y1414,X1414)</f>
        <v>0</v>
      </c>
      <c r="W1414"/>
      <c r="X1414" s="355">
        <v>7</v>
      </c>
      <c r="Y1414" s="355">
        <v>61</v>
      </c>
      <c r="AC1414" s="297"/>
    </row>
    <row r="1415" spans="1:29">
      <c r="A1415">
        <f>'Page 1 - General Information'!$G$12</f>
        <v>121395703</v>
      </c>
      <c r="B1415" t="str">
        <f>'Page 1 - General Information'!$G$16</f>
        <v>2839</v>
      </c>
      <c r="C1415" s="353" t="s">
        <v>17241</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c r="A1416">
        <f>'Page 1 - General Information'!$G$12</f>
        <v>121395703</v>
      </c>
      <c r="B1416" t="str">
        <f>'Page 1 - General Information'!$G$16</f>
        <v>2839</v>
      </c>
      <c r="C1416" s="353" t="s">
        <v>17241</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c r="A1417">
        <f>'Page 1 - General Information'!$G$12</f>
        <v>121395703</v>
      </c>
      <c r="B1417" t="str">
        <f>'Page 1 - General Information'!$G$16</f>
        <v>2839</v>
      </c>
      <c r="C1417" s="353" t="s">
        <v>17241</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c r="A1418">
        <f>'Page 1 - General Information'!$G$12</f>
        <v>121395703</v>
      </c>
      <c r="B1418" t="str">
        <f>'Page 1 - General Information'!$G$16</f>
        <v>2839</v>
      </c>
      <c r="C1418" s="353" t="s">
        <v>17241</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c r="A1419">
        <f>'Page 1 - General Information'!$G$12</f>
        <v>121395703</v>
      </c>
      <c r="B1419" t="str">
        <f>'Page 1 - General Information'!$G$16</f>
        <v>2839</v>
      </c>
      <c r="C1419" s="353" t="s">
        <v>17241</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c r="A1420">
        <f>'Page 1 - General Information'!$G$12</f>
        <v>121395703</v>
      </c>
      <c r="B1420" t="str">
        <f>'Page 1 - General Information'!$G$16</f>
        <v>2839</v>
      </c>
      <c r="C1420" s="353" t="s">
        <v>17241</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c r="A1421">
        <f>'Page 1 - General Information'!$G$12</f>
        <v>121395703</v>
      </c>
      <c r="B1421" t="str">
        <f>'Page 1 - General Information'!$G$16</f>
        <v>2839</v>
      </c>
      <c r="C1421" s="353" t="s">
        <v>17241</v>
      </c>
      <c r="D1421"/>
      <c r="E1421"/>
      <c r="F1421"/>
      <c r="G1421"/>
      <c r="H1421"/>
      <c r="I1421"/>
      <c r="J1421"/>
      <c r="K1421"/>
      <c r="L1421"/>
      <c r="M1421"/>
      <c r="N1421" t="s">
        <v>4076</v>
      </c>
      <c r="O1421" s="354">
        <f>INDEX('Page 2 - Team Information'!$K$14:$AP$189,Y1421,X1421)</f>
        <v>0</v>
      </c>
      <c r="P1421"/>
      <c r="Q1421"/>
      <c r="R1421"/>
      <c r="S1421" t="s">
        <v>5467</v>
      </c>
      <c r="T1421"/>
      <c r="U1421"/>
      <c r="V1421"/>
      <c r="W1421"/>
      <c r="X1421" s="355">
        <v>16</v>
      </c>
      <c r="Y1421" s="355">
        <v>61</v>
      </c>
      <c r="AC1421" s="297"/>
    </row>
    <row r="1422" spans="1:29">
      <c r="A1422">
        <f>'Page 1 - General Information'!$G$12</f>
        <v>121395703</v>
      </c>
      <c r="B1422" t="str">
        <f>'Page 1 - General Information'!$G$16</f>
        <v>2839</v>
      </c>
      <c r="C1422" s="353" t="s">
        <v>17241</v>
      </c>
      <c r="D1422"/>
      <c r="E1422"/>
      <c r="F1422"/>
      <c r="G1422"/>
      <c r="H1422"/>
      <c r="I1422"/>
      <c r="J1422"/>
      <c r="K1422"/>
      <c r="L1422"/>
      <c r="M1422"/>
      <c r="N1422" t="s">
        <v>4076</v>
      </c>
      <c r="O1422" s="354">
        <f>INDEX('Page 2 - Team Information'!$K$14:$AP$189,Y1422,X1422)</f>
        <v>0</v>
      </c>
      <c r="P1422"/>
      <c r="Q1422"/>
      <c r="R1422"/>
      <c r="S1422" t="s">
        <v>5468</v>
      </c>
      <c r="T1422"/>
      <c r="U1422"/>
      <c r="V1422"/>
      <c r="W1422"/>
      <c r="X1422" s="355">
        <v>17</v>
      </c>
      <c r="Y1422" s="355">
        <v>61</v>
      </c>
      <c r="AC1422" s="297"/>
    </row>
    <row r="1423" spans="1:29">
      <c r="A1423">
        <f>'Page 1 - General Information'!$G$12</f>
        <v>121395703</v>
      </c>
      <c r="B1423" t="str">
        <f>'Page 1 - General Information'!$G$16</f>
        <v>2839</v>
      </c>
      <c r="C1423" s="353" t="s">
        <v>17241</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c r="A1424">
        <f>'Page 1 - General Information'!$G$12</f>
        <v>121395703</v>
      </c>
      <c r="B1424" t="str">
        <f>'Page 1 - General Information'!$G$16</f>
        <v>2839</v>
      </c>
      <c r="C1424" s="353" t="s">
        <v>17241</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c r="A1425">
        <f>'Page 1 - General Information'!$G$12</f>
        <v>121395703</v>
      </c>
      <c r="B1425" t="str">
        <f>'Page 1 - General Information'!$G$16</f>
        <v>2839</v>
      </c>
      <c r="C1425" s="353" t="s">
        <v>17241</v>
      </c>
      <c r="D1425"/>
      <c r="E1425"/>
      <c r="F1425"/>
      <c r="G1425"/>
      <c r="H1425"/>
      <c r="I1425"/>
      <c r="J1425"/>
      <c r="K1425"/>
      <c r="L1425"/>
      <c r="M1425"/>
      <c r="N1425" t="s">
        <v>4076</v>
      </c>
      <c r="O1425" s="354">
        <f>INDEX('Page 2 - Team Information'!$K$14:$AP$189,Y1425,X1425)</f>
        <v>0</v>
      </c>
      <c r="P1425"/>
      <c r="Q1425"/>
      <c r="R1425"/>
      <c r="S1425" t="s">
        <v>5471</v>
      </c>
      <c r="T1425"/>
      <c r="U1425"/>
      <c r="V1425"/>
      <c r="W1425"/>
      <c r="X1425" s="355">
        <v>21</v>
      </c>
      <c r="Y1425" s="355">
        <v>61</v>
      </c>
      <c r="AC1425" s="297"/>
    </row>
    <row r="1426" spans="1:29">
      <c r="A1426">
        <f>'Page 1 - General Information'!$G$12</f>
        <v>121395703</v>
      </c>
      <c r="B1426" t="str">
        <f>'Page 1 - General Information'!$G$16</f>
        <v>2839</v>
      </c>
      <c r="C1426" s="353" t="s">
        <v>17241</v>
      </c>
      <c r="D1426"/>
      <c r="E1426"/>
      <c r="F1426"/>
      <c r="G1426"/>
      <c r="H1426"/>
      <c r="I1426"/>
      <c r="J1426"/>
      <c r="K1426"/>
      <c r="L1426"/>
      <c r="M1426"/>
      <c r="N1426" t="s">
        <v>4076</v>
      </c>
      <c r="O1426" s="354">
        <f>INDEX('Page 2 - Team Information'!$K$14:$AP$189,Y1426,X1426)</f>
        <v>0</v>
      </c>
      <c r="P1426"/>
      <c r="Q1426"/>
      <c r="R1426"/>
      <c r="S1426" t="s">
        <v>5472</v>
      </c>
      <c r="T1426"/>
      <c r="U1426"/>
      <c r="V1426"/>
      <c r="W1426"/>
      <c r="X1426" s="355">
        <v>22</v>
      </c>
      <c r="Y1426" s="355">
        <v>61</v>
      </c>
      <c r="AC1426" s="297"/>
    </row>
    <row r="1427" spans="1:29">
      <c r="A1427">
        <f>'Page 1 - General Information'!$G$12</f>
        <v>121395703</v>
      </c>
      <c r="B1427" t="str">
        <f>'Page 1 - General Information'!$G$16</f>
        <v>2839</v>
      </c>
      <c r="C1427" s="353" t="s">
        <v>17241</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c r="A1428">
        <f>'Page 1 - General Information'!$G$12</f>
        <v>121395703</v>
      </c>
      <c r="B1428" t="str">
        <f>'Page 1 - General Information'!$G$16</f>
        <v>2839</v>
      </c>
      <c r="C1428" s="353" t="s">
        <v>17241</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c r="A1429">
        <f>'Page 1 - General Information'!$G$12</f>
        <v>121395703</v>
      </c>
      <c r="B1429" t="str">
        <f>'Page 1 - General Information'!$G$16</f>
        <v>2839</v>
      </c>
      <c r="C1429" s="353" t="s">
        <v>17241</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c r="A1430">
        <f>'Page 1 - General Information'!$G$12</f>
        <v>121395703</v>
      </c>
      <c r="B1430" t="str">
        <f>'Page 1 - General Information'!$G$16</f>
        <v>2839</v>
      </c>
      <c r="C1430" s="353" t="s">
        <v>17241</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c r="A1431">
        <f>'Page 1 - General Information'!$G$12</f>
        <v>121395703</v>
      </c>
      <c r="B1431" t="str">
        <f>'Page 1 - General Information'!$G$16</f>
        <v>2839</v>
      </c>
      <c r="C1431" s="353" t="s">
        <v>17241</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c r="A1432">
        <f>'Page 1 - General Information'!$G$12</f>
        <v>121395703</v>
      </c>
      <c r="B1432" t="str">
        <f>'Page 1 - General Information'!$G$16</f>
        <v>2839</v>
      </c>
      <c r="C1432" s="353" t="s">
        <v>17241</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c r="A1433">
        <f>'Page 1 - General Information'!$G$12</f>
        <v>121395703</v>
      </c>
      <c r="B1433" t="str">
        <f>'Page 1 - General Information'!$G$16</f>
        <v>2839</v>
      </c>
      <c r="C1433" s="353" t="s">
        <v>17241</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c r="A1434">
        <f>'Page 1 - General Information'!$G$12</f>
        <v>121395703</v>
      </c>
      <c r="B1434" t="str">
        <f>'Page 1 - General Information'!$G$16</f>
        <v>2839</v>
      </c>
      <c r="C1434" s="353" t="s">
        <v>17241</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c r="A1435">
        <f>'Page 1 - General Information'!$G$12</f>
        <v>121395703</v>
      </c>
      <c r="B1435" t="str">
        <f>'Page 1 - General Information'!$G$16</f>
        <v>2839</v>
      </c>
      <c r="C1435" s="353" t="s">
        <v>17241</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c r="A1436">
        <f>'Page 1 - General Information'!$G$12</f>
        <v>121395703</v>
      </c>
      <c r="B1436" t="str">
        <f>'Page 1 - General Information'!$G$16</f>
        <v>2839</v>
      </c>
      <c r="C1436" s="353" t="s">
        <v>17241</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c r="A1437">
        <f>'Page 1 - General Information'!$G$12</f>
        <v>121395703</v>
      </c>
      <c r="B1437" t="str">
        <f>'Page 1 - General Information'!$G$16</f>
        <v>2839</v>
      </c>
      <c r="C1437" s="353" t="s">
        <v>17241</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c r="A1438">
        <f>'Page 1 - General Information'!$G$12</f>
        <v>121395703</v>
      </c>
      <c r="B1438" t="str">
        <f>'Page 1 - General Information'!$G$16</f>
        <v>2839</v>
      </c>
      <c r="C1438" s="353" t="s">
        <v>17241</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c r="A1439">
        <f>'Page 1 - General Information'!$G$12</f>
        <v>121395703</v>
      </c>
      <c r="B1439" t="str">
        <f>'Page 1 - General Information'!$G$16</f>
        <v>2839</v>
      </c>
      <c r="C1439" s="353" t="s">
        <v>17241</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c r="A1440">
        <f>'Page 1 - General Information'!$G$12</f>
        <v>121395703</v>
      </c>
      <c r="B1440" t="str">
        <f>'Page 1 - General Information'!$G$16</f>
        <v>2839</v>
      </c>
      <c r="C1440" s="353" t="s">
        <v>17241</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c r="A1441">
        <f>'Page 1 - General Information'!$G$12</f>
        <v>121395703</v>
      </c>
      <c r="B1441" t="str">
        <f>'Page 1 - General Information'!$G$16</f>
        <v>2839</v>
      </c>
      <c r="C1441" s="353" t="s">
        <v>17241</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c r="A1442">
        <f>'Page 1 - General Information'!$G$12</f>
        <v>121395703</v>
      </c>
      <c r="B1442" t="str">
        <f>'Page 1 - General Information'!$G$16</f>
        <v>2839</v>
      </c>
      <c r="C1442" s="353" t="s">
        <v>17241</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c r="A1443">
        <f>'Page 1 - General Information'!$G$12</f>
        <v>121395703</v>
      </c>
      <c r="B1443" t="str">
        <f>'Page 1 - General Information'!$G$16</f>
        <v>2839</v>
      </c>
      <c r="C1443" s="353" t="s">
        <v>17241</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c r="A1444">
        <f>'Page 1 - General Information'!$G$12</f>
        <v>121395703</v>
      </c>
      <c r="B1444" t="str">
        <f>'Page 1 - General Information'!$G$16</f>
        <v>2839</v>
      </c>
      <c r="C1444" s="353" t="s">
        <v>17241</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c r="A1445">
        <f>'Page 1 - General Information'!$G$12</f>
        <v>121395703</v>
      </c>
      <c r="B1445" t="str">
        <f>'Page 1 - General Information'!$G$16</f>
        <v>2839</v>
      </c>
      <c r="C1445" s="353" t="s">
        <v>17241</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c r="A1446">
        <f>'Page 1 - General Information'!$G$12</f>
        <v>121395703</v>
      </c>
      <c r="B1446" t="str">
        <f>'Page 1 - General Information'!$G$16</f>
        <v>2839</v>
      </c>
      <c r="C1446" s="353" t="s">
        <v>17241</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c r="A1447">
        <f>'Page 1 - General Information'!$G$12</f>
        <v>121395703</v>
      </c>
      <c r="B1447" t="str">
        <f>'Page 1 - General Information'!$G$16</f>
        <v>2839</v>
      </c>
      <c r="C1447" s="353" t="s">
        <v>17241</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c r="A1448">
        <f>'Page 1 - General Information'!$G$12</f>
        <v>121395703</v>
      </c>
      <c r="B1448" t="str">
        <f>'Page 1 - General Information'!$G$16</f>
        <v>2839</v>
      </c>
      <c r="C1448" s="353" t="s">
        <v>17241</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c r="A1449">
        <f>'Page 1 - General Information'!$G$12</f>
        <v>121395703</v>
      </c>
      <c r="B1449" t="str">
        <f>'Page 1 - General Information'!$G$16</f>
        <v>2839</v>
      </c>
      <c r="C1449" s="353" t="s">
        <v>17241</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c r="A1450">
        <f>'Page 1 - General Information'!$G$12</f>
        <v>121395703</v>
      </c>
      <c r="B1450" t="str">
        <f>'Page 1 - General Information'!$G$16</f>
        <v>2839</v>
      </c>
      <c r="C1450" s="353" t="s">
        <v>17241</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c r="A1451">
        <f>'Page 1 - General Information'!$G$12</f>
        <v>121395703</v>
      </c>
      <c r="B1451" t="str">
        <f>'Page 1 - General Information'!$G$16</f>
        <v>2839</v>
      </c>
      <c r="C1451" s="353" t="s">
        <v>17241</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c r="A1452">
        <f>'Page 1 - General Information'!$G$12</f>
        <v>121395703</v>
      </c>
      <c r="B1452" t="str">
        <f>'Page 1 - General Information'!$G$16</f>
        <v>2839</v>
      </c>
      <c r="C1452" s="353" t="s">
        <v>17241</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c r="A1453">
        <f>'Page 1 - General Information'!$G$12</f>
        <v>121395703</v>
      </c>
      <c r="B1453" t="str">
        <f>'Page 1 - General Information'!$G$16</f>
        <v>2839</v>
      </c>
      <c r="C1453" s="353" t="s">
        <v>17241</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c r="A1454">
        <f>'Page 1 - General Information'!$G$12</f>
        <v>121395703</v>
      </c>
      <c r="B1454" t="str">
        <f>'Page 1 - General Information'!$G$16</f>
        <v>2839</v>
      </c>
      <c r="C1454" s="353" t="s">
        <v>17241</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c r="A1455">
        <f>'Page 1 - General Information'!$G$12</f>
        <v>121395703</v>
      </c>
      <c r="B1455" t="str">
        <f>'Page 1 - General Information'!$G$16</f>
        <v>2839</v>
      </c>
      <c r="C1455" s="353" t="s">
        <v>17241</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c r="A1456">
        <f>'Page 1 - General Information'!$G$12</f>
        <v>121395703</v>
      </c>
      <c r="B1456" t="str">
        <f>'Page 1 - General Information'!$G$16</f>
        <v>2839</v>
      </c>
      <c r="C1456" s="353" t="s">
        <v>17241</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c r="A1457">
        <f>'Page 1 - General Information'!$G$12</f>
        <v>121395703</v>
      </c>
      <c r="B1457" t="str">
        <f>'Page 1 - General Information'!$G$16</f>
        <v>2839</v>
      </c>
      <c r="C1457" s="353" t="s">
        <v>17241</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c r="A1458">
        <f>'Page 1 - General Information'!$G$12</f>
        <v>121395703</v>
      </c>
      <c r="B1458" t="str">
        <f>'Page 1 - General Information'!$G$16</f>
        <v>2839</v>
      </c>
      <c r="C1458" s="353" t="s">
        <v>17241</v>
      </c>
      <c r="D1458"/>
      <c r="E1458"/>
      <c r="F1458"/>
      <c r="G1458"/>
      <c r="H1458"/>
      <c r="I1458"/>
      <c r="J1458"/>
      <c r="K1458"/>
      <c r="L1458"/>
      <c r="M1458"/>
      <c r="N1458" t="s">
        <v>4557</v>
      </c>
      <c r="O1458" s="357"/>
      <c r="P1458"/>
      <c r="Q1458"/>
      <c r="R1458" s="357" t="s">
        <v>10238</v>
      </c>
      <c r="S1458" t="s">
        <v>5504</v>
      </c>
      <c r="T1458"/>
      <c r="U1458"/>
      <c r="V1458" s="354">
        <f>INDEX('Page 2 - Team Information'!$K$14:$AP$189,Y1458,X1458)</f>
        <v>0</v>
      </c>
      <c r="W1458"/>
      <c r="X1458" s="355">
        <v>6</v>
      </c>
      <c r="Y1458" s="355">
        <v>64</v>
      </c>
      <c r="AC1458" s="297"/>
    </row>
    <row r="1459" spans="1:29">
      <c r="A1459">
        <f>'Page 1 - General Information'!$G$12</f>
        <v>121395703</v>
      </c>
      <c r="B1459" t="str">
        <f>'Page 1 - General Information'!$G$16</f>
        <v>2839</v>
      </c>
      <c r="C1459" s="353" t="s">
        <v>17241</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c r="A1460">
        <f>'Page 1 - General Information'!$G$12</f>
        <v>121395703</v>
      </c>
      <c r="B1460" t="str">
        <f>'Page 1 - General Information'!$G$16</f>
        <v>2839</v>
      </c>
      <c r="C1460" s="353" t="s">
        <v>17241</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
      </c>
      <c r="U1460"/>
      <c r="V1460"/>
      <c r="W1460"/>
      <c r="X1460" s="355">
        <v>9</v>
      </c>
      <c r="Y1460" s="355">
        <v>64</v>
      </c>
      <c r="AC1460" s="297"/>
    </row>
    <row r="1461" spans="1:29">
      <c r="A1461">
        <f>'Page 1 - General Information'!$G$12</f>
        <v>121395703</v>
      </c>
      <c r="B1461" t="str">
        <f>'Page 1 - General Information'!$G$16</f>
        <v>2839</v>
      </c>
      <c r="C1461" s="353" t="s">
        <v>17241</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c r="A1462">
        <f>'Page 1 - General Information'!$G$12</f>
        <v>121395703</v>
      </c>
      <c r="B1462" t="str">
        <f>'Page 1 - General Information'!$G$16</f>
        <v>2839</v>
      </c>
      <c r="C1462" s="353" t="s">
        <v>17241</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c r="A1463">
        <f>'Page 1 - General Information'!$G$12</f>
        <v>121395703</v>
      </c>
      <c r="B1463" t="str">
        <f>'Page 1 - General Information'!$G$16</f>
        <v>2839</v>
      </c>
      <c r="C1463" s="353" t="s">
        <v>17241</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c r="A1464">
        <f>'Page 1 - General Information'!$G$12</f>
        <v>121395703</v>
      </c>
      <c r="B1464" t="str">
        <f>'Page 1 - General Information'!$G$16</f>
        <v>2839</v>
      </c>
      <c r="C1464" s="353" t="s">
        <v>17241</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c r="A1465">
        <f>'Page 1 - General Information'!$G$12</f>
        <v>121395703</v>
      </c>
      <c r="B1465" t="str">
        <f>'Page 1 - General Information'!$G$16</f>
        <v>2839</v>
      </c>
      <c r="C1465" s="353" t="s">
        <v>17241</v>
      </c>
      <c r="D1465"/>
      <c r="E1465"/>
      <c r="F1465"/>
      <c r="G1465"/>
      <c r="H1465"/>
      <c r="I1465"/>
      <c r="J1465"/>
      <c r="K1465"/>
      <c r="L1465"/>
      <c r="M1465"/>
      <c r="N1465" t="s">
        <v>4076</v>
      </c>
      <c r="O1465" s="354">
        <f>INDEX('Page 2 - Team Information'!$K$14:$AP$189,Y1465,X1465)</f>
        <v>0</v>
      </c>
      <c r="P1465"/>
      <c r="Q1465"/>
      <c r="R1465"/>
      <c r="S1465" t="s">
        <v>5511</v>
      </c>
      <c r="T1465"/>
      <c r="U1465"/>
      <c r="V1465"/>
      <c r="W1465"/>
      <c r="X1465" s="355">
        <v>15</v>
      </c>
      <c r="Y1465" s="355">
        <v>64</v>
      </c>
      <c r="AC1465" s="297"/>
    </row>
    <row r="1466" spans="1:29">
      <c r="A1466">
        <f>'Page 1 - General Information'!$G$12</f>
        <v>121395703</v>
      </c>
      <c r="B1466" t="str">
        <f>'Page 1 - General Information'!$G$16</f>
        <v>2839</v>
      </c>
      <c r="C1466" s="353" t="s">
        <v>17241</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c r="A1467">
        <f>'Page 1 - General Information'!$G$12</f>
        <v>121395703</v>
      </c>
      <c r="B1467" t="str">
        <f>'Page 1 - General Information'!$G$16</f>
        <v>2839</v>
      </c>
      <c r="C1467" s="353" t="s">
        <v>17241</v>
      </c>
      <c r="D1467"/>
      <c r="E1467"/>
      <c r="F1467"/>
      <c r="G1467"/>
      <c r="H1467"/>
      <c r="I1467"/>
      <c r="J1467"/>
      <c r="K1467"/>
      <c r="L1467"/>
      <c r="M1467"/>
      <c r="N1467" t="s">
        <v>4076</v>
      </c>
      <c r="O1467" s="354">
        <f>INDEX('Page 2 - Team Information'!$K$14:$AP$189,Y1467,X1467)</f>
        <v>0</v>
      </c>
      <c r="P1467"/>
      <c r="Q1467"/>
      <c r="R1467"/>
      <c r="S1467" t="s">
        <v>5513</v>
      </c>
      <c r="T1467"/>
      <c r="U1467"/>
      <c r="V1467"/>
      <c r="W1467"/>
      <c r="X1467" s="355">
        <v>17</v>
      </c>
      <c r="Y1467" s="355">
        <v>64</v>
      </c>
      <c r="AC1467" s="297"/>
    </row>
    <row r="1468" spans="1:29">
      <c r="A1468">
        <f>'Page 1 - General Information'!$G$12</f>
        <v>121395703</v>
      </c>
      <c r="B1468" t="str">
        <f>'Page 1 - General Information'!$G$16</f>
        <v>2839</v>
      </c>
      <c r="C1468" s="353" t="s">
        <v>17241</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c r="A1469">
        <f>'Page 1 - General Information'!$G$12</f>
        <v>121395703</v>
      </c>
      <c r="B1469" t="str">
        <f>'Page 1 - General Information'!$G$16</f>
        <v>2839</v>
      </c>
      <c r="C1469" s="353" t="s">
        <v>17241</v>
      </c>
      <c r="D1469"/>
      <c r="E1469"/>
      <c r="F1469"/>
      <c r="G1469"/>
      <c r="H1469"/>
      <c r="I1469"/>
      <c r="J1469"/>
      <c r="K1469"/>
      <c r="L1469"/>
      <c r="M1469"/>
      <c r="N1469" t="s">
        <v>4076</v>
      </c>
      <c r="O1469" s="354">
        <f>INDEX('Page 2 - Team Information'!$K$14:$AP$189,Y1469,X1469)</f>
        <v>0</v>
      </c>
      <c r="P1469"/>
      <c r="Q1469"/>
      <c r="R1469"/>
      <c r="S1469" t="s">
        <v>5515</v>
      </c>
      <c r="T1469"/>
      <c r="U1469"/>
      <c r="V1469"/>
      <c r="W1469"/>
      <c r="X1469" s="355">
        <v>20</v>
      </c>
      <c r="Y1469" s="355">
        <v>64</v>
      </c>
      <c r="AC1469" s="297"/>
    </row>
    <row r="1470" spans="1:29">
      <c r="A1470">
        <f>'Page 1 - General Information'!$G$12</f>
        <v>121395703</v>
      </c>
      <c r="B1470" t="str">
        <f>'Page 1 - General Information'!$G$16</f>
        <v>2839</v>
      </c>
      <c r="C1470" s="353" t="s">
        <v>17241</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c r="A1471">
        <f>'Page 1 - General Information'!$G$12</f>
        <v>121395703</v>
      </c>
      <c r="B1471" t="str">
        <f>'Page 1 - General Information'!$G$16</f>
        <v>2839</v>
      </c>
      <c r="C1471" s="353" t="s">
        <v>17241</v>
      </c>
      <c r="D1471"/>
      <c r="E1471"/>
      <c r="F1471"/>
      <c r="G1471"/>
      <c r="H1471"/>
      <c r="I1471"/>
      <c r="J1471"/>
      <c r="K1471"/>
      <c r="L1471"/>
      <c r="M1471"/>
      <c r="N1471" t="s">
        <v>4076</v>
      </c>
      <c r="O1471" s="354">
        <f>INDEX('Page 2 - Team Information'!$K$14:$AP$189,Y1471,X1471)</f>
        <v>0</v>
      </c>
      <c r="P1471"/>
      <c r="Q1471"/>
      <c r="R1471"/>
      <c r="S1471" t="s">
        <v>5517</v>
      </c>
      <c r="T1471"/>
      <c r="U1471"/>
      <c r="V1471"/>
      <c r="W1471"/>
      <c r="X1471" s="355">
        <v>22</v>
      </c>
      <c r="Y1471" s="355">
        <v>64</v>
      </c>
      <c r="AC1471" s="297"/>
    </row>
    <row r="1472" spans="1:29">
      <c r="A1472">
        <f>'Page 1 - General Information'!$G$12</f>
        <v>121395703</v>
      </c>
      <c r="B1472" t="str">
        <f>'Page 1 - General Information'!$G$16</f>
        <v>2839</v>
      </c>
      <c r="C1472" s="353" t="s">
        <v>17241</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c r="A1473">
        <f>'Page 1 - General Information'!$G$12</f>
        <v>121395703</v>
      </c>
      <c r="B1473" t="str">
        <f>'Page 1 - General Information'!$G$16</f>
        <v>2839</v>
      </c>
      <c r="C1473" s="353" t="s">
        <v>17241</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c r="A1474">
        <f>'Page 1 - General Information'!$G$12</f>
        <v>121395703</v>
      </c>
      <c r="B1474" t="str">
        <f>'Page 1 - General Information'!$G$16</f>
        <v>2839</v>
      </c>
      <c r="C1474" s="353" t="s">
        <v>17241</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c r="A1475">
        <f>'Page 1 - General Information'!$G$12</f>
        <v>121395703</v>
      </c>
      <c r="B1475" t="str">
        <f>'Page 1 - General Information'!$G$16</f>
        <v>2839</v>
      </c>
      <c r="C1475" s="353" t="s">
        <v>17241</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c r="A1476">
        <f>'Page 1 - General Information'!$G$12</f>
        <v>121395703</v>
      </c>
      <c r="B1476" t="str">
        <f>'Page 1 - General Information'!$G$16</f>
        <v>2839</v>
      </c>
      <c r="C1476" s="353" t="s">
        <v>17241</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c r="A1477">
        <f>'Page 1 - General Information'!$G$12</f>
        <v>121395703</v>
      </c>
      <c r="B1477" t="str">
        <f>'Page 1 - General Information'!$G$16</f>
        <v>2839</v>
      </c>
      <c r="C1477" s="353" t="s">
        <v>17241</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c r="A1478">
        <f>'Page 1 - General Information'!$G$12</f>
        <v>121395703</v>
      </c>
      <c r="B1478" t="str">
        <f>'Page 1 - General Information'!$G$16</f>
        <v>2839</v>
      </c>
      <c r="C1478" s="353" t="s">
        <v>17241</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c r="A1479">
        <f>'Page 1 - General Information'!$G$12</f>
        <v>121395703</v>
      </c>
      <c r="B1479" t="str">
        <f>'Page 1 - General Information'!$G$16</f>
        <v>2839</v>
      </c>
      <c r="C1479" s="353" t="s">
        <v>17241</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c r="A1480">
        <f>'Page 1 - General Information'!$G$12</f>
        <v>121395703</v>
      </c>
      <c r="B1480" t="str">
        <f>'Page 1 - General Information'!$G$16</f>
        <v>2839</v>
      </c>
      <c r="C1480" s="353" t="s">
        <v>17241</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c r="A1481">
        <f>'Page 1 - General Information'!$G$12</f>
        <v>121395703</v>
      </c>
      <c r="B1481" t="str">
        <f>'Page 1 - General Information'!$G$16</f>
        <v>2839</v>
      </c>
      <c r="C1481" s="353" t="s">
        <v>17241</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c r="A1482">
        <f>'Page 1 - General Information'!$G$12</f>
        <v>121395703</v>
      </c>
      <c r="B1482" t="str">
        <f>'Page 1 - General Information'!$G$16</f>
        <v>2839</v>
      </c>
      <c r="C1482" s="353" t="s">
        <v>17241</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c r="A1483">
        <f>'Page 1 - General Information'!$G$12</f>
        <v>121395703</v>
      </c>
      <c r="B1483" t="str">
        <f>'Page 1 - General Information'!$G$16</f>
        <v>2839</v>
      </c>
      <c r="C1483" s="353" t="s">
        <v>17241</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c r="A1484">
        <f>'Page 1 - General Information'!$G$12</f>
        <v>121395703</v>
      </c>
      <c r="B1484" t="str">
        <f>'Page 1 - General Information'!$G$16</f>
        <v>2839</v>
      </c>
      <c r="C1484" s="353" t="s">
        <v>17241</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c r="A1485">
        <f>'Page 1 - General Information'!$G$12</f>
        <v>121395703</v>
      </c>
      <c r="B1485" t="str">
        <f>'Page 1 - General Information'!$G$16</f>
        <v>2839</v>
      </c>
      <c r="C1485" s="353" t="s">
        <v>17241</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c r="A1486">
        <f>'Page 1 - General Information'!$G$12</f>
        <v>121395703</v>
      </c>
      <c r="B1486" t="str">
        <f>'Page 1 - General Information'!$G$16</f>
        <v>2839</v>
      </c>
      <c r="C1486" s="353" t="s">
        <v>17241</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c r="A1487">
        <f>'Page 1 - General Information'!$G$12</f>
        <v>121395703</v>
      </c>
      <c r="B1487" t="str">
        <f>'Page 1 - General Information'!$G$16</f>
        <v>2839</v>
      </c>
      <c r="C1487" s="353" t="s">
        <v>17241</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c r="A1488">
        <f>'Page 1 - General Information'!$G$12</f>
        <v>121395703</v>
      </c>
      <c r="B1488" t="str">
        <f>'Page 1 - General Information'!$G$16</f>
        <v>2839</v>
      </c>
      <c r="C1488" s="353" t="s">
        <v>17241</v>
      </c>
      <c r="D1488"/>
      <c r="E1488"/>
      <c r="F1488"/>
      <c r="G1488"/>
      <c r="H1488"/>
      <c r="I1488"/>
      <c r="J1488"/>
      <c r="K1488"/>
      <c r="L1488"/>
      <c r="M1488"/>
      <c r="N1488" t="s">
        <v>4557</v>
      </c>
      <c r="O1488" s="357"/>
      <c r="P1488"/>
      <c r="Q1488"/>
      <c r="R1488" s="357" t="s">
        <v>10238</v>
      </c>
      <c r="S1488" t="s">
        <v>5534</v>
      </c>
      <c r="T1488"/>
      <c r="U1488"/>
      <c r="V1488" s="354">
        <f>INDEX('Page 2 - Team Information'!$K$14:$AP$189,Y1488,X1488)</f>
        <v>0</v>
      </c>
      <c r="W1488"/>
      <c r="X1488" s="355">
        <v>6</v>
      </c>
      <c r="Y1488" s="355">
        <v>66</v>
      </c>
      <c r="AC1488" s="297"/>
    </row>
    <row r="1489" spans="1:29">
      <c r="A1489">
        <f>'Page 1 - General Information'!$G$12</f>
        <v>121395703</v>
      </c>
      <c r="B1489" t="str">
        <f>'Page 1 - General Information'!$G$16</f>
        <v>2839</v>
      </c>
      <c r="C1489" s="353" t="s">
        <v>17241</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c r="A1490">
        <f>'Page 1 - General Information'!$G$12</f>
        <v>121395703</v>
      </c>
      <c r="B1490" t="str">
        <f>'Page 1 - General Information'!$G$16</f>
        <v>2839</v>
      </c>
      <c r="C1490" s="353" t="s">
        <v>17241</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c r="A1491">
        <f>'Page 1 - General Information'!$G$12</f>
        <v>121395703</v>
      </c>
      <c r="B1491" t="str">
        <f>'Page 1 - General Information'!$G$16</f>
        <v>2839</v>
      </c>
      <c r="C1491" s="353" t="s">
        <v>17241</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c r="A1492">
        <f>'Page 1 - General Information'!$G$12</f>
        <v>121395703</v>
      </c>
      <c r="B1492" t="str">
        <f>'Page 1 - General Information'!$G$16</f>
        <v>2839</v>
      </c>
      <c r="C1492" s="353" t="s">
        <v>17241</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c r="A1493">
        <f>'Page 1 - General Information'!$G$12</f>
        <v>121395703</v>
      </c>
      <c r="B1493" t="str">
        <f>'Page 1 - General Information'!$G$16</f>
        <v>2839</v>
      </c>
      <c r="C1493" s="353" t="s">
        <v>17241</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c r="A1494">
        <f>'Page 1 - General Information'!$G$12</f>
        <v>121395703</v>
      </c>
      <c r="B1494" t="str">
        <f>'Page 1 - General Information'!$G$16</f>
        <v>2839</v>
      </c>
      <c r="C1494" s="353" t="s">
        <v>17241</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c r="A1495">
        <f>'Page 1 - General Information'!$G$12</f>
        <v>121395703</v>
      </c>
      <c r="B1495" t="str">
        <f>'Page 1 - General Information'!$G$16</f>
        <v>2839</v>
      </c>
      <c r="C1495" s="353" t="s">
        <v>17241</v>
      </c>
      <c r="D1495"/>
      <c r="E1495"/>
      <c r="F1495"/>
      <c r="G1495"/>
      <c r="H1495"/>
      <c r="I1495"/>
      <c r="J1495"/>
      <c r="K1495"/>
      <c r="L1495"/>
      <c r="M1495"/>
      <c r="N1495" t="s">
        <v>4076</v>
      </c>
      <c r="O1495" s="354">
        <f>INDEX('Page 2 - Team Information'!$K$14:$AP$189,Y1495,X1495)</f>
        <v>0</v>
      </c>
      <c r="P1495"/>
      <c r="Q1495"/>
      <c r="R1495"/>
      <c r="S1495" t="s">
        <v>5541</v>
      </c>
      <c r="T1495"/>
      <c r="U1495"/>
      <c r="V1495"/>
      <c r="W1495"/>
      <c r="X1495" s="355">
        <v>15</v>
      </c>
      <c r="Y1495" s="355">
        <v>66</v>
      </c>
      <c r="AC1495" s="297"/>
    </row>
    <row r="1496" spans="1:29">
      <c r="A1496">
        <f>'Page 1 - General Information'!$G$12</f>
        <v>121395703</v>
      </c>
      <c r="B1496" t="str">
        <f>'Page 1 - General Information'!$G$16</f>
        <v>2839</v>
      </c>
      <c r="C1496" s="353" t="s">
        <v>17241</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c r="A1497">
        <f>'Page 1 - General Information'!$G$12</f>
        <v>121395703</v>
      </c>
      <c r="B1497" t="str">
        <f>'Page 1 - General Information'!$G$16</f>
        <v>2839</v>
      </c>
      <c r="C1497" s="353" t="s">
        <v>17241</v>
      </c>
      <c r="D1497"/>
      <c r="E1497"/>
      <c r="F1497"/>
      <c r="G1497"/>
      <c r="H1497"/>
      <c r="I1497"/>
      <c r="J1497"/>
      <c r="K1497"/>
      <c r="L1497"/>
      <c r="M1497"/>
      <c r="N1497" t="s">
        <v>4076</v>
      </c>
      <c r="O1497" s="354">
        <f>INDEX('Page 2 - Team Information'!$K$14:$AP$189,Y1497,X1497)</f>
        <v>0</v>
      </c>
      <c r="P1497"/>
      <c r="Q1497"/>
      <c r="R1497"/>
      <c r="S1497" t="s">
        <v>5543</v>
      </c>
      <c r="T1497"/>
      <c r="U1497"/>
      <c r="V1497"/>
      <c r="W1497"/>
      <c r="X1497" s="355">
        <v>17</v>
      </c>
      <c r="Y1497" s="355">
        <v>66</v>
      </c>
      <c r="AC1497" s="297"/>
    </row>
    <row r="1498" spans="1:29">
      <c r="A1498">
        <f>'Page 1 - General Information'!$G$12</f>
        <v>121395703</v>
      </c>
      <c r="B1498" t="str">
        <f>'Page 1 - General Information'!$G$16</f>
        <v>2839</v>
      </c>
      <c r="C1498" s="353" t="s">
        <v>17241</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c r="A1499">
        <f>'Page 1 - General Information'!$G$12</f>
        <v>121395703</v>
      </c>
      <c r="B1499" t="str">
        <f>'Page 1 - General Information'!$G$16</f>
        <v>2839</v>
      </c>
      <c r="C1499" s="353" t="s">
        <v>17241</v>
      </c>
      <c r="D1499"/>
      <c r="E1499"/>
      <c r="F1499"/>
      <c r="G1499"/>
      <c r="H1499"/>
      <c r="I1499"/>
      <c r="J1499"/>
      <c r="K1499"/>
      <c r="L1499"/>
      <c r="M1499"/>
      <c r="N1499" t="s">
        <v>4076</v>
      </c>
      <c r="O1499" s="354">
        <f>INDEX('Page 2 - Team Information'!$K$14:$AP$189,Y1499,X1499)</f>
        <v>0</v>
      </c>
      <c r="P1499"/>
      <c r="Q1499"/>
      <c r="R1499"/>
      <c r="S1499" t="s">
        <v>5545</v>
      </c>
      <c r="T1499"/>
      <c r="U1499"/>
      <c r="V1499"/>
      <c r="W1499"/>
      <c r="X1499" s="355">
        <v>20</v>
      </c>
      <c r="Y1499" s="355">
        <v>66</v>
      </c>
      <c r="AC1499" s="297"/>
    </row>
    <row r="1500" spans="1:29">
      <c r="A1500">
        <f>'Page 1 - General Information'!$G$12</f>
        <v>121395703</v>
      </c>
      <c r="B1500" t="str">
        <f>'Page 1 - General Information'!$G$16</f>
        <v>2839</v>
      </c>
      <c r="C1500" s="353" t="s">
        <v>17241</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c r="A1501">
        <f>'Page 1 - General Information'!$G$12</f>
        <v>121395703</v>
      </c>
      <c r="B1501" t="str">
        <f>'Page 1 - General Information'!$G$16</f>
        <v>2839</v>
      </c>
      <c r="C1501" s="353" t="s">
        <v>17241</v>
      </c>
      <c r="D1501"/>
      <c r="E1501"/>
      <c r="F1501"/>
      <c r="G1501"/>
      <c r="H1501"/>
      <c r="I1501"/>
      <c r="J1501"/>
      <c r="K1501"/>
      <c r="L1501"/>
      <c r="M1501"/>
      <c r="N1501" t="s">
        <v>4076</v>
      </c>
      <c r="O1501" s="354">
        <f>INDEX('Page 2 - Team Information'!$K$14:$AP$189,Y1501,X1501)</f>
        <v>0</v>
      </c>
      <c r="P1501"/>
      <c r="Q1501"/>
      <c r="R1501"/>
      <c r="S1501" t="s">
        <v>5547</v>
      </c>
      <c r="T1501"/>
      <c r="U1501"/>
      <c r="V1501"/>
      <c r="W1501"/>
      <c r="X1501" s="355">
        <v>22</v>
      </c>
      <c r="Y1501" s="355">
        <v>66</v>
      </c>
      <c r="AC1501" s="297"/>
    </row>
    <row r="1502" spans="1:29">
      <c r="A1502">
        <f>'Page 1 - General Information'!$G$12</f>
        <v>121395703</v>
      </c>
      <c r="B1502" t="str">
        <f>'Page 1 - General Information'!$G$16</f>
        <v>2839</v>
      </c>
      <c r="C1502" s="353" t="s">
        <v>17241</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c r="A1503">
        <f>'Page 1 - General Information'!$G$12</f>
        <v>121395703</v>
      </c>
      <c r="B1503" t="str">
        <f>'Page 1 - General Information'!$G$16</f>
        <v>2839</v>
      </c>
      <c r="C1503" s="353" t="s">
        <v>17241</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c r="A1504">
        <f>'Page 1 - General Information'!$G$12</f>
        <v>121395703</v>
      </c>
      <c r="B1504" t="str">
        <f>'Page 1 - General Information'!$G$16</f>
        <v>2839</v>
      </c>
      <c r="C1504" s="353" t="s">
        <v>17241</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c r="A1505">
        <f>'Page 1 - General Information'!$G$12</f>
        <v>121395703</v>
      </c>
      <c r="B1505" t="str">
        <f>'Page 1 - General Information'!$G$16</f>
        <v>2839</v>
      </c>
      <c r="C1505" s="353" t="s">
        <v>17241</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c r="A1506">
        <f>'Page 1 - General Information'!$G$12</f>
        <v>121395703</v>
      </c>
      <c r="B1506" t="str">
        <f>'Page 1 - General Information'!$G$16</f>
        <v>2839</v>
      </c>
      <c r="C1506" s="353" t="s">
        <v>17241</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c r="A1507">
        <f>'Page 1 - General Information'!$G$12</f>
        <v>121395703</v>
      </c>
      <c r="B1507" t="str">
        <f>'Page 1 - General Information'!$G$16</f>
        <v>2839</v>
      </c>
      <c r="C1507" s="353" t="s">
        <v>17241</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c r="A1508">
        <f>'Page 1 - General Information'!$G$12</f>
        <v>121395703</v>
      </c>
      <c r="B1508" t="str">
        <f>'Page 1 - General Information'!$G$16</f>
        <v>2839</v>
      </c>
      <c r="C1508" s="353" t="s">
        <v>17241</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c r="A1509">
        <f>'Page 1 - General Information'!$G$12</f>
        <v>121395703</v>
      </c>
      <c r="B1509" t="str">
        <f>'Page 1 - General Information'!$G$16</f>
        <v>2839</v>
      </c>
      <c r="C1509" s="353" t="s">
        <v>17241</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c r="A1510">
        <f>'Page 1 - General Information'!$G$12</f>
        <v>121395703</v>
      </c>
      <c r="B1510" t="str">
        <f>'Page 1 - General Information'!$G$16</f>
        <v>2839</v>
      </c>
      <c r="C1510" s="353" t="s">
        <v>17241</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c r="A1511">
        <f>'Page 1 - General Information'!$G$12</f>
        <v>121395703</v>
      </c>
      <c r="B1511" t="str">
        <f>'Page 1 - General Information'!$G$16</f>
        <v>2839</v>
      </c>
      <c r="C1511" s="353" t="s">
        <v>17241</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c r="A1512">
        <f>'Page 1 - General Information'!$G$12</f>
        <v>121395703</v>
      </c>
      <c r="B1512" t="str">
        <f>'Page 1 - General Information'!$G$16</f>
        <v>2839</v>
      </c>
      <c r="C1512" s="353" t="s">
        <v>17241</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c r="A1513">
        <f>'Page 1 - General Information'!$G$12</f>
        <v>121395703</v>
      </c>
      <c r="B1513" t="str">
        <f>'Page 1 - General Information'!$G$16</f>
        <v>2839</v>
      </c>
      <c r="C1513" s="353" t="s">
        <v>17241</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c r="A1514">
        <f>'Page 1 - General Information'!$G$12</f>
        <v>121395703</v>
      </c>
      <c r="B1514" t="str">
        <f>'Page 1 - General Information'!$G$16</f>
        <v>2839</v>
      </c>
      <c r="C1514" s="353" t="s">
        <v>17241</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c r="A1515">
        <f>'Page 1 - General Information'!$G$12</f>
        <v>121395703</v>
      </c>
      <c r="B1515" t="str">
        <f>'Page 1 - General Information'!$G$16</f>
        <v>2839</v>
      </c>
      <c r="C1515" s="353" t="s">
        <v>17241</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c r="A1516">
        <f>'Page 1 - General Information'!$G$12</f>
        <v>121395703</v>
      </c>
      <c r="B1516" t="str">
        <f>'Page 1 - General Information'!$G$16</f>
        <v>2839</v>
      </c>
      <c r="C1516" s="353" t="s">
        <v>17241</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c r="A1517">
        <f>'Page 1 - General Information'!$G$12</f>
        <v>121395703</v>
      </c>
      <c r="B1517" t="str">
        <f>'Page 1 - General Information'!$G$16</f>
        <v>2839</v>
      </c>
      <c r="C1517" s="353" t="s">
        <v>17241</v>
      </c>
      <c r="D1517"/>
      <c r="E1517"/>
      <c r="F1517"/>
      <c r="G1517"/>
      <c r="H1517"/>
      <c r="I1517"/>
      <c r="J1517"/>
      <c r="K1517"/>
      <c r="L1517"/>
      <c r="M1517"/>
      <c r="N1517" t="s">
        <v>4557</v>
      </c>
      <c r="O1517" s="357"/>
      <c r="P1517"/>
      <c r="Q1517"/>
      <c r="R1517" s="357" t="s">
        <v>10238</v>
      </c>
      <c r="S1517" t="s">
        <v>5563</v>
      </c>
      <c r="T1517"/>
      <c r="U1517"/>
      <c r="V1517" s="354">
        <f>INDEX('Page 2 - Team Information'!$K$14:$AP$189,Y1517,X1517)</f>
        <v>0</v>
      </c>
      <c r="W1517"/>
      <c r="X1517" s="355">
        <v>5</v>
      </c>
      <c r="Y1517" s="355">
        <v>68</v>
      </c>
      <c r="AC1517" s="297"/>
    </row>
    <row r="1518" spans="1:29">
      <c r="A1518">
        <f>'Page 1 - General Information'!$G$12</f>
        <v>121395703</v>
      </c>
      <c r="B1518" t="str">
        <f>'Page 1 - General Information'!$G$16</f>
        <v>2839</v>
      </c>
      <c r="C1518" s="353" t="s">
        <v>17241</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c r="A1519">
        <f>'Page 1 - General Information'!$G$12</f>
        <v>121395703</v>
      </c>
      <c r="B1519" t="str">
        <f>'Page 1 - General Information'!$G$16</f>
        <v>2839</v>
      </c>
      <c r="C1519" s="353" t="s">
        <v>17241</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c r="A1520">
        <f>'Page 1 - General Information'!$G$12</f>
        <v>121395703</v>
      </c>
      <c r="B1520" t="str">
        <f>'Page 1 - General Information'!$G$16</f>
        <v>2839</v>
      </c>
      <c r="C1520" s="353" t="s">
        <v>17241</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c r="A1521">
        <f>'Page 1 - General Information'!$G$12</f>
        <v>121395703</v>
      </c>
      <c r="B1521" t="str">
        <f>'Page 1 - General Information'!$G$16</f>
        <v>2839</v>
      </c>
      <c r="C1521" s="353" t="s">
        <v>17241</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c r="A1522">
        <f>'Page 1 - General Information'!$G$12</f>
        <v>121395703</v>
      </c>
      <c r="B1522" t="str">
        <f>'Page 1 - General Information'!$G$16</f>
        <v>2839</v>
      </c>
      <c r="C1522" s="353" t="s">
        <v>17241</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c r="A1523">
        <f>'Page 1 - General Information'!$G$12</f>
        <v>121395703</v>
      </c>
      <c r="B1523" t="str">
        <f>'Page 1 - General Information'!$G$16</f>
        <v>2839</v>
      </c>
      <c r="C1523" s="353" t="s">
        <v>17241</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c r="A1524">
        <f>'Page 1 - General Information'!$G$12</f>
        <v>121395703</v>
      </c>
      <c r="B1524" t="str">
        <f>'Page 1 - General Information'!$G$16</f>
        <v>2839</v>
      </c>
      <c r="C1524" s="353" t="s">
        <v>17241</v>
      </c>
      <c r="D1524"/>
      <c r="E1524"/>
      <c r="F1524"/>
      <c r="G1524"/>
      <c r="H1524"/>
      <c r="I1524"/>
      <c r="J1524"/>
      <c r="K1524"/>
      <c r="L1524"/>
      <c r="M1524"/>
      <c r="N1524" t="s">
        <v>4076</v>
      </c>
      <c r="O1524" s="354">
        <f>INDEX('Page 2 - Team Information'!$K$14:$AP$189,Y1524,X1524)</f>
        <v>0</v>
      </c>
      <c r="P1524"/>
      <c r="Q1524"/>
      <c r="R1524"/>
      <c r="S1524" t="s">
        <v>5570</v>
      </c>
      <c r="T1524"/>
      <c r="U1524"/>
      <c r="V1524"/>
      <c r="W1524"/>
      <c r="X1524" s="355">
        <v>14</v>
      </c>
      <c r="Y1524" s="355">
        <v>68</v>
      </c>
      <c r="AC1524" s="297"/>
    </row>
    <row r="1525" spans="1:29">
      <c r="A1525">
        <f>'Page 1 - General Information'!$G$12</f>
        <v>121395703</v>
      </c>
      <c r="B1525" t="str">
        <f>'Page 1 - General Information'!$G$16</f>
        <v>2839</v>
      </c>
      <c r="C1525" s="353" t="s">
        <v>17241</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c r="A1526">
        <f>'Page 1 - General Information'!$G$12</f>
        <v>121395703</v>
      </c>
      <c r="B1526" t="str">
        <f>'Page 1 - General Information'!$G$16</f>
        <v>2839</v>
      </c>
      <c r="C1526" s="353" t="s">
        <v>17241</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c r="A1527">
        <f>'Page 1 - General Information'!$G$12</f>
        <v>121395703</v>
      </c>
      <c r="B1527" t="str">
        <f>'Page 1 - General Information'!$G$16</f>
        <v>2839</v>
      </c>
      <c r="C1527" s="353" t="s">
        <v>17241</v>
      </c>
      <c r="D1527"/>
      <c r="E1527"/>
      <c r="F1527"/>
      <c r="G1527"/>
      <c r="H1527"/>
      <c r="I1527"/>
      <c r="J1527"/>
      <c r="K1527"/>
      <c r="L1527"/>
      <c r="M1527"/>
      <c r="N1527" t="s">
        <v>4076</v>
      </c>
      <c r="O1527" s="354">
        <f>INDEX('Page 2 - Team Information'!$K$14:$AP$189,Y1527,X1527)</f>
        <v>0</v>
      </c>
      <c r="P1527"/>
      <c r="Q1527"/>
      <c r="R1527"/>
      <c r="S1527" t="s">
        <v>5573</v>
      </c>
      <c r="T1527"/>
      <c r="U1527"/>
      <c r="V1527"/>
      <c r="W1527"/>
      <c r="X1527" s="355">
        <v>17</v>
      </c>
      <c r="Y1527" s="355">
        <v>68</v>
      </c>
      <c r="AC1527" s="297"/>
    </row>
    <row r="1528" spans="1:29">
      <c r="A1528">
        <f>'Page 1 - General Information'!$G$12</f>
        <v>121395703</v>
      </c>
      <c r="B1528" t="str">
        <f>'Page 1 - General Information'!$G$16</f>
        <v>2839</v>
      </c>
      <c r="C1528" s="353" t="s">
        <v>17241</v>
      </c>
      <c r="D1528"/>
      <c r="E1528"/>
      <c r="F1528"/>
      <c r="G1528"/>
      <c r="H1528"/>
      <c r="I1528"/>
      <c r="J1528"/>
      <c r="K1528"/>
      <c r="L1528"/>
      <c r="M1528"/>
      <c r="N1528" t="s">
        <v>4076</v>
      </c>
      <c r="O1528" s="354">
        <f>INDEX('Page 2 - Team Information'!$K$14:$AP$189,Y1528,X1528)</f>
        <v>0</v>
      </c>
      <c r="P1528"/>
      <c r="Q1528"/>
      <c r="R1528"/>
      <c r="S1528" t="s">
        <v>5574</v>
      </c>
      <c r="T1528"/>
      <c r="U1528"/>
      <c r="V1528"/>
      <c r="W1528"/>
      <c r="X1528" s="355">
        <v>19</v>
      </c>
      <c r="Y1528" s="355">
        <v>68</v>
      </c>
      <c r="AC1528" s="297"/>
    </row>
    <row r="1529" spans="1:29">
      <c r="A1529">
        <f>'Page 1 - General Information'!$G$12</f>
        <v>121395703</v>
      </c>
      <c r="B1529" t="str">
        <f>'Page 1 - General Information'!$G$16</f>
        <v>2839</v>
      </c>
      <c r="C1529" s="353" t="s">
        <v>17241</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c r="A1530">
        <f>'Page 1 - General Information'!$G$12</f>
        <v>121395703</v>
      </c>
      <c r="B1530" t="str">
        <f>'Page 1 - General Information'!$G$16</f>
        <v>2839</v>
      </c>
      <c r="C1530" s="353" t="s">
        <v>17241</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c r="A1531">
        <f>'Page 1 - General Information'!$G$12</f>
        <v>121395703</v>
      </c>
      <c r="B1531" t="str">
        <f>'Page 1 - General Information'!$G$16</f>
        <v>2839</v>
      </c>
      <c r="C1531" s="353" t="s">
        <v>17241</v>
      </c>
      <c r="D1531"/>
      <c r="E1531"/>
      <c r="F1531"/>
      <c r="G1531"/>
      <c r="H1531"/>
      <c r="I1531"/>
      <c r="J1531"/>
      <c r="K1531"/>
      <c r="L1531"/>
      <c r="M1531"/>
      <c r="N1531" t="s">
        <v>4076</v>
      </c>
      <c r="O1531" s="354">
        <f>INDEX('Page 2 - Team Information'!$K$14:$AP$189,Y1531,X1531)</f>
        <v>0</v>
      </c>
      <c r="P1531"/>
      <c r="Q1531"/>
      <c r="R1531"/>
      <c r="S1531" t="s">
        <v>5577</v>
      </c>
      <c r="T1531"/>
      <c r="U1531"/>
      <c r="V1531"/>
      <c r="W1531"/>
      <c r="X1531" s="355">
        <v>22</v>
      </c>
      <c r="Y1531" s="355">
        <v>68</v>
      </c>
      <c r="AC1531" s="297"/>
    </row>
    <row r="1532" spans="1:29">
      <c r="A1532">
        <f>'Page 1 - General Information'!$G$12</f>
        <v>121395703</v>
      </c>
      <c r="B1532" t="str">
        <f>'Page 1 - General Information'!$G$16</f>
        <v>2839</v>
      </c>
      <c r="C1532" s="353" t="s">
        <v>17241</v>
      </c>
      <c r="D1532"/>
      <c r="E1532"/>
      <c r="F1532"/>
      <c r="G1532"/>
      <c r="H1532"/>
      <c r="I1532"/>
      <c r="J1532"/>
      <c r="K1532"/>
      <c r="L1532"/>
      <c r="M1532"/>
      <c r="N1532" t="s">
        <v>4557</v>
      </c>
      <c r="O1532" s="357"/>
      <c r="P1532"/>
      <c r="Q1532"/>
      <c r="R1532" s="357" t="s">
        <v>10238</v>
      </c>
      <c r="S1532" t="s">
        <v>5578</v>
      </c>
      <c r="T1532"/>
      <c r="U1532"/>
      <c r="V1532" s="354">
        <f>INDEX('Page 2 - Team Information'!$K$14:$AP$189,Y1532,X1532)</f>
        <v>0</v>
      </c>
      <c r="W1532"/>
      <c r="X1532" s="355">
        <v>5</v>
      </c>
      <c r="Y1532" s="355">
        <v>69</v>
      </c>
      <c r="AC1532" s="297"/>
    </row>
    <row r="1533" spans="1:29">
      <c r="A1533">
        <f>'Page 1 - General Information'!$G$12</f>
        <v>121395703</v>
      </c>
      <c r="B1533" t="str">
        <f>'Page 1 - General Information'!$G$16</f>
        <v>2839</v>
      </c>
      <c r="C1533" s="353" t="s">
        <v>17241</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c r="A1534">
        <f>'Page 1 - General Information'!$G$12</f>
        <v>121395703</v>
      </c>
      <c r="B1534" t="str">
        <f>'Page 1 - General Information'!$G$16</f>
        <v>2839</v>
      </c>
      <c r="C1534" s="353" t="s">
        <v>17241</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c r="A1535">
        <f>'Page 1 - General Information'!$G$12</f>
        <v>121395703</v>
      </c>
      <c r="B1535" t="str">
        <f>'Page 1 - General Information'!$G$16</f>
        <v>2839</v>
      </c>
      <c r="C1535" s="353" t="s">
        <v>17241</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
      </c>
      <c r="U1535"/>
      <c r="V1535"/>
      <c r="W1535"/>
      <c r="X1535" s="355">
        <v>9</v>
      </c>
      <c r="Y1535" s="355">
        <v>69</v>
      </c>
      <c r="AC1535" s="297"/>
    </row>
    <row r="1536" spans="1:29">
      <c r="A1536">
        <f>'Page 1 - General Information'!$G$12</f>
        <v>121395703</v>
      </c>
      <c r="B1536" t="str">
        <f>'Page 1 - General Information'!$G$16</f>
        <v>2839</v>
      </c>
      <c r="C1536" s="353" t="s">
        <v>17241</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c r="A1537">
        <f>'Page 1 - General Information'!$G$12</f>
        <v>121395703</v>
      </c>
      <c r="B1537" t="str">
        <f>'Page 1 - General Information'!$G$16</f>
        <v>2839</v>
      </c>
      <c r="C1537" s="353" t="s">
        <v>17241</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c r="A1538">
        <f>'Page 1 - General Information'!$G$12</f>
        <v>121395703</v>
      </c>
      <c r="B1538" t="str">
        <f>'Page 1 - General Information'!$G$16</f>
        <v>2839</v>
      </c>
      <c r="C1538" s="353" t="s">
        <v>17241</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c r="A1539">
        <f>'Page 1 - General Information'!$G$12</f>
        <v>121395703</v>
      </c>
      <c r="B1539" t="str">
        <f>'Page 1 - General Information'!$G$16</f>
        <v>2839</v>
      </c>
      <c r="C1539" s="353" t="s">
        <v>17241</v>
      </c>
      <c r="D1539"/>
      <c r="E1539"/>
      <c r="F1539"/>
      <c r="G1539"/>
      <c r="H1539"/>
      <c r="I1539"/>
      <c r="J1539"/>
      <c r="K1539"/>
      <c r="L1539"/>
      <c r="M1539"/>
      <c r="N1539" t="s">
        <v>4076</v>
      </c>
      <c r="O1539" s="354">
        <f>INDEX('Page 2 - Team Information'!$K$14:$AP$189,Y1539,X1539)</f>
        <v>0</v>
      </c>
      <c r="P1539"/>
      <c r="Q1539"/>
      <c r="R1539"/>
      <c r="S1539" t="s">
        <v>5585</v>
      </c>
      <c r="T1539"/>
      <c r="U1539"/>
      <c r="V1539"/>
      <c r="W1539"/>
      <c r="X1539" s="355">
        <v>14</v>
      </c>
      <c r="Y1539" s="355">
        <v>69</v>
      </c>
      <c r="AC1539" s="297"/>
    </row>
    <row r="1540" spans="1:29">
      <c r="A1540">
        <f>'Page 1 - General Information'!$G$12</f>
        <v>121395703</v>
      </c>
      <c r="B1540" t="str">
        <f>'Page 1 - General Information'!$G$16</f>
        <v>2839</v>
      </c>
      <c r="C1540" s="353" t="s">
        <v>17241</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c r="A1541">
        <f>'Page 1 - General Information'!$G$12</f>
        <v>121395703</v>
      </c>
      <c r="B1541" t="str">
        <f>'Page 1 - General Information'!$G$16</f>
        <v>2839</v>
      </c>
      <c r="C1541" s="353" t="s">
        <v>17241</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c r="A1542">
        <f>'Page 1 - General Information'!$G$12</f>
        <v>121395703</v>
      </c>
      <c r="B1542" t="str">
        <f>'Page 1 - General Information'!$G$16</f>
        <v>2839</v>
      </c>
      <c r="C1542" s="353" t="s">
        <v>17241</v>
      </c>
      <c r="D1542"/>
      <c r="E1542"/>
      <c r="F1542"/>
      <c r="G1542"/>
      <c r="H1542"/>
      <c r="I1542"/>
      <c r="J1542"/>
      <c r="K1542"/>
      <c r="L1542"/>
      <c r="M1542"/>
      <c r="N1542" t="s">
        <v>4076</v>
      </c>
      <c r="O1542" s="354">
        <f>INDEX('Page 2 - Team Information'!$K$14:$AP$189,Y1542,X1542)</f>
        <v>0</v>
      </c>
      <c r="P1542"/>
      <c r="Q1542"/>
      <c r="R1542"/>
      <c r="S1542" t="s">
        <v>5588</v>
      </c>
      <c r="T1542"/>
      <c r="U1542"/>
      <c r="V1542"/>
      <c r="W1542"/>
      <c r="X1542" s="355">
        <v>17</v>
      </c>
      <c r="Y1542" s="355">
        <v>69</v>
      </c>
      <c r="AC1542" s="297"/>
    </row>
    <row r="1543" spans="1:29">
      <c r="A1543">
        <f>'Page 1 - General Information'!$G$12</f>
        <v>121395703</v>
      </c>
      <c r="B1543" t="str">
        <f>'Page 1 - General Information'!$G$16</f>
        <v>2839</v>
      </c>
      <c r="C1543" s="353" t="s">
        <v>17241</v>
      </c>
      <c r="D1543"/>
      <c r="E1543"/>
      <c r="F1543"/>
      <c r="G1543"/>
      <c r="H1543"/>
      <c r="I1543"/>
      <c r="J1543"/>
      <c r="K1543"/>
      <c r="L1543"/>
      <c r="M1543"/>
      <c r="N1543" t="s">
        <v>4076</v>
      </c>
      <c r="O1543" s="354">
        <f>INDEX('Page 2 - Team Information'!$K$14:$AP$189,Y1543,X1543)</f>
        <v>0</v>
      </c>
      <c r="P1543"/>
      <c r="Q1543"/>
      <c r="R1543"/>
      <c r="S1543" t="s">
        <v>5589</v>
      </c>
      <c r="T1543"/>
      <c r="U1543"/>
      <c r="V1543"/>
      <c r="W1543"/>
      <c r="X1543" s="355">
        <v>19</v>
      </c>
      <c r="Y1543" s="355">
        <v>69</v>
      </c>
      <c r="AC1543" s="297"/>
    </row>
    <row r="1544" spans="1:29">
      <c r="A1544">
        <f>'Page 1 - General Information'!$G$12</f>
        <v>121395703</v>
      </c>
      <c r="B1544" t="str">
        <f>'Page 1 - General Information'!$G$16</f>
        <v>2839</v>
      </c>
      <c r="C1544" s="353" t="s">
        <v>17241</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c r="A1545">
        <f>'Page 1 - General Information'!$G$12</f>
        <v>121395703</v>
      </c>
      <c r="B1545" t="str">
        <f>'Page 1 - General Information'!$G$16</f>
        <v>2839</v>
      </c>
      <c r="C1545" s="353" t="s">
        <v>17241</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c r="A1546">
        <f>'Page 1 - General Information'!$G$12</f>
        <v>121395703</v>
      </c>
      <c r="B1546" t="str">
        <f>'Page 1 - General Information'!$G$16</f>
        <v>2839</v>
      </c>
      <c r="C1546" s="353" t="s">
        <v>17241</v>
      </c>
      <c r="D1546"/>
      <c r="E1546"/>
      <c r="F1546"/>
      <c r="G1546"/>
      <c r="H1546"/>
      <c r="I1546"/>
      <c r="J1546"/>
      <c r="K1546"/>
      <c r="L1546"/>
      <c r="M1546"/>
      <c r="N1546" t="s">
        <v>4076</v>
      </c>
      <c r="O1546" s="354">
        <f>INDEX('Page 2 - Team Information'!$K$14:$AP$189,Y1546,X1546)</f>
        <v>0</v>
      </c>
      <c r="P1546"/>
      <c r="Q1546"/>
      <c r="R1546"/>
      <c r="S1546" t="s">
        <v>5592</v>
      </c>
      <c r="T1546"/>
      <c r="U1546"/>
      <c r="V1546"/>
      <c r="W1546"/>
      <c r="X1546" s="355">
        <v>22</v>
      </c>
      <c r="Y1546" s="355">
        <v>69</v>
      </c>
      <c r="AC1546" s="297"/>
    </row>
    <row r="1547" spans="1:29">
      <c r="A1547">
        <f>'Page 1 - General Information'!$G$12</f>
        <v>121395703</v>
      </c>
      <c r="B1547" t="str">
        <f>'Page 1 - General Information'!$G$16</f>
        <v>2839</v>
      </c>
      <c r="C1547" s="353" t="s">
        <v>17241</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c r="A1548">
        <f>'Page 1 - General Information'!$G$12</f>
        <v>121395703</v>
      </c>
      <c r="B1548" t="str">
        <f>'Page 1 - General Information'!$G$16</f>
        <v>2839</v>
      </c>
      <c r="C1548" s="353" t="s">
        <v>17241</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c r="A1549">
        <f>'Page 1 - General Information'!$G$12</f>
        <v>121395703</v>
      </c>
      <c r="B1549" t="str">
        <f>'Page 1 - General Information'!$G$16</f>
        <v>2839</v>
      </c>
      <c r="C1549" s="353" t="s">
        <v>17241</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c r="A1550">
        <f>'Page 1 - General Information'!$G$12</f>
        <v>121395703</v>
      </c>
      <c r="B1550" t="str">
        <f>'Page 1 - General Information'!$G$16</f>
        <v>2839</v>
      </c>
      <c r="C1550" s="353" t="s">
        <v>17241</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c r="A1551">
        <f>'Page 1 - General Information'!$G$12</f>
        <v>121395703</v>
      </c>
      <c r="B1551" t="str">
        <f>'Page 1 - General Information'!$G$16</f>
        <v>2839</v>
      </c>
      <c r="C1551" s="353" t="s">
        <v>17241</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c r="A1552">
        <f>'Page 1 - General Information'!$G$12</f>
        <v>121395703</v>
      </c>
      <c r="B1552" t="str">
        <f>'Page 1 - General Information'!$G$16</f>
        <v>2839</v>
      </c>
      <c r="C1552" s="353" t="s">
        <v>17241</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c r="A1553">
        <f>'Page 1 - General Information'!$G$12</f>
        <v>121395703</v>
      </c>
      <c r="B1553" t="str">
        <f>'Page 1 - General Information'!$G$16</f>
        <v>2839</v>
      </c>
      <c r="C1553" s="353" t="s">
        <v>17241</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c r="A1554">
        <f>'Page 1 - General Information'!$G$12</f>
        <v>121395703</v>
      </c>
      <c r="B1554" t="str">
        <f>'Page 1 - General Information'!$G$16</f>
        <v>2839</v>
      </c>
      <c r="C1554" s="353" t="s">
        <v>17241</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c r="A1555">
        <f>'Page 1 - General Information'!$G$12</f>
        <v>121395703</v>
      </c>
      <c r="B1555" t="str">
        <f>'Page 1 - General Information'!$G$16</f>
        <v>2839</v>
      </c>
      <c r="C1555" s="353" t="s">
        <v>17241</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c r="A1556">
        <f>'Page 1 - General Information'!$G$12</f>
        <v>121395703</v>
      </c>
      <c r="B1556" t="str">
        <f>'Page 1 - General Information'!$G$16</f>
        <v>2839</v>
      </c>
      <c r="C1556" s="353" t="s">
        <v>17241</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c r="A1557">
        <f>'Page 1 - General Information'!$G$12</f>
        <v>121395703</v>
      </c>
      <c r="B1557" t="str">
        <f>'Page 1 - General Information'!$G$16</f>
        <v>2839</v>
      </c>
      <c r="C1557" s="353" t="s">
        <v>17241</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c r="A1558">
        <f>'Page 1 - General Information'!$G$12</f>
        <v>121395703</v>
      </c>
      <c r="B1558" t="str">
        <f>'Page 1 - General Information'!$G$16</f>
        <v>2839</v>
      </c>
      <c r="C1558" s="353" t="s">
        <v>17241</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c r="A1559">
        <f>'Page 1 - General Information'!$G$12</f>
        <v>121395703</v>
      </c>
      <c r="B1559" t="str">
        <f>'Page 1 - General Information'!$G$16</f>
        <v>2839</v>
      </c>
      <c r="C1559" s="353" t="s">
        <v>17241</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c r="A1560">
        <f>'Page 1 - General Information'!$G$12</f>
        <v>121395703</v>
      </c>
      <c r="B1560" t="str">
        <f>'Page 1 - General Information'!$G$16</f>
        <v>2839</v>
      </c>
      <c r="C1560" s="353" t="s">
        <v>17241</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c r="A1561">
        <f>'Page 1 - General Information'!$G$12</f>
        <v>121395703</v>
      </c>
      <c r="B1561" t="str">
        <f>'Page 1 - General Information'!$G$16</f>
        <v>2839</v>
      </c>
      <c r="C1561" s="353" t="s">
        <v>17241</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c r="A1562">
        <f>'Page 1 - General Information'!$G$12</f>
        <v>121395703</v>
      </c>
      <c r="B1562" t="str">
        <f>'Page 1 - General Information'!$G$16</f>
        <v>2839</v>
      </c>
      <c r="C1562" s="353" t="s">
        <v>17241</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c r="A1563">
        <f>'Page 1 - General Information'!$G$12</f>
        <v>121395703</v>
      </c>
      <c r="B1563" t="str">
        <f>'Page 1 - General Information'!$G$16</f>
        <v>2839</v>
      </c>
      <c r="C1563" s="353" t="s">
        <v>17241</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c r="A1564">
        <f>'Page 1 - General Information'!$G$12</f>
        <v>121395703</v>
      </c>
      <c r="B1564" t="str">
        <f>'Page 1 - General Information'!$G$16</f>
        <v>2839</v>
      </c>
      <c r="C1564" s="353" t="s">
        <v>17241</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c r="A1565">
        <f>'Page 1 - General Information'!$G$12</f>
        <v>121395703</v>
      </c>
      <c r="B1565" t="str">
        <f>'Page 1 - General Information'!$G$16</f>
        <v>2839</v>
      </c>
      <c r="C1565" s="353" t="s">
        <v>17241</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c r="A1566">
        <f>'Page 1 - General Information'!$G$12</f>
        <v>121395703</v>
      </c>
      <c r="B1566" t="str">
        <f>'Page 1 - General Information'!$G$16</f>
        <v>2839</v>
      </c>
      <c r="C1566" s="353" t="s">
        <v>17241</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c r="A1567">
        <f>'Page 1 - General Information'!$G$12</f>
        <v>121395703</v>
      </c>
      <c r="B1567" t="str">
        <f>'Page 1 - General Information'!$G$16</f>
        <v>2839</v>
      </c>
      <c r="C1567" s="353" t="s">
        <v>17241</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c r="A1568">
        <f>'Page 1 - General Information'!$G$12</f>
        <v>121395703</v>
      </c>
      <c r="B1568" t="str">
        <f>'Page 1 - General Information'!$G$16</f>
        <v>2839</v>
      </c>
      <c r="C1568" s="353" t="s">
        <v>17241</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c r="A1569">
        <f>'Page 1 - General Information'!$G$12</f>
        <v>121395703</v>
      </c>
      <c r="B1569" t="str">
        <f>'Page 1 - General Information'!$G$16</f>
        <v>2839</v>
      </c>
      <c r="C1569" s="353" t="s">
        <v>17241</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c r="A1570">
        <f>'Page 1 - General Information'!$G$12</f>
        <v>121395703</v>
      </c>
      <c r="B1570" t="str">
        <f>'Page 1 - General Information'!$G$16</f>
        <v>2839</v>
      </c>
      <c r="C1570" s="353" t="s">
        <v>17241</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c r="A1571">
        <f>'Page 1 - General Information'!$G$12</f>
        <v>121395703</v>
      </c>
      <c r="B1571" t="str">
        <f>'Page 1 - General Information'!$G$16</f>
        <v>2839</v>
      </c>
      <c r="C1571" s="353" t="s">
        <v>17241</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c r="A1572">
        <f>'Page 1 - General Information'!$G$12</f>
        <v>121395703</v>
      </c>
      <c r="B1572" t="str">
        <f>'Page 1 - General Information'!$G$16</f>
        <v>2839</v>
      </c>
      <c r="C1572" s="353" t="s">
        <v>17241</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c r="A1573">
        <f>'Page 1 - General Information'!$G$12</f>
        <v>121395703</v>
      </c>
      <c r="B1573" t="str">
        <f>'Page 1 - General Information'!$G$16</f>
        <v>2839</v>
      </c>
      <c r="C1573" s="353" t="s">
        <v>17241</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c r="A1574">
        <f>'Page 1 - General Information'!$G$12</f>
        <v>121395703</v>
      </c>
      <c r="B1574" t="str">
        <f>'Page 1 - General Information'!$G$16</f>
        <v>2839</v>
      </c>
      <c r="C1574" s="353" t="s">
        <v>17241</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c r="A1575">
        <f>'Page 1 - General Information'!$G$12</f>
        <v>121395703</v>
      </c>
      <c r="B1575" t="str">
        <f>'Page 1 - General Information'!$G$16</f>
        <v>2839</v>
      </c>
      <c r="C1575" s="353" t="s">
        <v>17241</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c r="A1576">
        <f>'Page 1 - General Information'!$G$12</f>
        <v>121395703</v>
      </c>
      <c r="B1576" t="str">
        <f>'Page 1 - General Information'!$G$16</f>
        <v>2839</v>
      </c>
      <c r="C1576" s="353" t="s">
        <v>17241</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c r="A1577">
        <f>'Page 1 - General Information'!$G$12</f>
        <v>121395703</v>
      </c>
      <c r="B1577" t="str">
        <f>'Page 1 - General Information'!$G$16</f>
        <v>2839</v>
      </c>
      <c r="C1577" s="353" t="s">
        <v>17241</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c r="A1578">
        <f>'Page 1 - General Information'!$G$12</f>
        <v>121395703</v>
      </c>
      <c r="B1578" t="str">
        <f>'Page 1 - General Information'!$G$16</f>
        <v>2839</v>
      </c>
      <c r="C1578" s="353" t="s">
        <v>17241</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c r="A1579">
        <f>'Page 1 - General Information'!$G$12</f>
        <v>121395703</v>
      </c>
      <c r="B1579" t="str">
        <f>'Page 1 - General Information'!$G$16</f>
        <v>2839</v>
      </c>
      <c r="C1579" s="353" t="s">
        <v>17241</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c r="A1580">
        <f>'Page 1 - General Information'!$G$12</f>
        <v>121395703</v>
      </c>
      <c r="B1580" t="str">
        <f>'Page 1 - General Information'!$G$16</f>
        <v>2839</v>
      </c>
      <c r="C1580" s="353" t="s">
        <v>17241</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c r="A1581">
        <f>'Page 1 - General Information'!$G$12</f>
        <v>121395703</v>
      </c>
      <c r="B1581" t="str">
        <f>'Page 1 - General Information'!$G$16</f>
        <v>2839</v>
      </c>
      <c r="C1581" s="353" t="s">
        <v>17241</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c r="A1582">
        <f>'Page 1 - General Information'!$G$12</f>
        <v>121395703</v>
      </c>
      <c r="B1582" t="str">
        <f>'Page 1 - General Information'!$G$16</f>
        <v>2839</v>
      </c>
      <c r="C1582" s="353" t="s">
        <v>17241</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c r="A1583">
        <f>'Page 1 - General Information'!$G$12</f>
        <v>121395703</v>
      </c>
      <c r="B1583" t="str">
        <f>'Page 1 - General Information'!$G$16</f>
        <v>2839</v>
      </c>
      <c r="C1583" s="353" t="s">
        <v>17241</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c r="A1584">
        <f>'Page 1 - General Information'!$G$12</f>
        <v>121395703</v>
      </c>
      <c r="B1584" t="str">
        <f>'Page 1 - General Information'!$G$16</f>
        <v>2839</v>
      </c>
      <c r="C1584" s="353" t="s">
        <v>17241</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c r="A1585">
        <f>'Page 1 - General Information'!$G$12</f>
        <v>121395703</v>
      </c>
      <c r="B1585" t="str">
        <f>'Page 1 - General Information'!$G$16</f>
        <v>2839</v>
      </c>
      <c r="C1585" s="353" t="s">
        <v>17241</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c r="A1586">
        <f>'Page 1 - General Information'!$G$12</f>
        <v>121395703</v>
      </c>
      <c r="B1586" t="str">
        <f>'Page 1 - General Information'!$G$16</f>
        <v>2839</v>
      </c>
      <c r="C1586" s="353" t="s">
        <v>17241</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c r="A1587">
        <f>'Page 1 - General Information'!$G$12</f>
        <v>121395703</v>
      </c>
      <c r="B1587" t="str">
        <f>'Page 1 - General Information'!$G$16</f>
        <v>2839</v>
      </c>
      <c r="C1587" s="353" t="s">
        <v>17241</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c r="A1588">
        <f>'Page 1 - General Information'!$G$12</f>
        <v>121395703</v>
      </c>
      <c r="B1588" t="str">
        <f>'Page 1 - General Information'!$G$16</f>
        <v>2839</v>
      </c>
      <c r="C1588" s="353" t="s">
        <v>17241</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c r="A1589">
        <f>'Page 1 - General Information'!$G$12</f>
        <v>121395703</v>
      </c>
      <c r="B1589" t="str">
        <f>'Page 1 - General Information'!$G$16</f>
        <v>2839</v>
      </c>
      <c r="C1589" s="353" t="s">
        <v>17241</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c r="A1590">
        <f>'Page 1 - General Information'!$G$12</f>
        <v>121395703</v>
      </c>
      <c r="B1590" t="str">
        <f>'Page 1 - General Information'!$G$16</f>
        <v>2839</v>
      </c>
      <c r="C1590" s="353" t="s">
        <v>17241</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c r="A1591">
        <f>'Page 1 - General Information'!$G$12</f>
        <v>121395703</v>
      </c>
      <c r="B1591" t="str">
        <f>'Page 1 - General Information'!$G$16</f>
        <v>2839</v>
      </c>
      <c r="C1591" s="353" t="s">
        <v>17241</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c r="A1592">
        <f>'Page 1 - General Information'!$G$12</f>
        <v>121395703</v>
      </c>
      <c r="B1592" t="str">
        <f>'Page 1 - General Information'!$G$16</f>
        <v>2839</v>
      </c>
      <c r="C1592" s="353" t="s">
        <v>17241</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c r="A1593">
        <f>'Page 1 - General Information'!$G$12</f>
        <v>121395703</v>
      </c>
      <c r="B1593" t="str">
        <f>'Page 1 - General Information'!$G$16</f>
        <v>2839</v>
      </c>
      <c r="C1593" s="353" t="s">
        <v>17241</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c r="A1594">
        <f>'Page 1 - General Information'!$G$12</f>
        <v>121395703</v>
      </c>
      <c r="B1594" t="str">
        <f>'Page 1 - General Information'!$G$16</f>
        <v>2839</v>
      </c>
      <c r="C1594" s="353" t="s">
        <v>17241</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c r="A1595">
        <f>'Page 1 - General Information'!$G$12</f>
        <v>121395703</v>
      </c>
      <c r="B1595" t="str">
        <f>'Page 1 - General Information'!$G$16</f>
        <v>2839</v>
      </c>
      <c r="C1595" s="353" t="s">
        <v>17241</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c r="A1596">
        <f>'Page 1 - General Information'!$G$12</f>
        <v>121395703</v>
      </c>
      <c r="B1596" t="str">
        <f>'Page 1 - General Information'!$G$16</f>
        <v>2839</v>
      </c>
      <c r="C1596" s="353" t="s">
        <v>17241</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c r="A1597">
        <f>'Page 1 - General Information'!$G$12</f>
        <v>121395703</v>
      </c>
      <c r="B1597" t="str">
        <f>'Page 1 - General Information'!$G$16</f>
        <v>2839</v>
      </c>
      <c r="C1597" s="353" t="s">
        <v>17241</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c r="A1598">
        <f>'Page 1 - General Information'!$G$12</f>
        <v>121395703</v>
      </c>
      <c r="B1598" t="str">
        <f>'Page 1 - General Information'!$G$16</f>
        <v>2839</v>
      </c>
      <c r="C1598" s="353" t="s">
        <v>17241</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c r="A1599">
        <f>'Page 1 - General Information'!$G$12</f>
        <v>121395703</v>
      </c>
      <c r="B1599" t="str">
        <f>'Page 1 - General Information'!$G$16</f>
        <v>2839</v>
      </c>
      <c r="C1599" s="353" t="s">
        <v>17241</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c r="A1600">
        <f>'Page 1 - General Information'!$G$12</f>
        <v>121395703</v>
      </c>
      <c r="B1600" t="str">
        <f>'Page 1 - General Information'!$G$16</f>
        <v>2839</v>
      </c>
      <c r="C1600" s="353" t="s">
        <v>17241</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c r="A1601">
        <f>'Page 1 - General Information'!$G$12</f>
        <v>121395703</v>
      </c>
      <c r="B1601" t="str">
        <f>'Page 1 - General Information'!$G$16</f>
        <v>2839</v>
      </c>
      <c r="C1601" s="353" t="s">
        <v>17241</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c r="A1602">
        <f>'Page 1 - General Information'!$G$12</f>
        <v>121395703</v>
      </c>
      <c r="B1602" t="str">
        <f>'Page 1 - General Information'!$G$16</f>
        <v>2839</v>
      </c>
      <c r="C1602" s="353" t="s">
        <v>17241</v>
      </c>
      <c r="D1602"/>
      <c r="E1602"/>
      <c r="F1602"/>
      <c r="G1602"/>
      <c r="H1602"/>
      <c r="I1602"/>
      <c r="J1602"/>
      <c r="K1602"/>
      <c r="L1602"/>
      <c r="M1602"/>
      <c r="N1602" t="s">
        <v>4076</v>
      </c>
      <c r="O1602" s="354">
        <f>INDEX('Page 2 - Team Information'!$K$14:$AP$189,Y1602,X1602)</f>
        <v>0</v>
      </c>
      <c r="P1602"/>
      <c r="Q1602"/>
      <c r="R1602"/>
      <c r="S1602" t="s">
        <v>5648</v>
      </c>
      <c r="T1602"/>
      <c r="U1602"/>
      <c r="V1602"/>
      <c r="W1602"/>
      <c r="X1602" s="355">
        <v>17</v>
      </c>
      <c r="Y1602" s="355">
        <v>73</v>
      </c>
      <c r="AC1602" s="297"/>
    </row>
    <row r="1603" spans="1:29">
      <c r="A1603">
        <f>'Page 1 - General Information'!$G$12</f>
        <v>121395703</v>
      </c>
      <c r="B1603" t="str">
        <f>'Page 1 - General Information'!$G$16</f>
        <v>2839</v>
      </c>
      <c r="C1603" s="353" t="s">
        <v>17241</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c r="A1604">
        <f>'Page 1 - General Information'!$G$12</f>
        <v>121395703</v>
      </c>
      <c r="B1604" t="str">
        <f>'Page 1 - General Information'!$G$16</f>
        <v>2839</v>
      </c>
      <c r="C1604" s="353" t="s">
        <v>17241</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c r="A1605">
        <f>'Page 1 - General Information'!$G$12</f>
        <v>121395703</v>
      </c>
      <c r="B1605" t="str">
        <f>'Page 1 - General Information'!$G$16</f>
        <v>2839</v>
      </c>
      <c r="C1605" s="353" t="s">
        <v>17241</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c r="A1606">
        <f>'Page 1 - General Information'!$G$12</f>
        <v>121395703</v>
      </c>
      <c r="B1606" t="str">
        <f>'Page 1 - General Information'!$G$16</f>
        <v>2839</v>
      </c>
      <c r="C1606" s="353" t="s">
        <v>17241</v>
      </c>
      <c r="D1606"/>
      <c r="E1606"/>
      <c r="F1606"/>
      <c r="G1606"/>
      <c r="H1606"/>
      <c r="I1606"/>
      <c r="J1606"/>
      <c r="K1606"/>
      <c r="L1606"/>
      <c r="M1606"/>
      <c r="N1606" t="s">
        <v>4076</v>
      </c>
      <c r="O1606" s="354">
        <f>INDEX('Page 2 - Team Information'!$K$14:$AP$189,Y1606,X1606)</f>
        <v>0</v>
      </c>
      <c r="P1606"/>
      <c r="Q1606"/>
      <c r="R1606"/>
      <c r="S1606" t="s">
        <v>5652</v>
      </c>
      <c r="T1606"/>
      <c r="U1606"/>
      <c r="V1606"/>
      <c r="W1606"/>
      <c r="X1606" s="355">
        <v>22</v>
      </c>
      <c r="Y1606" s="355">
        <v>73</v>
      </c>
      <c r="AC1606" s="297"/>
    </row>
    <row r="1607" spans="1:29">
      <c r="A1607">
        <f>'Page 1 - General Information'!$G$12</f>
        <v>121395703</v>
      </c>
      <c r="B1607" t="str">
        <f>'Page 1 - General Information'!$G$16</f>
        <v>2839</v>
      </c>
      <c r="C1607" s="353" t="s">
        <v>17241</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c r="A1608">
        <f>'Page 1 - General Information'!$G$12</f>
        <v>121395703</v>
      </c>
      <c r="B1608" t="str">
        <f>'Page 1 - General Information'!$G$16</f>
        <v>2839</v>
      </c>
      <c r="C1608" s="353" t="s">
        <v>17241</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c r="A1609">
        <f>'Page 1 - General Information'!$G$12</f>
        <v>121395703</v>
      </c>
      <c r="B1609" t="str">
        <f>'Page 1 - General Information'!$G$16</f>
        <v>2839</v>
      </c>
      <c r="C1609" s="353" t="s">
        <v>17241</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c r="A1610">
        <f>'Page 1 - General Information'!$G$12</f>
        <v>121395703</v>
      </c>
      <c r="B1610" t="str">
        <f>'Page 1 - General Information'!$G$16</f>
        <v>2839</v>
      </c>
      <c r="C1610" s="353" t="s">
        <v>17241</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c r="A1611">
        <f>'Page 1 - General Information'!$G$12</f>
        <v>121395703</v>
      </c>
      <c r="B1611" t="str">
        <f>'Page 1 - General Information'!$G$16</f>
        <v>2839</v>
      </c>
      <c r="C1611" s="353" t="s">
        <v>17241</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c r="A1612">
        <f>'Page 1 - General Information'!$G$12</f>
        <v>121395703</v>
      </c>
      <c r="B1612" t="str">
        <f>'Page 1 - General Information'!$G$16</f>
        <v>2839</v>
      </c>
      <c r="C1612" s="353" t="s">
        <v>17241</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c r="A1613">
        <f>'Page 1 - General Information'!$G$12</f>
        <v>121395703</v>
      </c>
      <c r="B1613" t="str">
        <f>'Page 1 - General Information'!$G$16</f>
        <v>2839</v>
      </c>
      <c r="C1613" s="353" t="s">
        <v>17241</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c r="A1614">
        <f>'Page 1 - General Information'!$G$12</f>
        <v>121395703</v>
      </c>
      <c r="B1614" t="str">
        <f>'Page 1 - General Information'!$G$16</f>
        <v>2839</v>
      </c>
      <c r="C1614" s="353" t="s">
        <v>17241</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c r="A1615">
        <f>'Page 1 - General Information'!$G$12</f>
        <v>121395703</v>
      </c>
      <c r="B1615" t="str">
        <f>'Page 1 - General Information'!$G$16</f>
        <v>2839</v>
      </c>
      <c r="C1615" s="353" t="s">
        <v>17241</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c r="A1616">
        <f>'Page 1 - General Information'!$G$12</f>
        <v>121395703</v>
      </c>
      <c r="B1616" t="str">
        <f>'Page 1 - General Information'!$G$16</f>
        <v>2839</v>
      </c>
      <c r="C1616" s="353" t="s">
        <v>17241</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c r="A1617">
        <f>'Page 1 - General Information'!$G$12</f>
        <v>121395703</v>
      </c>
      <c r="B1617" t="str">
        <f>'Page 1 - General Information'!$G$16</f>
        <v>2839</v>
      </c>
      <c r="C1617" s="353" t="s">
        <v>17241</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c r="A1618">
        <f>'Page 1 - General Information'!$G$12</f>
        <v>121395703</v>
      </c>
      <c r="B1618" t="str">
        <f>'Page 1 - General Information'!$G$16</f>
        <v>2839</v>
      </c>
      <c r="C1618" s="353" t="s">
        <v>17241</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c r="A1619">
        <f>'Page 1 - General Information'!$G$12</f>
        <v>121395703</v>
      </c>
      <c r="B1619" t="str">
        <f>'Page 1 - General Information'!$G$16</f>
        <v>2839</v>
      </c>
      <c r="C1619" s="353" t="s">
        <v>17241</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c r="A1620">
        <f>'Page 1 - General Information'!$G$12</f>
        <v>121395703</v>
      </c>
      <c r="B1620" t="str">
        <f>'Page 1 - General Information'!$G$16</f>
        <v>2839</v>
      </c>
      <c r="C1620" s="353" t="s">
        <v>17241</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c r="A1621">
        <f>'Page 1 - General Information'!$G$12</f>
        <v>121395703</v>
      </c>
      <c r="B1621" t="str">
        <f>'Page 1 - General Information'!$G$16</f>
        <v>2839</v>
      </c>
      <c r="C1621" s="353" t="s">
        <v>17241</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c r="A1622">
        <f>'Page 1 - General Information'!$G$12</f>
        <v>121395703</v>
      </c>
      <c r="B1622" t="str">
        <f>'Page 1 - General Information'!$G$16</f>
        <v>2839</v>
      </c>
      <c r="C1622" s="353" t="s">
        <v>17241</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c r="A1623">
        <f>'Page 1 - General Information'!$G$12</f>
        <v>121395703</v>
      </c>
      <c r="B1623" t="str">
        <f>'Page 1 - General Information'!$G$16</f>
        <v>2839</v>
      </c>
      <c r="C1623" s="353" t="s">
        <v>17241</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c r="A1624">
        <f>'Page 1 - General Information'!$G$12</f>
        <v>121395703</v>
      </c>
      <c r="B1624" t="str">
        <f>'Page 1 - General Information'!$G$16</f>
        <v>2839</v>
      </c>
      <c r="C1624" s="353" t="s">
        <v>17241</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c r="A1625">
        <f>'Page 1 - General Information'!$G$12</f>
        <v>121395703</v>
      </c>
      <c r="B1625" t="str">
        <f>'Page 1 - General Information'!$G$16</f>
        <v>2839</v>
      </c>
      <c r="C1625" s="353" t="s">
        <v>17241</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c r="A1626">
        <f>'Page 1 - General Information'!$G$12</f>
        <v>121395703</v>
      </c>
      <c r="B1626" t="str">
        <f>'Page 1 - General Information'!$G$16</f>
        <v>2839</v>
      </c>
      <c r="C1626" s="353" t="s">
        <v>17241</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c r="A1627">
        <f>'Page 1 - General Information'!$G$12</f>
        <v>121395703</v>
      </c>
      <c r="B1627" t="str">
        <f>'Page 1 - General Information'!$G$16</f>
        <v>2839</v>
      </c>
      <c r="C1627" s="353" t="s">
        <v>17241</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c r="A1628">
        <f>'Page 1 - General Information'!$G$12</f>
        <v>121395703</v>
      </c>
      <c r="B1628" t="str">
        <f>'Page 1 - General Information'!$G$16</f>
        <v>2839</v>
      </c>
      <c r="C1628" s="353" t="s">
        <v>17241</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c r="A1629">
        <f>'Page 1 - General Information'!$G$12</f>
        <v>121395703</v>
      </c>
      <c r="B1629" t="str">
        <f>'Page 1 - General Information'!$G$16</f>
        <v>2839</v>
      </c>
      <c r="C1629" s="353" t="s">
        <v>17241</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c r="A1630">
        <f>'Page 1 - General Information'!$G$12</f>
        <v>121395703</v>
      </c>
      <c r="B1630" t="str">
        <f>'Page 1 - General Information'!$G$16</f>
        <v>2839</v>
      </c>
      <c r="C1630" s="353" t="s">
        <v>17241</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c r="A1631">
        <f>'Page 1 - General Information'!$G$12</f>
        <v>121395703</v>
      </c>
      <c r="B1631" t="str">
        <f>'Page 1 - General Information'!$G$16</f>
        <v>2839</v>
      </c>
      <c r="C1631" s="353" t="s">
        <v>17241</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c r="A1632">
        <f>'Page 1 - General Information'!$G$12</f>
        <v>121395703</v>
      </c>
      <c r="B1632" t="str">
        <f>'Page 1 - General Information'!$G$16</f>
        <v>2839</v>
      </c>
      <c r="C1632" s="353" t="s">
        <v>17241</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c r="A1633">
        <f>'Page 1 - General Information'!$G$12</f>
        <v>121395703</v>
      </c>
      <c r="B1633" t="str">
        <f>'Page 1 - General Information'!$G$16</f>
        <v>2839</v>
      </c>
      <c r="C1633" s="353" t="s">
        <v>17241</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c r="A1634">
        <f>'Page 1 - General Information'!$G$12</f>
        <v>121395703</v>
      </c>
      <c r="B1634" t="str">
        <f>'Page 1 - General Information'!$G$16</f>
        <v>2839</v>
      </c>
      <c r="C1634" s="353" t="s">
        <v>17241</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c r="A1635">
        <f>'Page 1 - General Information'!$G$12</f>
        <v>121395703</v>
      </c>
      <c r="B1635" t="str">
        <f>'Page 1 - General Information'!$G$16</f>
        <v>2839</v>
      </c>
      <c r="C1635" s="353" t="s">
        <v>17241</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c r="A1636">
        <f>'Page 1 - General Information'!$G$12</f>
        <v>121395703</v>
      </c>
      <c r="B1636" t="str">
        <f>'Page 1 - General Information'!$G$16</f>
        <v>2839</v>
      </c>
      <c r="C1636" s="353" t="s">
        <v>17241</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c r="A1637">
        <f>'Page 1 - General Information'!$G$12</f>
        <v>121395703</v>
      </c>
      <c r="B1637" t="str">
        <f>'Page 1 - General Information'!$G$16</f>
        <v>2839</v>
      </c>
      <c r="C1637" s="353" t="s">
        <v>17241</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c r="A1638">
        <f>'Page 1 - General Information'!$G$12</f>
        <v>121395703</v>
      </c>
      <c r="B1638" t="str">
        <f>'Page 1 - General Information'!$G$16</f>
        <v>2839</v>
      </c>
      <c r="C1638" s="353" t="s">
        <v>17241</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c r="A1639">
        <f>'Page 1 - General Information'!$G$12</f>
        <v>121395703</v>
      </c>
      <c r="B1639" t="str">
        <f>'Page 1 - General Information'!$G$16</f>
        <v>2839</v>
      </c>
      <c r="C1639" s="353" t="s">
        <v>17241</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c r="A1640">
        <f>'Page 1 - General Information'!$G$12</f>
        <v>121395703</v>
      </c>
      <c r="B1640" t="str">
        <f>'Page 1 - General Information'!$G$16</f>
        <v>2839</v>
      </c>
      <c r="C1640" s="353" t="s">
        <v>17241</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c r="A1641">
        <f>'Page 1 - General Information'!$G$12</f>
        <v>121395703</v>
      </c>
      <c r="B1641" t="str">
        <f>'Page 1 - General Information'!$G$16</f>
        <v>2839</v>
      </c>
      <c r="C1641" s="353" t="s">
        <v>17241</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c r="A1642">
        <f>'Page 1 - General Information'!$G$12</f>
        <v>121395703</v>
      </c>
      <c r="B1642" t="str">
        <f>'Page 1 - General Information'!$G$16</f>
        <v>2839</v>
      </c>
      <c r="C1642" s="353" t="s">
        <v>17241</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c r="A1643">
        <f>'Page 1 - General Information'!$G$12</f>
        <v>121395703</v>
      </c>
      <c r="B1643" t="str">
        <f>'Page 1 - General Information'!$G$16</f>
        <v>2839</v>
      </c>
      <c r="C1643" s="353" t="s">
        <v>17241</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c r="A1644">
        <f>'Page 1 - General Information'!$G$12</f>
        <v>121395703</v>
      </c>
      <c r="B1644" t="str">
        <f>'Page 1 - General Information'!$G$16</f>
        <v>2839</v>
      </c>
      <c r="C1644" s="353" t="s">
        <v>17241</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c r="A1645">
        <f>'Page 1 - General Information'!$G$12</f>
        <v>121395703</v>
      </c>
      <c r="B1645" t="str">
        <f>'Page 1 - General Information'!$G$16</f>
        <v>2839</v>
      </c>
      <c r="C1645" s="353" t="s">
        <v>17241</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c r="A1646">
        <f>'Page 1 - General Information'!$G$12</f>
        <v>121395703</v>
      </c>
      <c r="B1646" t="str">
        <f>'Page 1 - General Information'!$G$16</f>
        <v>2839</v>
      </c>
      <c r="C1646" s="353" t="s">
        <v>17241</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c r="A1647">
        <f>'Page 1 - General Information'!$G$12</f>
        <v>121395703</v>
      </c>
      <c r="B1647" t="str">
        <f>'Page 1 - General Information'!$G$16</f>
        <v>2839</v>
      </c>
      <c r="C1647" s="353" t="s">
        <v>17241</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c r="A1648">
        <f>'Page 1 - General Information'!$G$12</f>
        <v>121395703</v>
      </c>
      <c r="B1648" t="str">
        <f>'Page 1 - General Information'!$G$16</f>
        <v>2839</v>
      </c>
      <c r="C1648" s="353" t="s">
        <v>17241</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c r="A1649">
        <f>'Page 1 - General Information'!$G$12</f>
        <v>121395703</v>
      </c>
      <c r="B1649" t="str">
        <f>'Page 1 - General Information'!$G$16</f>
        <v>2839</v>
      </c>
      <c r="C1649" s="353" t="s">
        <v>17241</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c r="A1650">
        <f>'Page 1 - General Information'!$G$12</f>
        <v>121395703</v>
      </c>
      <c r="B1650" t="str">
        <f>'Page 1 - General Information'!$G$16</f>
        <v>2839</v>
      </c>
      <c r="C1650" s="353" t="s">
        <v>17241</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c r="A1651">
        <f>'Page 1 - General Information'!$G$12</f>
        <v>121395703</v>
      </c>
      <c r="B1651" t="str">
        <f>'Page 1 - General Information'!$G$16</f>
        <v>2839</v>
      </c>
      <c r="C1651" s="353" t="s">
        <v>17241</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c r="A1652">
        <f>'Page 1 - General Information'!$G$12</f>
        <v>121395703</v>
      </c>
      <c r="B1652" t="str">
        <f>'Page 1 - General Information'!$G$16</f>
        <v>2839</v>
      </c>
      <c r="C1652" s="353" t="s">
        <v>17241</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c r="A1653">
        <f>'Page 1 - General Information'!$G$12</f>
        <v>121395703</v>
      </c>
      <c r="B1653" t="str">
        <f>'Page 1 - General Information'!$G$16</f>
        <v>2839</v>
      </c>
      <c r="C1653" s="353" t="s">
        <v>17241</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c r="A1654">
        <f>'Page 1 - General Information'!$G$12</f>
        <v>121395703</v>
      </c>
      <c r="B1654" t="str">
        <f>'Page 1 - General Information'!$G$16</f>
        <v>2839</v>
      </c>
      <c r="C1654" s="353" t="s">
        <v>17241</v>
      </c>
      <c r="D1654"/>
      <c r="E1654"/>
      <c r="F1654"/>
      <c r="G1654"/>
      <c r="H1654"/>
      <c r="I1654"/>
      <c r="J1654"/>
      <c r="K1654"/>
      <c r="L1654"/>
      <c r="M1654"/>
      <c r="N1654" t="s">
        <v>4557</v>
      </c>
      <c r="O1654" s="357"/>
      <c r="P1654"/>
      <c r="Q1654"/>
      <c r="R1654" s="357" t="s">
        <v>10238</v>
      </c>
      <c r="S1654" t="s">
        <v>5700</v>
      </c>
      <c r="T1654"/>
      <c r="U1654"/>
      <c r="V1654" s="354">
        <f>INDEX('Page 2 - Team Information'!$K$14:$AP$189,Y1654,X1654)</f>
        <v>0</v>
      </c>
      <c r="W1654"/>
      <c r="X1654" s="355">
        <v>7</v>
      </c>
      <c r="Y1654" s="355">
        <v>77</v>
      </c>
      <c r="AC1654" s="297"/>
    </row>
    <row r="1655" spans="1:29">
      <c r="A1655">
        <f>'Page 1 - General Information'!$G$12</f>
        <v>121395703</v>
      </c>
      <c r="B1655" t="str">
        <f>'Page 1 - General Information'!$G$16</f>
        <v>2839</v>
      </c>
      <c r="C1655" s="353" t="s">
        <v>17241</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
      </c>
      <c r="U1655"/>
      <c r="V1655"/>
      <c r="W1655"/>
      <c r="X1655" s="355">
        <v>9</v>
      </c>
      <c r="Y1655" s="355">
        <v>77</v>
      </c>
      <c r="AC1655" s="297"/>
    </row>
    <row r="1656" spans="1:29">
      <c r="A1656">
        <f>'Page 1 - General Information'!$G$12</f>
        <v>121395703</v>
      </c>
      <c r="B1656" t="str">
        <f>'Page 1 - General Information'!$G$16</f>
        <v>2839</v>
      </c>
      <c r="C1656" s="353" t="s">
        <v>17241</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c r="A1657">
        <f>'Page 1 - General Information'!$G$12</f>
        <v>121395703</v>
      </c>
      <c r="B1657" t="str">
        <f>'Page 1 - General Information'!$G$16</f>
        <v>2839</v>
      </c>
      <c r="C1657" s="353" t="s">
        <v>17241</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c r="A1658">
        <f>'Page 1 - General Information'!$G$12</f>
        <v>121395703</v>
      </c>
      <c r="B1658" t="str">
        <f>'Page 1 - General Information'!$G$16</f>
        <v>2839</v>
      </c>
      <c r="C1658" s="353" t="s">
        <v>17241</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c r="A1659">
        <f>'Page 1 - General Information'!$G$12</f>
        <v>121395703</v>
      </c>
      <c r="B1659" t="str">
        <f>'Page 1 - General Information'!$G$16</f>
        <v>2839</v>
      </c>
      <c r="C1659" s="353" t="s">
        <v>17241</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c r="A1660">
        <f>'Page 1 - General Information'!$G$12</f>
        <v>121395703</v>
      </c>
      <c r="B1660" t="str">
        <f>'Page 1 - General Information'!$G$16</f>
        <v>2839</v>
      </c>
      <c r="C1660" s="353" t="s">
        <v>17241</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c r="A1661">
        <f>'Page 1 - General Information'!$G$12</f>
        <v>121395703</v>
      </c>
      <c r="B1661" t="str">
        <f>'Page 1 - General Information'!$G$16</f>
        <v>2839</v>
      </c>
      <c r="C1661" s="353" t="s">
        <v>17241</v>
      </c>
      <c r="D1661"/>
      <c r="E1661"/>
      <c r="F1661"/>
      <c r="G1661"/>
      <c r="H1661"/>
      <c r="I1661"/>
      <c r="J1661"/>
      <c r="K1661"/>
      <c r="L1661"/>
      <c r="M1661"/>
      <c r="N1661" t="s">
        <v>4076</v>
      </c>
      <c r="O1661" s="354">
        <f>INDEX('Page 2 - Team Information'!$K$14:$AP$189,Y1661,X1661)</f>
        <v>0</v>
      </c>
      <c r="P1661"/>
      <c r="Q1661"/>
      <c r="R1661"/>
      <c r="S1661" t="s">
        <v>5707</v>
      </c>
      <c r="T1661"/>
      <c r="U1661"/>
      <c r="V1661"/>
      <c r="W1661"/>
      <c r="X1661" s="355">
        <v>16</v>
      </c>
      <c r="Y1661" s="355">
        <v>77</v>
      </c>
      <c r="AC1661" s="297"/>
    </row>
    <row r="1662" spans="1:29">
      <c r="A1662">
        <f>'Page 1 - General Information'!$G$12</f>
        <v>121395703</v>
      </c>
      <c r="B1662" t="str">
        <f>'Page 1 - General Information'!$G$16</f>
        <v>2839</v>
      </c>
      <c r="C1662" s="353" t="s">
        <v>17241</v>
      </c>
      <c r="D1662"/>
      <c r="E1662"/>
      <c r="F1662"/>
      <c r="G1662"/>
      <c r="H1662"/>
      <c r="I1662"/>
      <c r="J1662"/>
      <c r="K1662"/>
      <c r="L1662"/>
      <c r="M1662"/>
      <c r="N1662" t="s">
        <v>4076</v>
      </c>
      <c r="O1662" s="354">
        <f>INDEX('Page 2 - Team Information'!$K$14:$AP$189,Y1662,X1662)</f>
        <v>0</v>
      </c>
      <c r="P1662"/>
      <c r="Q1662"/>
      <c r="R1662"/>
      <c r="S1662" t="s">
        <v>5708</v>
      </c>
      <c r="T1662"/>
      <c r="U1662"/>
      <c r="V1662"/>
      <c r="W1662"/>
      <c r="X1662" s="355">
        <v>17</v>
      </c>
      <c r="Y1662" s="355">
        <v>77</v>
      </c>
      <c r="AC1662" s="297"/>
    </row>
    <row r="1663" spans="1:29">
      <c r="A1663">
        <f>'Page 1 - General Information'!$G$12</f>
        <v>121395703</v>
      </c>
      <c r="B1663" t="str">
        <f>'Page 1 - General Information'!$G$16</f>
        <v>2839</v>
      </c>
      <c r="C1663" s="353" t="s">
        <v>17241</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c r="A1664">
        <f>'Page 1 - General Information'!$G$12</f>
        <v>121395703</v>
      </c>
      <c r="B1664" t="str">
        <f>'Page 1 - General Information'!$G$16</f>
        <v>2839</v>
      </c>
      <c r="C1664" s="353" t="s">
        <v>17241</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c r="A1665">
        <f>'Page 1 - General Information'!$G$12</f>
        <v>121395703</v>
      </c>
      <c r="B1665" t="str">
        <f>'Page 1 - General Information'!$G$16</f>
        <v>2839</v>
      </c>
      <c r="C1665" s="353" t="s">
        <v>17241</v>
      </c>
      <c r="D1665"/>
      <c r="E1665"/>
      <c r="F1665"/>
      <c r="G1665"/>
      <c r="H1665"/>
      <c r="I1665"/>
      <c r="J1665"/>
      <c r="K1665"/>
      <c r="L1665"/>
      <c r="M1665"/>
      <c r="N1665" t="s">
        <v>4076</v>
      </c>
      <c r="O1665" s="354">
        <f>INDEX('Page 2 - Team Information'!$K$14:$AP$189,Y1665,X1665)</f>
        <v>0</v>
      </c>
      <c r="P1665"/>
      <c r="Q1665"/>
      <c r="R1665"/>
      <c r="S1665" t="s">
        <v>5711</v>
      </c>
      <c r="T1665"/>
      <c r="U1665"/>
      <c r="V1665"/>
      <c r="W1665"/>
      <c r="X1665" s="355">
        <v>21</v>
      </c>
      <c r="Y1665" s="355">
        <v>77</v>
      </c>
      <c r="AC1665" s="297"/>
    </row>
    <row r="1666" spans="1:29">
      <c r="A1666">
        <f>'Page 1 - General Information'!$G$12</f>
        <v>121395703</v>
      </c>
      <c r="B1666" t="str">
        <f>'Page 1 - General Information'!$G$16</f>
        <v>2839</v>
      </c>
      <c r="C1666" s="353" t="s">
        <v>17241</v>
      </c>
      <c r="D1666"/>
      <c r="E1666"/>
      <c r="F1666"/>
      <c r="G1666"/>
      <c r="H1666"/>
      <c r="I1666"/>
      <c r="J1666"/>
      <c r="K1666"/>
      <c r="L1666"/>
      <c r="M1666"/>
      <c r="N1666" t="s">
        <v>4076</v>
      </c>
      <c r="O1666" s="354">
        <f>INDEX('Page 2 - Team Information'!$K$14:$AP$189,Y1666,X1666)</f>
        <v>0</v>
      </c>
      <c r="P1666"/>
      <c r="Q1666"/>
      <c r="R1666"/>
      <c r="S1666" t="s">
        <v>5712</v>
      </c>
      <c r="T1666"/>
      <c r="U1666"/>
      <c r="V1666"/>
      <c r="W1666"/>
      <c r="X1666" s="355">
        <v>22</v>
      </c>
      <c r="Y1666" s="355">
        <v>77</v>
      </c>
      <c r="AC1666" s="297"/>
    </row>
    <row r="1667" spans="1:29">
      <c r="A1667">
        <f>'Page 1 - General Information'!$G$12</f>
        <v>121395703</v>
      </c>
      <c r="B1667" t="str">
        <f>'Page 1 - General Information'!$G$16</f>
        <v>2839</v>
      </c>
      <c r="C1667" s="353" t="s">
        <v>17241</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c r="A1668">
        <f>'Page 1 - General Information'!$G$12</f>
        <v>121395703</v>
      </c>
      <c r="B1668" t="str">
        <f>'Page 1 - General Information'!$G$16</f>
        <v>2839</v>
      </c>
      <c r="C1668" s="353" t="s">
        <v>17241</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c r="A1669">
        <f>'Page 1 - General Information'!$G$12</f>
        <v>121395703</v>
      </c>
      <c r="B1669" t="str">
        <f>'Page 1 - General Information'!$G$16</f>
        <v>2839</v>
      </c>
      <c r="C1669" s="353" t="s">
        <v>17241</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c r="A1670">
        <f>'Page 1 - General Information'!$G$12</f>
        <v>121395703</v>
      </c>
      <c r="B1670" t="str">
        <f>'Page 1 - General Information'!$G$16</f>
        <v>2839</v>
      </c>
      <c r="C1670" s="353" t="s">
        <v>17241</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c r="A1671">
        <f>'Page 1 - General Information'!$G$12</f>
        <v>121395703</v>
      </c>
      <c r="B1671" t="str">
        <f>'Page 1 - General Information'!$G$16</f>
        <v>2839</v>
      </c>
      <c r="C1671" s="353" t="s">
        <v>17241</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c r="A1672">
        <f>'Page 1 - General Information'!$G$12</f>
        <v>121395703</v>
      </c>
      <c r="B1672" t="str">
        <f>'Page 1 - General Information'!$G$16</f>
        <v>2839</v>
      </c>
      <c r="C1672" s="353" t="s">
        <v>17241</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c r="A1673">
        <f>'Page 1 - General Information'!$G$12</f>
        <v>121395703</v>
      </c>
      <c r="B1673" t="str">
        <f>'Page 1 - General Information'!$G$16</f>
        <v>2839</v>
      </c>
      <c r="C1673" s="353" t="s">
        <v>17241</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c r="A1674">
        <f>'Page 1 - General Information'!$G$12</f>
        <v>121395703</v>
      </c>
      <c r="B1674" t="str">
        <f>'Page 1 - General Information'!$G$16</f>
        <v>2839</v>
      </c>
      <c r="C1674" s="353" t="s">
        <v>17241</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c r="A1675">
        <f>'Page 1 - General Information'!$G$12</f>
        <v>121395703</v>
      </c>
      <c r="B1675" t="str">
        <f>'Page 1 - General Information'!$G$16</f>
        <v>2839</v>
      </c>
      <c r="C1675" s="353" t="s">
        <v>17241</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c r="A1676">
        <f>'Page 1 - General Information'!$G$12</f>
        <v>121395703</v>
      </c>
      <c r="B1676" t="str">
        <f>'Page 1 - General Information'!$G$16</f>
        <v>2839</v>
      </c>
      <c r="C1676" s="353" t="s">
        <v>17241</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c r="A1677">
        <f>'Page 1 - General Information'!$G$12</f>
        <v>121395703</v>
      </c>
      <c r="B1677" t="str">
        <f>'Page 1 - General Information'!$G$16</f>
        <v>2839</v>
      </c>
      <c r="C1677" s="353" t="s">
        <v>17241</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c r="A1678">
        <f>'Page 1 - General Information'!$G$12</f>
        <v>121395703</v>
      </c>
      <c r="B1678" t="str">
        <f>'Page 1 - General Information'!$G$16</f>
        <v>2839</v>
      </c>
      <c r="C1678" s="353" t="s">
        <v>17241</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c r="A1679">
        <f>'Page 1 - General Information'!$G$12</f>
        <v>121395703</v>
      </c>
      <c r="B1679" t="str">
        <f>'Page 1 - General Information'!$G$16</f>
        <v>2839</v>
      </c>
      <c r="C1679" s="353" t="s">
        <v>17241</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c r="A1680">
        <f>'Page 1 - General Information'!$G$12</f>
        <v>121395703</v>
      </c>
      <c r="B1680" t="str">
        <f>'Page 1 - General Information'!$G$16</f>
        <v>2839</v>
      </c>
      <c r="C1680" s="353" t="s">
        <v>17241</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c r="A1681">
        <f>'Page 1 - General Information'!$G$12</f>
        <v>121395703</v>
      </c>
      <c r="B1681" t="str">
        <f>'Page 1 - General Information'!$G$16</f>
        <v>2839</v>
      </c>
      <c r="C1681" s="353" t="s">
        <v>17241</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c r="A1682">
        <f>'Page 1 - General Information'!$G$12</f>
        <v>121395703</v>
      </c>
      <c r="B1682" t="str">
        <f>'Page 1 - General Information'!$G$16</f>
        <v>2839</v>
      </c>
      <c r="C1682" s="353" t="s">
        <v>17241</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c r="A1683">
        <f>'Page 1 - General Information'!$G$12</f>
        <v>121395703</v>
      </c>
      <c r="B1683" t="str">
        <f>'Page 1 - General Information'!$G$16</f>
        <v>2839</v>
      </c>
      <c r="C1683" s="353" t="s">
        <v>17241</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c r="A1684">
        <f>'Page 1 - General Information'!$G$12</f>
        <v>121395703</v>
      </c>
      <c r="B1684" t="str">
        <f>'Page 1 - General Information'!$G$16</f>
        <v>2839</v>
      </c>
      <c r="C1684" s="353" t="s">
        <v>17241</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c r="A1685">
        <f>'Page 1 - General Information'!$G$12</f>
        <v>121395703</v>
      </c>
      <c r="B1685" t="str">
        <f>'Page 1 - General Information'!$G$16</f>
        <v>2839</v>
      </c>
      <c r="C1685" s="353" t="s">
        <v>17241</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c r="A1686">
        <f>'Page 1 - General Information'!$G$12</f>
        <v>121395703</v>
      </c>
      <c r="B1686" t="str">
        <f>'Page 1 - General Information'!$G$16</f>
        <v>2839</v>
      </c>
      <c r="C1686" s="353" t="s">
        <v>17241</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c r="A1687">
        <f>'Page 1 - General Information'!$G$12</f>
        <v>121395703</v>
      </c>
      <c r="B1687" t="str">
        <f>'Page 1 - General Information'!$G$16</f>
        <v>2839</v>
      </c>
      <c r="C1687" s="353" t="s">
        <v>17241</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c r="A1688">
        <f>'Page 1 - General Information'!$G$12</f>
        <v>121395703</v>
      </c>
      <c r="B1688" t="str">
        <f>'Page 1 - General Information'!$G$16</f>
        <v>2839</v>
      </c>
      <c r="C1688" s="353" t="s">
        <v>17241</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c r="A1689">
        <f>'Page 1 - General Information'!$G$12</f>
        <v>121395703</v>
      </c>
      <c r="B1689" t="str">
        <f>'Page 1 - General Information'!$G$16</f>
        <v>2839</v>
      </c>
      <c r="C1689" s="353" t="s">
        <v>17241</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c r="A1690">
        <f>'Page 1 - General Information'!$G$12</f>
        <v>121395703</v>
      </c>
      <c r="B1690" t="str">
        <f>'Page 1 - General Information'!$G$16</f>
        <v>2839</v>
      </c>
      <c r="C1690" s="353" t="s">
        <v>17241</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c r="A1691">
        <f>'Page 1 - General Information'!$G$12</f>
        <v>121395703</v>
      </c>
      <c r="B1691" t="str">
        <f>'Page 1 - General Information'!$G$16</f>
        <v>2839</v>
      </c>
      <c r="C1691" s="353" t="s">
        <v>17241</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c r="A1692">
        <f>'Page 1 - General Information'!$G$12</f>
        <v>121395703</v>
      </c>
      <c r="B1692" t="str">
        <f>'Page 1 - General Information'!$G$16</f>
        <v>2839</v>
      </c>
      <c r="C1692" s="353" t="s">
        <v>17241</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c r="A1693">
        <f>'Page 1 - General Information'!$G$12</f>
        <v>121395703</v>
      </c>
      <c r="B1693" t="str">
        <f>'Page 1 - General Information'!$G$16</f>
        <v>2839</v>
      </c>
      <c r="C1693" s="353" t="s">
        <v>17241</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c r="A1694">
        <f>'Page 1 - General Information'!$G$12</f>
        <v>121395703</v>
      </c>
      <c r="B1694" t="str">
        <f>'Page 1 - General Information'!$G$16</f>
        <v>2839</v>
      </c>
      <c r="C1694" s="353" t="s">
        <v>17241</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c r="A1695">
        <f>'Page 1 - General Information'!$G$12</f>
        <v>121395703</v>
      </c>
      <c r="B1695" t="str">
        <f>'Page 1 - General Information'!$G$16</f>
        <v>2839</v>
      </c>
      <c r="C1695" s="353" t="s">
        <v>17241</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c r="A1696">
        <f>'Page 1 - General Information'!$G$12</f>
        <v>121395703</v>
      </c>
      <c r="B1696" t="str">
        <f>'Page 1 - General Information'!$G$16</f>
        <v>2839</v>
      </c>
      <c r="C1696" s="353" t="s">
        <v>17241</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c r="A1697">
        <f>'Page 1 - General Information'!$G$12</f>
        <v>121395703</v>
      </c>
      <c r="B1697" t="str">
        <f>'Page 1 - General Information'!$G$16</f>
        <v>2839</v>
      </c>
      <c r="C1697" s="353" t="s">
        <v>17241</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c r="A1698">
        <f>'Page 1 - General Information'!$G$12</f>
        <v>121395703</v>
      </c>
      <c r="B1698" t="str">
        <f>'Page 1 - General Information'!$G$16</f>
        <v>2839</v>
      </c>
      <c r="C1698" s="353" t="s">
        <v>17241</v>
      </c>
      <c r="D1698"/>
      <c r="E1698"/>
      <c r="F1698"/>
      <c r="G1698"/>
      <c r="H1698"/>
      <c r="I1698"/>
      <c r="J1698"/>
      <c r="K1698"/>
      <c r="L1698"/>
      <c r="M1698"/>
      <c r="N1698" t="s">
        <v>4557</v>
      </c>
      <c r="O1698" s="357"/>
      <c r="P1698"/>
      <c r="Q1698"/>
      <c r="R1698" s="357" t="s">
        <v>10238</v>
      </c>
      <c r="S1698" t="s">
        <v>5744</v>
      </c>
      <c r="T1698"/>
      <c r="U1698"/>
      <c r="V1698" s="354">
        <f>INDEX('Page 2 - Team Information'!$K$14:$AP$189,Y1698,X1698)</f>
        <v>0</v>
      </c>
      <c r="W1698"/>
      <c r="X1698" s="355">
        <v>6</v>
      </c>
      <c r="Y1698" s="355">
        <v>80</v>
      </c>
      <c r="AC1698" s="297"/>
    </row>
    <row r="1699" spans="1:29">
      <c r="A1699">
        <f>'Page 1 - General Information'!$G$12</f>
        <v>121395703</v>
      </c>
      <c r="B1699" t="str">
        <f>'Page 1 - General Information'!$G$16</f>
        <v>2839</v>
      </c>
      <c r="C1699" s="353" t="s">
        <v>17241</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c r="A1700">
        <f>'Page 1 - General Information'!$G$12</f>
        <v>121395703</v>
      </c>
      <c r="B1700" t="str">
        <f>'Page 1 - General Information'!$G$16</f>
        <v>2839</v>
      </c>
      <c r="C1700" s="353" t="s">
        <v>17241</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
      </c>
      <c r="U1700"/>
      <c r="V1700"/>
      <c r="W1700"/>
      <c r="X1700" s="355">
        <v>9</v>
      </c>
      <c r="Y1700" s="355">
        <v>80</v>
      </c>
      <c r="AC1700" s="297"/>
    </row>
    <row r="1701" spans="1:29">
      <c r="A1701">
        <f>'Page 1 - General Information'!$G$12</f>
        <v>121395703</v>
      </c>
      <c r="B1701" t="str">
        <f>'Page 1 - General Information'!$G$16</f>
        <v>2839</v>
      </c>
      <c r="C1701" s="353" t="s">
        <v>17241</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c r="A1702">
        <f>'Page 1 - General Information'!$G$12</f>
        <v>121395703</v>
      </c>
      <c r="B1702" t="str">
        <f>'Page 1 - General Information'!$G$16</f>
        <v>2839</v>
      </c>
      <c r="C1702" s="353" t="s">
        <v>17241</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c r="A1703">
        <f>'Page 1 - General Information'!$G$12</f>
        <v>121395703</v>
      </c>
      <c r="B1703" t="str">
        <f>'Page 1 - General Information'!$G$16</f>
        <v>2839</v>
      </c>
      <c r="C1703" s="353" t="s">
        <v>17241</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c r="A1704">
        <f>'Page 1 - General Information'!$G$12</f>
        <v>121395703</v>
      </c>
      <c r="B1704" t="str">
        <f>'Page 1 - General Information'!$G$16</f>
        <v>2839</v>
      </c>
      <c r="C1704" s="353" t="s">
        <v>17241</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c r="A1705">
        <f>'Page 1 - General Information'!$G$12</f>
        <v>121395703</v>
      </c>
      <c r="B1705" t="str">
        <f>'Page 1 - General Information'!$G$16</f>
        <v>2839</v>
      </c>
      <c r="C1705" s="353" t="s">
        <v>17241</v>
      </c>
      <c r="D1705"/>
      <c r="E1705"/>
      <c r="F1705"/>
      <c r="G1705"/>
      <c r="H1705"/>
      <c r="I1705"/>
      <c r="J1705"/>
      <c r="K1705"/>
      <c r="L1705"/>
      <c r="M1705"/>
      <c r="N1705" t="s">
        <v>4076</v>
      </c>
      <c r="O1705" s="354">
        <f>INDEX('Page 2 - Team Information'!$K$14:$AP$189,Y1705,X1705)</f>
        <v>0</v>
      </c>
      <c r="P1705"/>
      <c r="Q1705"/>
      <c r="R1705"/>
      <c r="S1705" t="s">
        <v>5751</v>
      </c>
      <c r="T1705"/>
      <c r="U1705"/>
      <c r="V1705"/>
      <c r="W1705"/>
      <c r="X1705" s="355">
        <v>15</v>
      </c>
      <c r="Y1705" s="355">
        <v>80</v>
      </c>
      <c r="AC1705" s="297"/>
    </row>
    <row r="1706" spans="1:29">
      <c r="A1706">
        <f>'Page 1 - General Information'!$G$12</f>
        <v>121395703</v>
      </c>
      <c r="B1706" t="str">
        <f>'Page 1 - General Information'!$G$16</f>
        <v>2839</v>
      </c>
      <c r="C1706" s="353" t="s">
        <v>17241</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c r="A1707">
        <f>'Page 1 - General Information'!$G$12</f>
        <v>121395703</v>
      </c>
      <c r="B1707" t="str">
        <f>'Page 1 - General Information'!$G$16</f>
        <v>2839</v>
      </c>
      <c r="C1707" s="353" t="s">
        <v>17241</v>
      </c>
      <c r="D1707"/>
      <c r="E1707"/>
      <c r="F1707"/>
      <c r="G1707"/>
      <c r="H1707"/>
      <c r="I1707"/>
      <c r="J1707"/>
      <c r="K1707"/>
      <c r="L1707"/>
      <c r="M1707"/>
      <c r="N1707" t="s">
        <v>4076</v>
      </c>
      <c r="O1707" s="354">
        <f>INDEX('Page 2 - Team Information'!$K$14:$AP$189,Y1707,X1707)</f>
        <v>0</v>
      </c>
      <c r="P1707"/>
      <c r="Q1707"/>
      <c r="R1707"/>
      <c r="S1707" t="s">
        <v>5753</v>
      </c>
      <c r="T1707"/>
      <c r="U1707"/>
      <c r="V1707"/>
      <c r="W1707"/>
      <c r="X1707" s="355">
        <v>17</v>
      </c>
      <c r="Y1707" s="355">
        <v>80</v>
      </c>
      <c r="AC1707" s="297"/>
    </row>
    <row r="1708" spans="1:29">
      <c r="A1708">
        <f>'Page 1 - General Information'!$G$12</f>
        <v>121395703</v>
      </c>
      <c r="B1708" t="str">
        <f>'Page 1 - General Information'!$G$16</f>
        <v>2839</v>
      </c>
      <c r="C1708" s="353" t="s">
        <v>17241</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c r="A1709">
        <f>'Page 1 - General Information'!$G$12</f>
        <v>121395703</v>
      </c>
      <c r="B1709" t="str">
        <f>'Page 1 - General Information'!$G$16</f>
        <v>2839</v>
      </c>
      <c r="C1709" s="353" t="s">
        <v>17241</v>
      </c>
      <c r="D1709"/>
      <c r="E1709"/>
      <c r="F1709"/>
      <c r="G1709"/>
      <c r="H1709"/>
      <c r="I1709"/>
      <c r="J1709"/>
      <c r="K1709"/>
      <c r="L1709"/>
      <c r="M1709"/>
      <c r="N1709" t="s">
        <v>4076</v>
      </c>
      <c r="O1709" s="354">
        <f>INDEX('Page 2 - Team Information'!$K$14:$AP$189,Y1709,X1709)</f>
        <v>0</v>
      </c>
      <c r="P1709"/>
      <c r="Q1709"/>
      <c r="R1709"/>
      <c r="S1709" t="s">
        <v>5755</v>
      </c>
      <c r="T1709"/>
      <c r="U1709"/>
      <c r="V1709"/>
      <c r="W1709"/>
      <c r="X1709" s="355">
        <v>20</v>
      </c>
      <c r="Y1709" s="355">
        <v>80</v>
      </c>
      <c r="AC1709" s="297"/>
    </row>
    <row r="1710" spans="1:29">
      <c r="A1710">
        <f>'Page 1 - General Information'!$G$12</f>
        <v>121395703</v>
      </c>
      <c r="B1710" t="str">
        <f>'Page 1 - General Information'!$G$16</f>
        <v>2839</v>
      </c>
      <c r="C1710" s="353" t="s">
        <v>17241</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c r="A1711">
        <f>'Page 1 - General Information'!$G$12</f>
        <v>121395703</v>
      </c>
      <c r="B1711" t="str">
        <f>'Page 1 - General Information'!$G$16</f>
        <v>2839</v>
      </c>
      <c r="C1711" s="353" t="s">
        <v>17241</v>
      </c>
      <c r="D1711"/>
      <c r="E1711"/>
      <c r="F1711"/>
      <c r="G1711"/>
      <c r="H1711"/>
      <c r="I1711"/>
      <c r="J1711"/>
      <c r="K1711"/>
      <c r="L1711"/>
      <c r="M1711"/>
      <c r="N1711" t="s">
        <v>4076</v>
      </c>
      <c r="O1711" s="354">
        <f>INDEX('Page 2 - Team Information'!$K$14:$AP$189,Y1711,X1711)</f>
        <v>0</v>
      </c>
      <c r="P1711"/>
      <c r="Q1711"/>
      <c r="R1711"/>
      <c r="S1711" t="s">
        <v>5757</v>
      </c>
      <c r="T1711"/>
      <c r="U1711"/>
      <c r="V1711"/>
      <c r="W1711"/>
      <c r="X1711" s="355">
        <v>22</v>
      </c>
      <c r="Y1711" s="355">
        <v>80</v>
      </c>
      <c r="AC1711" s="297"/>
    </row>
    <row r="1712" spans="1:29">
      <c r="A1712">
        <f>'Page 1 - General Information'!$G$12</f>
        <v>121395703</v>
      </c>
      <c r="B1712" t="str">
        <f>'Page 1 - General Information'!$G$16</f>
        <v>2839</v>
      </c>
      <c r="C1712" s="353" t="s">
        <v>17241</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c r="A1713">
        <f>'Page 1 - General Information'!$G$12</f>
        <v>121395703</v>
      </c>
      <c r="B1713" t="str">
        <f>'Page 1 - General Information'!$G$16</f>
        <v>2839</v>
      </c>
      <c r="C1713" s="353" t="s">
        <v>17241</v>
      </c>
      <c r="D1713"/>
      <c r="E1713"/>
      <c r="F1713"/>
      <c r="G1713"/>
      <c r="H1713"/>
      <c r="I1713"/>
      <c r="J1713"/>
      <c r="K1713"/>
      <c r="L1713"/>
      <c r="M1713"/>
      <c r="N1713" t="s">
        <v>4557</v>
      </c>
      <c r="O1713" s="357"/>
      <c r="P1713"/>
      <c r="Q1713"/>
      <c r="R1713" s="357" t="s">
        <v>10238</v>
      </c>
      <c r="S1713" t="s">
        <v>5759</v>
      </c>
      <c r="T1713"/>
      <c r="U1713"/>
      <c r="V1713" s="354" t="str">
        <f>INDEX('Page 2 - Team Information'!$K$14:$AP$189,Y1713,X1713)</f>
        <v xml:space="preserve">Yes </v>
      </c>
      <c r="W1713"/>
      <c r="X1713" s="355">
        <v>6</v>
      </c>
      <c r="Y1713" s="355">
        <v>81</v>
      </c>
      <c r="AC1713" s="297"/>
    </row>
    <row r="1714" spans="1:29">
      <c r="A1714">
        <f>'Page 1 - General Information'!$G$12</f>
        <v>121395703</v>
      </c>
      <c r="B1714" t="str">
        <f>'Page 1 - General Information'!$G$16</f>
        <v>2839</v>
      </c>
      <c r="C1714" s="353" t="s">
        <v>17241</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c r="A1715">
        <f>'Page 1 - General Information'!$G$12</f>
        <v>121395703</v>
      </c>
      <c r="B1715" t="str">
        <f>'Page 1 - General Information'!$G$16</f>
        <v>2839</v>
      </c>
      <c r="C1715" s="353" t="s">
        <v>17241</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c r="A1716">
        <f>'Page 1 - General Information'!$G$12</f>
        <v>121395703</v>
      </c>
      <c r="B1716" t="str">
        <f>'Page 1 - General Information'!$G$16</f>
        <v>2839</v>
      </c>
      <c r="C1716" s="353" t="s">
        <v>17241</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c r="A1717">
        <f>'Page 1 - General Information'!$G$12</f>
        <v>121395703</v>
      </c>
      <c r="B1717" t="str">
        <f>'Page 1 - General Information'!$G$16</f>
        <v>2839</v>
      </c>
      <c r="C1717" s="353" t="s">
        <v>17241</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c r="A1718">
        <f>'Page 1 - General Information'!$G$12</f>
        <v>121395703</v>
      </c>
      <c r="B1718" t="str">
        <f>'Page 1 - General Information'!$G$16</f>
        <v>2839</v>
      </c>
      <c r="C1718" s="353" t="s">
        <v>17241</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c r="A1719">
        <f>'Page 1 - General Information'!$G$12</f>
        <v>121395703</v>
      </c>
      <c r="B1719" t="str">
        <f>'Page 1 - General Information'!$G$16</f>
        <v>2839</v>
      </c>
      <c r="C1719" s="353" t="s">
        <v>17241</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c r="A1720">
        <f>'Page 1 - General Information'!$G$12</f>
        <v>121395703</v>
      </c>
      <c r="B1720" t="str">
        <f>'Page 1 - General Information'!$G$16</f>
        <v>2839</v>
      </c>
      <c r="C1720" s="353" t="s">
        <v>17241</v>
      </c>
      <c r="D1720"/>
      <c r="E1720"/>
      <c r="F1720"/>
      <c r="G1720"/>
      <c r="H1720"/>
      <c r="I1720"/>
      <c r="J1720"/>
      <c r="K1720"/>
      <c r="L1720"/>
      <c r="M1720"/>
      <c r="N1720" t="s">
        <v>4076</v>
      </c>
      <c r="O1720" s="354">
        <f>INDEX('Page 2 - Team Information'!$K$14:$AP$189,Y1720,X1720)</f>
        <v>22</v>
      </c>
      <c r="P1720"/>
      <c r="Q1720"/>
      <c r="R1720"/>
      <c r="S1720" t="s">
        <v>5766</v>
      </c>
      <c r="T1720"/>
      <c r="U1720"/>
      <c r="V1720"/>
      <c r="W1720"/>
      <c r="X1720" s="355">
        <v>15</v>
      </c>
      <c r="Y1720" s="355">
        <v>81</v>
      </c>
      <c r="AC1720" s="297"/>
    </row>
    <row r="1721" spans="1:29">
      <c r="A1721">
        <f>'Page 1 - General Information'!$G$12</f>
        <v>121395703</v>
      </c>
      <c r="B1721" t="str">
        <f>'Page 1 - General Information'!$G$16</f>
        <v>2839</v>
      </c>
      <c r="C1721" s="353" t="s">
        <v>17241</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c r="A1722">
        <f>'Page 1 - General Information'!$G$12</f>
        <v>121395703</v>
      </c>
      <c r="B1722" t="str">
        <f>'Page 1 - General Information'!$G$16</f>
        <v>2839</v>
      </c>
      <c r="C1722" s="353" t="s">
        <v>17241</v>
      </c>
      <c r="D1722"/>
      <c r="E1722"/>
      <c r="F1722"/>
      <c r="G1722"/>
      <c r="H1722"/>
      <c r="I1722"/>
      <c r="J1722"/>
      <c r="K1722"/>
      <c r="L1722"/>
      <c r="M1722"/>
      <c r="N1722" t="s">
        <v>4076</v>
      </c>
      <c r="O1722" s="354">
        <f>INDEX('Page 2 - Team Information'!$K$14:$AP$189,Y1722,X1722)</f>
        <v>22</v>
      </c>
      <c r="P1722"/>
      <c r="Q1722"/>
      <c r="R1722"/>
      <c r="S1722" t="s">
        <v>5768</v>
      </c>
      <c r="T1722"/>
      <c r="U1722"/>
      <c r="V1722"/>
      <c r="W1722"/>
      <c r="X1722" s="355">
        <v>17</v>
      </c>
      <c r="Y1722" s="355">
        <v>81</v>
      </c>
      <c r="AC1722" s="297"/>
    </row>
    <row r="1723" spans="1:29">
      <c r="A1723">
        <f>'Page 1 - General Information'!$G$12</f>
        <v>121395703</v>
      </c>
      <c r="B1723" t="str">
        <f>'Page 1 - General Information'!$G$16</f>
        <v>2839</v>
      </c>
      <c r="C1723" s="353" t="s">
        <v>17241</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c r="A1724">
        <f>'Page 1 - General Information'!$G$12</f>
        <v>121395703</v>
      </c>
      <c r="B1724" t="str">
        <f>'Page 1 - General Information'!$G$16</f>
        <v>2839</v>
      </c>
      <c r="C1724" s="353" t="s">
        <v>17241</v>
      </c>
      <c r="D1724"/>
      <c r="E1724"/>
      <c r="F1724"/>
      <c r="G1724"/>
      <c r="H1724"/>
      <c r="I1724"/>
      <c r="J1724"/>
      <c r="K1724"/>
      <c r="L1724"/>
      <c r="M1724"/>
      <c r="N1724" t="s">
        <v>4076</v>
      </c>
      <c r="O1724" s="354">
        <f>INDEX('Page 2 - Team Information'!$K$14:$AP$189,Y1724,X1724)</f>
        <v>22</v>
      </c>
      <c r="P1724"/>
      <c r="Q1724"/>
      <c r="R1724"/>
      <c r="S1724" t="s">
        <v>5770</v>
      </c>
      <c r="T1724"/>
      <c r="U1724"/>
      <c r="V1724"/>
      <c r="W1724"/>
      <c r="X1724" s="355">
        <v>20</v>
      </c>
      <c r="Y1724" s="355">
        <v>81</v>
      </c>
      <c r="AC1724" s="297"/>
    </row>
    <row r="1725" spans="1:29">
      <c r="A1725">
        <f>'Page 1 - General Information'!$G$12</f>
        <v>121395703</v>
      </c>
      <c r="B1725" t="str">
        <f>'Page 1 - General Information'!$G$16</f>
        <v>2839</v>
      </c>
      <c r="C1725" s="353" t="s">
        <v>17241</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c r="A1726">
        <f>'Page 1 - General Information'!$G$12</f>
        <v>121395703</v>
      </c>
      <c r="B1726" t="str">
        <f>'Page 1 - General Information'!$G$16</f>
        <v>2839</v>
      </c>
      <c r="C1726" s="353" t="s">
        <v>17241</v>
      </c>
      <c r="D1726"/>
      <c r="E1726"/>
      <c r="F1726"/>
      <c r="G1726"/>
      <c r="H1726"/>
      <c r="I1726"/>
      <c r="J1726"/>
      <c r="K1726"/>
      <c r="L1726"/>
      <c r="M1726"/>
      <c r="N1726" t="s">
        <v>4076</v>
      </c>
      <c r="O1726" s="354">
        <f>INDEX('Page 2 - Team Information'!$K$14:$AP$189,Y1726,X1726)</f>
        <v>22</v>
      </c>
      <c r="P1726"/>
      <c r="Q1726"/>
      <c r="R1726"/>
      <c r="S1726" t="s">
        <v>5772</v>
      </c>
      <c r="T1726"/>
      <c r="U1726"/>
      <c r="V1726"/>
      <c r="W1726"/>
      <c r="X1726" s="355">
        <v>22</v>
      </c>
      <c r="Y1726" s="355">
        <v>81</v>
      </c>
      <c r="AC1726" s="297"/>
    </row>
    <row r="1727" spans="1:29">
      <c r="A1727">
        <f>'Page 1 - General Information'!$G$12</f>
        <v>121395703</v>
      </c>
      <c r="B1727" t="str">
        <f>'Page 1 - General Information'!$G$16</f>
        <v>2839</v>
      </c>
      <c r="C1727" s="353" t="s">
        <v>17241</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c r="A1728">
        <f>'Page 1 - General Information'!$G$12</f>
        <v>121395703</v>
      </c>
      <c r="B1728" t="str">
        <f>'Page 1 - General Information'!$G$16</f>
        <v>2839</v>
      </c>
      <c r="C1728" s="353" t="s">
        <v>17241</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c r="A1729">
        <f>'Page 1 - General Information'!$G$12</f>
        <v>121395703</v>
      </c>
      <c r="B1729" t="str">
        <f>'Page 1 - General Information'!$G$16</f>
        <v>2839</v>
      </c>
      <c r="C1729" s="353" t="s">
        <v>17241</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c r="A1730">
        <f>'Page 1 - General Information'!$G$12</f>
        <v>121395703</v>
      </c>
      <c r="B1730" t="str">
        <f>'Page 1 - General Information'!$G$16</f>
        <v>2839</v>
      </c>
      <c r="C1730" s="353" t="s">
        <v>17241</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c r="A1731">
        <f>'Page 1 - General Information'!$G$12</f>
        <v>121395703</v>
      </c>
      <c r="B1731" t="str">
        <f>'Page 1 - General Information'!$G$16</f>
        <v>2839</v>
      </c>
      <c r="C1731" s="353" t="s">
        <v>17241</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c r="A1732">
        <f>'Page 1 - General Information'!$G$12</f>
        <v>121395703</v>
      </c>
      <c r="B1732" t="str">
        <f>'Page 1 - General Information'!$G$16</f>
        <v>2839</v>
      </c>
      <c r="C1732" s="353" t="s">
        <v>17241</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c r="A1733">
        <f>'Page 1 - General Information'!$G$12</f>
        <v>121395703</v>
      </c>
      <c r="B1733" t="str">
        <f>'Page 1 - General Information'!$G$16</f>
        <v>2839</v>
      </c>
      <c r="C1733" s="353" t="s">
        <v>17241</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c r="A1734">
        <f>'Page 1 - General Information'!$G$12</f>
        <v>121395703</v>
      </c>
      <c r="B1734" t="str">
        <f>'Page 1 - General Information'!$G$16</f>
        <v>2839</v>
      </c>
      <c r="C1734" s="353" t="s">
        <v>17241</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c r="A1735">
        <f>'Page 1 - General Information'!$G$12</f>
        <v>121395703</v>
      </c>
      <c r="B1735" t="str">
        <f>'Page 1 - General Information'!$G$16</f>
        <v>2839</v>
      </c>
      <c r="C1735" s="353" t="s">
        <v>17241</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c r="A1736">
        <f>'Page 1 - General Information'!$G$12</f>
        <v>121395703</v>
      </c>
      <c r="B1736" t="str">
        <f>'Page 1 - General Information'!$G$16</f>
        <v>2839</v>
      </c>
      <c r="C1736" s="353" t="s">
        <v>17241</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c r="A1737">
        <f>'Page 1 - General Information'!$G$12</f>
        <v>121395703</v>
      </c>
      <c r="B1737" t="str">
        <f>'Page 1 - General Information'!$G$16</f>
        <v>2839</v>
      </c>
      <c r="C1737" s="353" t="s">
        <v>17241</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c r="A1738">
        <f>'Page 1 - General Information'!$G$12</f>
        <v>121395703</v>
      </c>
      <c r="B1738" t="str">
        <f>'Page 1 - General Information'!$G$16</f>
        <v>2839</v>
      </c>
      <c r="C1738" s="353" t="s">
        <v>17241</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c r="A1739">
        <f>'Page 1 - General Information'!$G$12</f>
        <v>121395703</v>
      </c>
      <c r="B1739" t="str">
        <f>'Page 1 - General Information'!$G$16</f>
        <v>2839</v>
      </c>
      <c r="C1739" s="353" t="s">
        <v>17241</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c r="A1740">
        <f>'Page 1 - General Information'!$G$12</f>
        <v>121395703</v>
      </c>
      <c r="B1740" t="str">
        <f>'Page 1 - General Information'!$G$16</f>
        <v>2839</v>
      </c>
      <c r="C1740" s="353" t="s">
        <v>17241</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c r="A1741">
        <f>'Page 1 - General Information'!$G$12</f>
        <v>121395703</v>
      </c>
      <c r="B1741" t="str">
        <f>'Page 1 - General Information'!$G$16</f>
        <v>2839</v>
      </c>
      <c r="C1741" s="353" t="s">
        <v>17241</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c r="A1742">
        <f>'Page 1 - General Information'!$G$12</f>
        <v>121395703</v>
      </c>
      <c r="B1742" t="str">
        <f>'Page 1 - General Information'!$G$16</f>
        <v>2839</v>
      </c>
      <c r="C1742" s="353" t="s">
        <v>17241</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c r="A1743">
        <f>'Page 1 - General Information'!$G$12</f>
        <v>121395703</v>
      </c>
      <c r="B1743" t="str">
        <f>'Page 1 - General Information'!$G$16</f>
        <v>2839</v>
      </c>
      <c r="C1743" s="353" t="s">
        <v>17241</v>
      </c>
      <c r="D1743"/>
      <c r="E1743"/>
      <c r="F1743"/>
      <c r="G1743"/>
      <c r="H1743"/>
      <c r="I1743"/>
      <c r="J1743"/>
      <c r="K1743"/>
      <c r="L1743"/>
      <c r="M1743"/>
      <c r="N1743" t="s">
        <v>4557</v>
      </c>
      <c r="O1743" s="357"/>
      <c r="P1743"/>
      <c r="Q1743"/>
      <c r="R1743" s="357" t="s">
        <v>10238</v>
      </c>
      <c r="S1743" t="s">
        <v>5789</v>
      </c>
      <c r="T1743"/>
      <c r="U1743"/>
      <c r="V1743" s="354" t="str">
        <f>INDEX('Page 2 - Team Information'!$K$14:$AP$189,Y1743,X1743)</f>
        <v xml:space="preserve">Yes </v>
      </c>
      <c r="W1743"/>
      <c r="X1743" s="355">
        <v>6</v>
      </c>
      <c r="Y1743" s="355">
        <v>83</v>
      </c>
      <c r="AC1743" s="297"/>
    </row>
    <row r="1744" spans="1:29">
      <c r="A1744">
        <f>'Page 1 - General Information'!$G$12</f>
        <v>121395703</v>
      </c>
      <c r="B1744" t="str">
        <f>'Page 1 - General Information'!$G$16</f>
        <v>2839</v>
      </c>
      <c r="C1744" s="353" t="s">
        <v>17241</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c r="A1745">
        <f>'Page 1 - General Information'!$G$12</f>
        <v>121395703</v>
      </c>
      <c r="B1745" t="str">
        <f>'Page 1 - General Information'!$G$16</f>
        <v>2839</v>
      </c>
      <c r="C1745" s="353" t="s">
        <v>17241</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c r="A1746">
        <f>'Page 1 - General Information'!$G$12</f>
        <v>121395703</v>
      </c>
      <c r="B1746" t="str">
        <f>'Page 1 - General Information'!$G$16</f>
        <v>2839</v>
      </c>
      <c r="C1746" s="353" t="s">
        <v>17241</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c r="A1747">
        <f>'Page 1 - General Information'!$G$12</f>
        <v>121395703</v>
      </c>
      <c r="B1747" t="str">
        <f>'Page 1 - General Information'!$G$16</f>
        <v>2839</v>
      </c>
      <c r="C1747" s="353" t="s">
        <v>17241</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c r="A1748">
        <f>'Page 1 - General Information'!$G$12</f>
        <v>121395703</v>
      </c>
      <c r="B1748" t="str">
        <f>'Page 1 - General Information'!$G$16</f>
        <v>2839</v>
      </c>
      <c r="C1748" s="353" t="s">
        <v>17241</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c r="A1749">
        <f>'Page 1 - General Information'!$G$12</f>
        <v>121395703</v>
      </c>
      <c r="B1749" t="str">
        <f>'Page 1 - General Information'!$G$16</f>
        <v>2839</v>
      </c>
      <c r="C1749" s="353" t="s">
        <v>17241</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c r="A1750">
        <f>'Page 1 - General Information'!$G$12</f>
        <v>121395703</v>
      </c>
      <c r="B1750" t="str">
        <f>'Page 1 - General Information'!$G$16</f>
        <v>2839</v>
      </c>
      <c r="C1750" s="353" t="s">
        <v>17241</v>
      </c>
      <c r="D1750"/>
      <c r="E1750"/>
      <c r="F1750"/>
      <c r="G1750"/>
      <c r="H1750"/>
      <c r="I1750"/>
      <c r="J1750"/>
      <c r="K1750"/>
      <c r="L1750"/>
      <c r="M1750"/>
      <c r="N1750" t="s">
        <v>4076</v>
      </c>
      <c r="O1750" s="354">
        <f>INDEX('Page 2 - Team Information'!$K$14:$AP$189,Y1750,X1750)</f>
        <v>4</v>
      </c>
      <c r="P1750"/>
      <c r="Q1750"/>
      <c r="R1750"/>
      <c r="S1750" t="s">
        <v>5796</v>
      </c>
      <c r="T1750"/>
      <c r="U1750"/>
      <c r="V1750"/>
      <c r="W1750"/>
      <c r="X1750" s="355">
        <v>15</v>
      </c>
      <c r="Y1750" s="355">
        <v>83</v>
      </c>
      <c r="AC1750" s="297"/>
    </row>
    <row r="1751" spans="1:29">
      <c r="A1751">
        <f>'Page 1 - General Information'!$G$12</f>
        <v>121395703</v>
      </c>
      <c r="B1751" t="str">
        <f>'Page 1 - General Information'!$G$16</f>
        <v>2839</v>
      </c>
      <c r="C1751" s="353" t="s">
        <v>17241</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c r="A1752">
        <f>'Page 1 - General Information'!$G$12</f>
        <v>121395703</v>
      </c>
      <c r="B1752" t="str">
        <f>'Page 1 - General Information'!$G$16</f>
        <v>2839</v>
      </c>
      <c r="C1752" s="353" t="s">
        <v>17241</v>
      </c>
      <c r="D1752"/>
      <c r="E1752"/>
      <c r="F1752"/>
      <c r="G1752"/>
      <c r="H1752"/>
      <c r="I1752"/>
      <c r="J1752"/>
      <c r="K1752"/>
      <c r="L1752"/>
      <c r="M1752"/>
      <c r="N1752" t="s">
        <v>4076</v>
      </c>
      <c r="O1752" s="354">
        <f>INDEX('Page 2 - Team Information'!$K$14:$AP$189,Y1752,X1752)</f>
        <v>4</v>
      </c>
      <c r="P1752"/>
      <c r="Q1752"/>
      <c r="R1752"/>
      <c r="S1752" t="s">
        <v>5798</v>
      </c>
      <c r="T1752"/>
      <c r="U1752"/>
      <c r="V1752"/>
      <c r="W1752"/>
      <c r="X1752" s="355">
        <v>17</v>
      </c>
      <c r="Y1752" s="355">
        <v>83</v>
      </c>
      <c r="AC1752" s="297"/>
    </row>
    <row r="1753" spans="1:29">
      <c r="A1753">
        <f>'Page 1 - General Information'!$G$12</f>
        <v>121395703</v>
      </c>
      <c r="B1753" t="str">
        <f>'Page 1 - General Information'!$G$16</f>
        <v>2839</v>
      </c>
      <c r="C1753" s="353" t="s">
        <v>17241</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c r="A1754">
        <f>'Page 1 - General Information'!$G$12</f>
        <v>121395703</v>
      </c>
      <c r="B1754" t="str">
        <f>'Page 1 - General Information'!$G$16</f>
        <v>2839</v>
      </c>
      <c r="C1754" s="353" t="s">
        <v>17241</v>
      </c>
      <c r="D1754"/>
      <c r="E1754"/>
      <c r="F1754"/>
      <c r="G1754"/>
      <c r="H1754"/>
      <c r="I1754"/>
      <c r="J1754"/>
      <c r="K1754"/>
      <c r="L1754"/>
      <c r="M1754"/>
      <c r="N1754" t="s">
        <v>4076</v>
      </c>
      <c r="O1754" s="354">
        <f>INDEX('Page 2 - Team Information'!$K$14:$AP$189,Y1754,X1754)</f>
        <v>4</v>
      </c>
      <c r="P1754"/>
      <c r="Q1754"/>
      <c r="R1754"/>
      <c r="S1754" t="s">
        <v>5800</v>
      </c>
      <c r="T1754"/>
      <c r="U1754"/>
      <c r="V1754"/>
      <c r="W1754"/>
      <c r="X1754" s="355">
        <v>20</v>
      </c>
      <c r="Y1754" s="355">
        <v>83</v>
      </c>
      <c r="AC1754" s="297"/>
    </row>
    <row r="1755" spans="1:29">
      <c r="A1755">
        <f>'Page 1 - General Information'!$G$12</f>
        <v>121395703</v>
      </c>
      <c r="B1755" t="str">
        <f>'Page 1 - General Information'!$G$16</f>
        <v>2839</v>
      </c>
      <c r="C1755" s="353" t="s">
        <v>17241</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c r="A1756">
        <f>'Page 1 - General Information'!$G$12</f>
        <v>121395703</v>
      </c>
      <c r="B1756" t="str">
        <f>'Page 1 - General Information'!$G$16</f>
        <v>2839</v>
      </c>
      <c r="C1756" s="353" t="s">
        <v>17241</v>
      </c>
      <c r="D1756"/>
      <c r="E1756"/>
      <c r="F1756"/>
      <c r="G1756"/>
      <c r="H1756"/>
      <c r="I1756"/>
      <c r="J1756"/>
      <c r="K1756"/>
      <c r="L1756"/>
      <c r="M1756"/>
      <c r="N1756" t="s">
        <v>4076</v>
      </c>
      <c r="O1756" s="354">
        <f>INDEX('Page 2 - Team Information'!$K$14:$AP$189,Y1756,X1756)</f>
        <v>4</v>
      </c>
      <c r="P1756"/>
      <c r="Q1756"/>
      <c r="R1756"/>
      <c r="S1756" t="s">
        <v>5802</v>
      </c>
      <c r="T1756"/>
      <c r="U1756"/>
      <c r="V1756"/>
      <c r="W1756"/>
      <c r="X1756" s="355">
        <v>22</v>
      </c>
      <c r="Y1756" s="355">
        <v>83</v>
      </c>
      <c r="AC1756" s="297"/>
    </row>
    <row r="1757" spans="1:29">
      <c r="A1757">
        <f>'Page 1 - General Information'!$G$12</f>
        <v>121395703</v>
      </c>
      <c r="B1757" t="str">
        <f>'Page 1 - General Information'!$G$16</f>
        <v>2839</v>
      </c>
      <c r="C1757" s="353" t="s">
        <v>17241</v>
      </c>
      <c r="D1757"/>
      <c r="E1757"/>
      <c r="F1757"/>
      <c r="G1757"/>
      <c r="H1757"/>
      <c r="I1757"/>
      <c r="J1757"/>
      <c r="K1757"/>
      <c r="L1757"/>
      <c r="M1757"/>
      <c r="N1757" t="s">
        <v>4557</v>
      </c>
      <c r="O1757" s="357"/>
      <c r="P1757"/>
      <c r="Q1757"/>
      <c r="R1757" s="357" t="s">
        <v>10238</v>
      </c>
      <c r="S1757" t="s">
        <v>5803</v>
      </c>
      <c r="T1757"/>
      <c r="U1757"/>
      <c r="V1757" s="354" t="str">
        <f>INDEX('Page 2 - Team Information'!$K$14:$AP$189,Y1757,X1757)</f>
        <v xml:space="preserve">Yes </v>
      </c>
      <c r="W1757"/>
      <c r="X1757" s="355">
        <v>5</v>
      </c>
      <c r="Y1757" s="355">
        <v>84</v>
      </c>
      <c r="AC1757" s="297"/>
    </row>
    <row r="1758" spans="1:29">
      <c r="A1758">
        <f>'Page 1 - General Information'!$G$12</f>
        <v>121395703</v>
      </c>
      <c r="B1758" t="str">
        <f>'Page 1 - General Information'!$G$16</f>
        <v>2839</v>
      </c>
      <c r="C1758" s="353" t="s">
        <v>17241</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c r="A1759">
        <f>'Page 1 - General Information'!$G$12</f>
        <v>121395703</v>
      </c>
      <c r="B1759" t="str">
        <f>'Page 1 - General Information'!$G$16</f>
        <v>2839</v>
      </c>
      <c r="C1759" s="353" t="s">
        <v>17241</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c r="A1760">
        <f>'Page 1 - General Information'!$G$12</f>
        <v>121395703</v>
      </c>
      <c r="B1760" t="str">
        <f>'Page 1 - General Information'!$G$16</f>
        <v>2839</v>
      </c>
      <c r="C1760" s="353" t="s">
        <v>17241</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c r="A1761">
        <f>'Page 1 - General Information'!$G$12</f>
        <v>121395703</v>
      </c>
      <c r="B1761" t="str">
        <f>'Page 1 - General Information'!$G$16</f>
        <v>2839</v>
      </c>
      <c r="C1761" s="353" t="s">
        <v>17241</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c r="A1762">
        <f>'Page 1 - General Information'!$G$12</f>
        <v>121395703</v>
      </c>
      <c r="B1762" t="str">
        <f>'Page 1 - General Information'!$G$16</f>
        <v>2839</v>
      </c>
      <c r="C1762" s="353" t="s">
        <v>17241</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c r="A1763">
        <f>'Page 1 - General Information'!$G$12</f>
        <v>121395703</v>
      </c>
      <c r="B1763" t="str">
        <f>'Page 1 - General Information'!$G$16</f>
        <v>2839</v>
      </c>
      <c r="C1763" s="353" t="s">
        <v>17241</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c r="A1764">
        <f>'Page 1 - General Information'!$G$12</f>
        <v>121395703</v>
      </c>
      <c r="B1764" t="str">
        <f>'Page 1 - General Information'!$G$16</f>
        <v>2839</v>
      </c>
      <c r="C1764" s="353" t="s">
        <v>17241</v>
      </c>
      <c r="D1764"/>
      <c r="E1764"/>
      <c r="F1764"/>
      <c r="G1764"/>
      <c r="H1764"/>
      <c r="I1764"/>
      <c r="J1764"/>
      <c r="K1764"/>
      <c r="L1764"/>
      <c r="M1764"/>
      <c r="N1764" t="s">
        <v>4076</v>
      </c>
      <c r="O1764" s="354">
        <f>INDEX('Page 2 - Team Information'!$K$14:$AP$189,Y1764,X1764)</f>
        <v>10</v>
      </c>
      <c r="P1764"/>
      <c r="Q1764"/>
      <c r="R1764"/>
      <c r="S1764" t="s">
        <v>5810</v>
      </c>
      <c r="T1764"/>
      <c r="U1764"/>
      <c r="V1764"/>
      <c r="W1764"/>
      <c r="X1764" s="355">
        <v>14</v>
      </c>
      <c r="Y1764" s="355">
        <v>84</v>
      </c>
      <c r="AC1764" s="297"/>
    </row>
    <row r="1765" spans="1:29">
      <c r="A1765">
        <f>'Page 1 - General Information'!$G$12</f>
        <v>121395703</v>
      </c>
      <c r="B1765" t="str">
        <f>'Page 1 - General Information'!$G$16</f>
        <v>2839</v>
      </c>
      <c r="C1765" s="353" t="s">
        <v>17241</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c r="A1766">
        <f>'Page 1 - General Information'!$G$12</f>
        <v>121395703</v>
      </c>
      <c r="B1766" t="str">
        <f>'Page 1 - General Information'!$G$16</f>
        <v>2839</v>
      </c>
      <c r="C1766" s="353" t="s">
        <v>17241</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c r="A1767">
        <f>'Page 1 - General Information'!$G$12</f>
        <v>121395703</v>
      </c>
      <c r="B1767" t="str">
        <f>'Page 1 - General Information'!$G$16</f>
        <v>2839</v>
      </c>
      <c r="C1767" s="353" t="s">
        <v>17241</v>
      </c>
      <c r="D1767"/>
      <c r="E1767"/>
      <c r="F1767"/>
      <c r="G1767"/>
      <c r="H1767"/>
      <c r="I1767"/>
      <c r="J1767"/>
      <c r="K1767"/>
      <c r="L1767"/>
      <c r="M1767"/>
      <c r="N1767" t="s">
        <v>4076</v>
      </c>
      <c r="O1767" s="354">
        <f>INDEX('Page 2 - Team Information'!$K$14:$AP$189,Y1767,X1767)</f>
        <v>10</v>
      </c>
      <c r="P1767"/>
      <c r="Q1767"/>
      <c r="R1767"/>
      <c r="S1767" t="s">
        <v>5813</v>
      </c>
      <c r="T1767"/>
      <c r="U1767"/>
      <c r="V1767"/>
      <c r="W1767"/>
      <c r="X1767" s="355">
        <v>17</v>
      </c>
      <c r="Y1767" s="355">
        <v>84</v>
      </c>
      <c r="AC1767" s="297"/>
    </row>
    <row r="1768" spans="1:29">
      <c r="A1768">
        <f>'Page 1 - General Information'!$G$12</f>
        <v>121395703</v>
      </c>
      <c r="B1768" t="str">
        <f>'Page 1 - General Information'!$G$16</f>
        <v>2839</v>
      </c>
      <c r="C1768" s="353" t="s">
        <v>17241</v>
      </c>
      <c r="D1768"/>
      <c r="E1768"/>
      <c r="F1768"/>
      <c r="G1768"/>
      <c r="H1768"/>
      <c r="I1768"/>
      <c r="J1768"/>
      <c r="K1768"/>
      <c r="L1768"/>
      <c r="M1768"/>
      <c r="N1768" t="s">
        <v>4076</v>
      </c>
      <c r="O1768" s="354">
        <f>INDEX('Page 2 - Team Information'!$K$14:$AP$189,Y1768,X1768)</f>
        <v>10</v>
      </c>
      <c r="P1768"/>
      <c r="Q1768"/>
      <c r="R1768"/>
      <c r="S1768" t="s">
        <v>5814</v>
      </c>
      <c r="T1768"/>
      <c r="U1768"/>
      <c r="V1768"/>
      <c r="W1768"/>
      <c r="X1768" s="355">
        <v>19</v>
      </c>
      <c r="Y1768" s="355">
        <v>84</v>
      </c>
      <c r="AC1768" s="297"/>
    </row>
    <row r="1769" spans="1:29">
      <c r="A1769">
        <f>'Page 1 - General Information'!$G$12</f>
        <v>121395703</v>
      </c>
      <c r="B1769" t="str">
        <f>'Page 1 - General Information'!$G$16</f>
        <v>2839</v>
      </c>
      <c r="C1769" s="353" t="s">
        <v>17241</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c r="A1770">
        <f>'Page 1 - General Information'!$G$12</f>
        <v>121395703</v>
      </c>
      <c r="B1770" t="str">
        <f>'Page 1 - General Information'!$G$16</f>
        <v>2839</v>
      </c>
      <c r="C1770" s="353" t="s">
        <v>17241</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c r="A1771">
        <f>'Page 1 - General Information'!$G$12</f>
        <v>121395703</v>
      </c>
      <c r="B1771" t="str">
        <f>'Page 1 - General Information'!$G$16</f>
        <v>2839</v>
      </c>
      <c r="C1771" s="353" t="s">
        <v>17241</v>
      </c>
      <c r="D1771"/>
      <c r="E1771"/>
      <c r="F1771"/>
      <c r="G1771"/>
      <c r="H1771"/>
      <c r="I1771"/>
      <c r="J1771"/>
      <c r="K1771"/>
      <c r="L1771"/>
      <c r="M1771"/>
      <c r="N1771" t="s">
        <v>4076</v>
      </c>
      <c r="O1771" s="354">
        <f>INDEX('Page 2 - Team Information'!$K$14:$AP$189,Y1771,X1771)</f>
        <v>10</v>
      </c>
      <c r="P1771"/>
      <c r="Q1771"/>
      <c r="R1771"/>
      <c r="S1771" t="s">
        <v>5817</v>
      </c>
      <c r="T1771"/>
      <c r="U1771"/>
      <c r="V1771"/>
      <c r="W1771"/>
      <c r="X1771" s="355">
        <v>22</v>
      </c>
      <c r="Y1771" s="355">
        <v>84</v>
      </c>
      <c r="AC1771" s="297"/>
    </row>
    <row r="1772" spans="1:29">
      <c r="A1772">
        <f>'Page 1 - General Information'!$G$12</f>
        <v>121395703</v>
      </c>
      <c r="B1772" t="str">
        <f>'Page 1 - General Information'!$G$16</f>
        <v>2839</v>
      </c>
      <c r="C1772" s="353" t="s">
        <v>17241</v>
      </c>
      <c r="D1772"/>
      <c r="E1772"/>
      <c r="F1772"/>
      <c r="G1772"/>
      <c r="H1772"/>
      <c r="I1772"/>
      <c r="J1772"/>
      <c r="K1772"/>
      <c r="L1772"/>
      <c r="M1772"/>
      <c r="N1772" t="s">
        <v>4557</v>
      </c>
      <c r="O1772" s="357"/>
      <c r="P1772"/>
      <c r="Q1772"/>
      <c r="R1772" s="357" t="s">
        <v>10238</v>
      </c>
      <c r="S1772" t="s">
        <v>5818</v>
      </c>
      <c r="T1772"/>
      <c r="U1772"/>
      <c r="V1772" s="354" t="str">
        <f>INDEX('Page 2 - Team Information'!$K$14:$AP$189,Y1772,X1772)</f>
        <v xml:space="preserve">Yes </v>
      </c>
      <c r="W1772"/>
      <c r="X1772" s="355">
        <v>5</v>
      </c>
      <c r="Y1772" s="355">
        <v>85</v>
      </c>
      <c r="AC1772" s="297"/>
    </row>
    <row r="1773" spans="1:29">
      <c r="A1773">
        <f>'Page 1 - General Information'!$G$12</f>
        <v>121395703</v>
      </c>
      <c r="B1773" t="str">
        <f>'Page 1 - General Information'!$G$16</f>
        <v>2839</v>
      </c>
      <c r="C1773" s="353" t="s">
        <v>17241</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c r="A1774">
        <f>'Page 1 - General Information'!$G$12</f>
        <v>121395703</v>
      </c>
      <c r="B1774" t="str">
        <f>'Page 1 - General Information'!$G$16</f>
        <v>2839</v>
      </c>
      <c r="C1774" s="353" t="s">
        <v>17241</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c r="A1775">
        <f>'Page 1 - General Information'!$G$12</f>
        <v>121395703</v>
      </c>
      <c r="B1775" t="str">
        <f>'Page 1 - General Information'!$G$16</f>
        <v>2839</v>
      </c>
      <c r="C1775" s="353" t="s">
        <v>17241</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c r="A1776">
        <f>'Page 1 - General Information'!$G$12</f>
        <v>121395703</v>
      </c>
      <c r="B1776" t="str">
        <f>'Page 1 - General Information'!$G$16</f>
        <v>2839</v>
      </c>
      <c r="C1776" s="353" t="s">
        <v>17241</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c r="A1777">
        <f>'Page 1 - General Information'!$G$12</f>
        <v>121395703</v>
      </c>
      <c r="B1777" t="str">
        <f>'Page 1 - General Information'!$G$16</f>
        <v>2839</v>
      </c>
      <c r="C1777" s="353" t="s">
        <v>17241</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c r="A1778">
        <f>'Page 1 - General Information'!$G$12</f>
        <v>121395703</v>
      </c>
      <c r="B1778" t="str">
        <f>'Page 1 - General Information'!$G$16</f>
        <v>2839</v>
      </c>
      <c r="C1778" s="353" t="s">
        <v>17241</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c r="A1779">
        <f>'Page 1 - General Information'!$G$12</f>
        <v>121395703</v>
      </c>
      <c r="B1779" t="str">
        <f>'Page 1 - General Information'!$G$16</f>
        <v>2839</v>
      </c>
      <c r="C1779" s="353" t="s">
        <v>17241</v>
      </c>
      <c r="D1779"/>
      <c r="E1779"/>
      <c r="F1779"/>
      <c r="G1779"/>
      <c r="H1779"/>
      <c r="I1779"/>
      <c r="J1779"/>
      <c r="K1779"/>
      <c r="L1779"/>
      <c r="M1779"/>
      <c r="N1779" t="s">
        <v>4076</v>
      </c>
      <c r="O1779" s="354">
        <f>INDEX('Page 2 - Team Information'!$K$14:$AP$189,Y1779,X1779)</f>
        <v>18</v>
      </c>
      <c r="P1779"/>
      <c r="Q1779"/>
      <c r="R1779"/>
      <c r="S1779" t="s">
        <v>5825</v>
      </c>
      <c r="T1779"/>
      <c r="U1779"/>
      <c r="V1779"/>
      <c r="W1779"/>
      <c r="X1779" s="355">
        <v>14</v>
      </c>
      <c r="Y1779" s="355">
        <v>85</v>
      </c>
      <c r="AC1779" s="297"/>
    </row>
    <row r="1780" spans="1:29">
      <c r="A1780">
        <f>'Page 1 - General Information'!$G$12</f>
        <v>121395703</v>
      </c>
      <c r="B1780" t="str">
        <f>'Page 1 - General Information'!$G$16</f>
        <v>2839</v>
      </c>
      <c r="C1780" s="353" t="s">
        <v>17241</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c r="A1781">
        <f>'Page 1 - General Information'!$G$12</f>
        <v>121395703</v>
      </c>
      <c r="B1781" t="str">
        <f>'Page 1 - General Information'!$G$16</f>
        <v>2839</v>
      </c>
      <c r="C1781" s="353" t="s">
        <v>17241</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c r="A1782">
        <f>'Page 1 - General Information'!$G$12</f>
        <v>121395703</v>
      </c>
      <c r="B1782" t="str">
        <f>'Page 1 - General Information'!$G$16</f>
        <v>2839</v>
      </c>
      <c r="C1782" s="353" t="s">
        <v>17241</v>
      </c>
      <c r="D1782"/>
      <c r="E1782"/>
      <c r="F1782"/>
      <c r="G1782"/>
      <c r="H1782"/>
      <c r="I1782"/>
      <c r="J1782"/>
      <c r="K1782"/>
      <c r="L1782"/>
      <c r="M1782"/>
      <c r="N1782" t="s">
        <v>4076</v>
      </c>
      <c r="O1782" s="354">
        <f>INDEX('Page 2 - Team Information'!$K$14:$AP$189,Y1782,X1782)</f>
        <v>18</v>
      </c>
      <c r="P1782"/>
      <c r="Q1782"/>
      <c r="R1782"/>
      <c r="S1782" t="s">
        <v>5828</v>
      </c>
      <c r="T1782"/>
      <c r="U1782"/>
      <c r="V1782"/>
      <c r="W1782"/>
      <c r="X1782" s="355">
        <v>17</v>
      </c>
      <c r="Y1782" s="355">
        <v>85</v>
      </c>
      <c r="AC1782" s="297"/>
    </row>
    <row r="1783" spans="1:29">
      <c r="A1783">
        <f>'Page 1 - General Information'!$G$12</f>
        <v>121395703</v>
      </c>
      <c r="B1783" t="str">
        <f>'Page 1 - General Information'!$G$16</f>
        <v>2839</v>
      </c>
      <c r="C1783" s="353" t="s">
        <v>17241</v>
      </c>
      <c r="D1783"/>
      <c r="E1783"/>
      <c r="F1783"/>
      <c r="G1783"/>
      <c r="H1783"/>
      <c r="I1783"/>
      <c r="J1783"/>
      <c r="K1783"/>
      <c r="L1783"/>
      <c r="M1783"/>
      <c r="N1783" t="s">
        <v>4076</v>
      </c>
      <c r="O1783" s="354">
        <f>INDEX('Page 2 - Team Information'!$K$14:$AP$189,Y1783,X1783)</f>
        <v>18</v>
      </c>
      <c r="P1783"/>
      <c r="Q1783"/>
      <c r="R1783"/>
      <c r="S1783" t="s">
        <v>5829</v>
      </c>
      <c r="T1783"/>
      <c r="U1783"/>
      <c r="V1783"/>
      <c r="W1783"/>
      <c r="X1783" s="355">
        <v>19</v>
      </c>
      <c r="Y1783" s="355">
        <v>85</v>
      </c>
      <c r="AC1783" s="297"/>
    </row>
    <row r="1784" spans="1:29">
      <c r="A1784">
        <f>'Page 1 - General Information'!$G$12</f>
        <v>121395703</v>
      </c>
      <c r="B1784" t="str">
        <f>'Page 1 - General Information'!$G$16</f>
        <v>2839</v>
      </c>
      <c r="C1784" s="353" t="s">
        <v>17241</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c r="A1785">
        <f>'Page 1 - General Information'!$G$12</f>
        <v>121395703</v>
      </c>
      <c r="B1785" t="str">
        <f>'Page 1 - General Information'!$G$16</f>
        <v>2839</v>
      </c>
      <c r="C1785" s="353" t="s">
        <v>17241</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c r="A1786">
        <f>'Page 1 - General Information'!$G$12</f>
        <v>121395703</v>
      </c>
      <c r="B1786" t="str">
        <f>'Page 1 - General Information'!$G$16</f>
        <v>2839</v>
      </c>
      <c r="C1786" s="353" t="s">
        <v>17241</v>
      </c>
      <c r="D1786"/>
      <c r="E1786"/>
      <c r="F1786"/>
      <c r="G1786"/>
      <c r="H1786"/>
      <c r="I1786"/>
      <c r="J1786"/>
      <c r="K1786"/>
      <c r="L1786"/>
      <c r="M1786"/>
      <c r="N1786" t="s">
        <v>4076</v>
      </c>
      <c r="O1786" s="354">
        <f>INDEX('Page 2 - Team Information'!$K$14:$AP$189,Y1786,X1786)</f>
        <v>18</v>
      </c>
      <c r="P1786"/>
      <c r="Q1786"/>
      <c r="R1786"/>
      <c r="S1786" t="s">
        <v>5832</v>
      </c>
      <c r="T1786"/>
      <c r="U1786"/>
      <c r="V1786"/>
      <c r="W1786"/>
      <c r="X1786" s="355">
        <v>22</v>
      </c>
      <c r="Y1786" s="355">
        <v>85</v>
      </c>
      <c r="AC1786" s="297"/>
    </row>
    <row r="1787" spans="1:29">
      <c r="A1787">
        <f>'Page 1 - General Information'!$G$12</f>
        <v>121395703</v>
      </c>
      <c r="B1787" t="str">
        <f>'Page 1 - General Information'!$G$16</f>
        <v>2839</v>
      </c>
      <c r="C1787" s="353" t="s">
        <v>17241</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c r="A1788">
        <f>'Page 1 - General Information'!$G$12</f>
        <v>121395703</v>
      </c>
      <c r="B1788" t="str">
        <f>'Page 1 - General Information'!$G$16</f>
        <v>2839</v>
      </c>
      <c r="C1788" s="353" t="s">
        <v>17241</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c r="A1789">
        <f>'Page 1 - General Information'!$G$12</f>
        <v>121395703</v>
      </c>
      <c r="B1789" t="str">
        <f>'Page 1 - General Information'!$G$16</f>
        <v>2839</v>
      </c>
      <c r="C1789" s="353" t="s">
        <v>17241</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c r="A1790">
        <f>'Page 1 - General Information'!$G$12</f>
        <v>121395703</v>
      </c>
      <c r="B1790" t="str">
        <f>'Page 1 - General Information'!$G$16</f>
        <v>2839</v>
      </c>
      <c r="C1790" s="353" t="s">
        <v>17241</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c r="A1791">
        <f>'Page 1 - General Information'!$G$12</f>
        <v>121395703</v>
      </c>
      <c r="B1791" t="str">
        <f>'Page 1 - General Information'!$G$16</f>
        <v>2839</v>
      </c>
      <c r="C1791" s="353" t="s">
        <v>17241</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c r="A1792">
        <f>'Page 1 - General Information'!$G$12</f>
        <v>121395703</v>
      </c>
      <c r="B1792" t="str">
        <f>'Page 1 - General Information'!$G$16</f>
        <v>2839</v>
      </c>
      <c r="C1792" s="353" t="s">
        <v>17241</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c r="A1793">
        <f>'Page 1 - General Information'!$G$12</f>
        <v>121395703</v>
      </c>
      <c r="B1793" t="str">
        <f>'Page 1 - General Information'!$G$16</f>
        <v>2839</v>
      </c>
      <c r="C1793" s="353" t="s">
        <v>17241</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c r="A1794">
        <f>'Page 1 - General Information'!$G$12</f>
        <v>121395703</v>
      </c>
      <c r="B1794" t="str">
        <f>'Page 1 - General Information'!$G$16</f>
        <v>2839</v>
      </c>
      <c r="C1794" s="353" t="s">
        <v>17241</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c r="A1795">
        <f>'Page 1 - General Information'!$G$12</f>
        <v>121395703</v>
      </c>
      <c r="B1795" t="str">
        <f>'Page 1 - General Information'!$G$16</f>
        <v>2839</v>
      </c>
      <c r="C1795" s="353" t="s">
        <v>17241</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c r="A1796">
        <f>'Page 1 - General Information'!$G$12</f>
        <v>121395703</v>
      </c>
      <c r="B1796" t="str">
        <f>'Page 1 - General Information'!$G$16</f>
        <v>2839</v>
      </c>
      <c r="C1796" s="353" t="s">
        <v>17241</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c r="A1797">
        <f>'Page 1 - General Information'!$G$12</f>
        <v>121395703</v>
      </c>
      <c r="B1797" t="str">
        <f>'Page 1 - General Information'!$G$16</f>
        <v>2839</v>
      </c>
      <c r="C1797" s="353" t="s">
        <v>17241</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c r="A1798">
        <f>'Page 1 - General Information'!$G$12</f>
        <v>121395703</v>
      </c>
      <c r="B1798" t="str">
        <f>'Page 1 - General Information'!$G$16</f>
        <v>2839</v>
      </c>
      <c r="C1798" s="353" t="s">
        <v>17241</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c r="A1799">
        <f>'Page 1 - General Information'!$G$12</f>
        <v>121395703</v>
      </c>
      <c r="B1799" t="str">
        <f>'Page 1 - General Information'!$G$16</f>
        <v>2839</v>
      </c>
      <c r="C1799" s="353" t="s">
        <v>17241</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c r="A1800">
        <f>'Page 1 - General Information'!$G$12</f>
        <v>121395703</v>
      </c>
      <c r="B1800" t="str">
        <f>'Page 1 - General Information'!$G$16</f>
        <v>2839</v>
      </c>
      <c r="C1800" s="353" t="s">
        <v>17241</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c r="A1801">
        <f>'Page 1 - General Information'!$G$12</f>
        <v>121395703</v>
      </c>
      <c r="B1801" t="str">
        <f>'Page 1 - General Information'!$G$16</f>
        <v>2839</v>
      </c>
      <c r="C1801" s="353" t="s">
        <v>17241</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c r="A1802">
        <f>'Page 1 - General Information'!$G$12</f>
        <v>121395703</v>
      </c>
      <c r="B1802" t="str">
        <f>'Page 1 - General Information'!$G$16</f>
        <v>2839</v>
      </c>
      <c r="C1802" s="353" t="s">
        <v>17241</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c r="A1803">
        <f>'Page 1 - General Information'!$G$12</f>
        <v>121395703</v>
      </c>
      <c r="B1803" t="str">
        <f>'Page 1 - General Information'!$G$16</f>
        <v>2839</v>
      </c>
      <c r="C1803" s="353" t="s">
        <v>17241</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c r="A1804">
        <f>'Page 1 - General Information'!$G$12</f>
        <v>121395703</v>
      </c>
      <c r="B1804" t="str">
        <f>'Page 1 - General Information'!$G$16</f>
        <v>2839</v>
      </c>
      <c r="C1804" s="353" t="s">
        <v>17241</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c r="A1805">
        <f>'Page 1 - General Information'!$G$12</f>
        <v>121395703</v>
      </c>
      <c r="B1805" t="str">
        <f>'Page 1 - General Information'!$G$16</f>
        <v>2839</v>
      </c>
      <c r="C1805" s="353" t="s">
        <v>17241</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c r="A1806">
        <f>'Page 1 - General Information'!$G$12</f>
        <v>121395703</v>
      </c>
      <c r="B1806" t="str">
        <f>'Page 1 - General Information'!$G$16</f>
        <v>2839</v>
      </c>
      <c r="C1806" s="353" t="s">
        <v>17241</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c r="A1807">
        <f>'Page 1 - General Information'!$G$12</f>
        <v>121395703</v>
      </c>
      <c r="B1807" t="str">
        <f>'Page 1 - General Information'!$G$16</f>
        <v>2839</v>
      </c>
      <c r="C1807" s="353" t="s">
        <v>17241</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c r="A1808">
        <f>'Page 1 - General Information'!$G$12</f>
        <v>121395703</v>
      </c>
      <c r="B1808" t="str">
        <f>'Page 1 - General Information'!$G$16</f>
        <v>2839</v>
      </c>
      <c r="C1808" s="353" t="s">
        <v>17241</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c r="A1809">
        <f>'Page 1 - General Information'!$G$12</f>
        <v>121395703</v>
      </c>
      <c r="B1809" t="str">
        <f>'Page 1 - General Information'!$G$16</f>
        <v>2839</v>
      </c>
      <c r="C1809" s="353" t="s">
        <v>17241</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c r="A1810">
        <f>'Page 1 - General Information'!$G$12</f>
        <v>121395703</v>
      </c>
      <c r="B1810" t="str">
        <f>'Page 1 - General Information'!$G$16</f>
        <v>2839</v>
      </c>
      <c r="C1810" s="353" t="s">
        <v>17241</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c r="A1811">
        <f>'Page 1 - General Information'!$G$12</f>
        <v>121395703</v>
      </c>
      <c r="B1811" t="str">
        <f>'Page 1 - General Information'!$G$16</f>
        <v>2839</v>
      </c>
      <c r="C1811" s="353" t="s">
        <v>17241</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c r="A1812">
        <f>'Page 1 - General Information'!$G$12</f>
        <v>121395703</v>
      </c>
      <c r="B1812" t="str">
        <f>'Page 1 - General Information'!$G$16</f>
        <v>2839</v>
      </c>
      <c r="C1812" s="353" t="s">
        <v>17241</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c r="A1813">
        <f>'Page 1 - General Information'!$G$12</f>
        <v>121395703</v>
      </c>
      <c r="B1813" t="str">
        <f>'Page 1 - General Information'!$G$16</f>
        <v>2839</v>
      </c>
      <c r="C1813" s="353" t="s">
        <v>17241</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c r="A1814">
        <f>'Page 1 - General Information'!$G$12</f>
        <v>121395703</v>
      </c>
      <c r="B1814" t="str">
        <f>'Page 1 - General Information'!$G$16</f>
        <v>2839</v>
      </c>
      <c r="C1814" s="353" t="s">
        <v>17241</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c r="A1815">
        <f>'Page 1 - General Information'!$G$12</f>
        <v>121395703</v>
      </c>
      <c r="B1815" t="str">
        <f>'Page 1 - General Information'!$G$16</f>
        <v>2839</v>
      </c>
      <c r="C1815" s="353" t="s">
        <v>17241</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c r="A1816">
        <f>'Page 1 - General Information'!$G$12</f>
        <v>121395703</v>
      </c>
      <c r="B1816" t="str">
        <f>'Page 1 - General Information'!$G$16</f>
        <v>2839</v>
      </c>
      <c r="C1816" s="353" t="s">
        <v>17241</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c r="A1817">
        <f>'Page 1 - General Information'!$G$12</f>
        <v>121395703</v>
      </c>
      <c r="B1817" t="str">
        <f>'Page 1 - General Information'!$G$16</f>
        <v>2839</v>
      </c>
      <c r="C1817" s="353" t="s">
        <v>17241</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c r="A1818">
        <f>'Page 1 - General Information'!$G$12</f>
        <v>121395703</v>
      </c>
      <c r="B1818" t="str">
        <f>'Page 1 - General Information'!$G$16</f>
        <v>2839</v>
      </c>
      <c r="C1818" s="353" t="s">
        <v>17241</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c r="A1819">
        <f>'Page 1 - General Information'!$G$12</f>
        <v>121395703</v>
      </c>
      <c r="B1819" t="str">
        <f>'Page 1 - General Information'!$G$16</f>
        <v>2839</v>
      </c>
      <c r="C1819" s="353" t="s">
        <v>17241</v>
      </c>
      <c r="D1819"/>
      <c r="E1819"/>
      <c r="F1819"/>
      <c r="G1819"/>
      <c r="H1819"/>
      <c r="I1819"/>
      <c r="J1819"/>
      <c r="K1819"/>
      <c r="L1819"/>
      <c r="M1819"/>
      <c r="N1819" t="s">
        <v>4557</v>
      </c>
      <c r="O1819" s="357"/>
      <c r="P1819"/>
      <c r="Q1819"/>
      <c r="R1819" s="357" t="s">
        <v>10238</v>
      </c>
      <c r="S1819" t="s">
        <v>5865</v>
      </c>
      <c r="T1819"/>
      <c r="U1819"/>
      <c r="V1819" s="354" t="str">
        <f>INDEX('Page 2 - Team Information'!$K$14:$AP$189,Y1819,X1819)</f>
        <v xml:space="preserve">Yes </v>
      </c>
      <c r="W1819"/>
      <c r="X1819" s="355">
        <v>7</v>
      </c>
      <c r="Y1819" s="355">
        <v>88</v>
      </c>
      <c r="AC1819" s="297"/>
    </row>
    <row r="1820" spans="1:29">
      <c r="A1820">
        <f>'Page 1 - General Information'!$G$12</f>
        <v>121395703</v>
      </c>
      <c r="B1820" t="str">
        <f>'Page 1 - General Information'!$G$16</f>
        <v>2839</v>
      </c>
      <c r="C1820" s="353" t="s">
        <v>17241</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c r="A1821">
        <f>'Page 1 - General Information'!$G$12</f>
        <v>121395703</v>
      </c>
      <c r="B1821" t="str">
        <f>'Page 1 - General Information'!$G$16</f>
        <v>2839</v>
      </c>
      <c r="C1821" s="353" t="s">
        <v>17241</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c r="A1822">
        <f>'Page 1 - General Information'!$G$12</f>
        <v>121395703</v>
      </c>
      <c r="B1822" t="str">
        <f>'Page 1 - General Information'!$G$16</f>
        <v>2839</v>
      </c>
      <c r="C1822" s="353" t="s">
        <v>17241</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c r="A1823">
        <f>'Page 1 - General Information'!$G$12</f>
        <v>121395703</v>
      </c>
      <c r="B1823" t="str">
        <f>'Page 1 - General Information'!$G$16</f>
        <v>2839</v>
      </c>
      <c r="C1823" s="353" t="s">
        <v>17241</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c r="A1824">
        <f>'Page 1 - General Information'!$G$12</f>
        <v>121395703</v>
      </c>
      <c r="B1824" t="str">
        <f>'Page 1 - General Information'!$G$16</f>
        <v>2839</v>
      </c>
      <c r="C1824" s="353" t="s">
        <v>17241</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c r="A1825">
        <f>'Page 1 - General Information'!$G$12</f>
        <v>121395703</v>
      </c>
      <c r="B1825" t="str">
        <f>'Page 1 - General Information'!$G$16</f>
        <v>2839</v>
      </c>
      <c r="C1825" s="353" t="s">
        <v>17241</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c r="A1826">
        <f>'Page 1 - General Information'!$G$12</f>
        <v>121395703</v>
      </c>
      <c r="B1826" t="str">
        <f>'Page 1 - General Information'!$G$16</f>
        <v>2839</v>
      </c>
      <c r="C1826" s="353" t="s">
        <v>17241</v>
      </c>
      <c r="D1826"/>
      <c r="E1826"/>
      <c r="F1826"/>
      <c r="G1826"/>
      <c r="H1826"/>
      <c r="I1826"/>
      <c r="J1826"/>
      <c r="K1826"/>
      <c r="L1826"/>
      <c r="M1826"/>
      <c r="N1826" t="s">
        <v>4076</v>
      </c>
      <c r="O1826" s="354">
        <f>INDEX('Page 2 - Team Information'!$K$14:$AP$189,Y1826,X1826)</f>
        <v>18</v>
      </c>
      <c r="P1826"/>
      <c r="Q1826"/>
      <c r="R1826"/>
      <c r="S1826" t="s">
        <v>5872</v>
      </c>
      <c r="T1826"/>
      <c r="U1826"/>
      <c r="V1826"/>
      <c r="W1826"/>
      <c r="X1826" s="355">
        <v>16</v>
      </c>
      <c r="Y1826" s="355">
        <v>88</v>
      </c>
      <c r="AC1826" s="297"/>
    </row>
    <row r="1827" spans="1:29">
      <c r="A1827">
        <f>'Page 1 - General Information'!$G$12</f>
        <v>121395703</v>
      </c>
      <c r="B1827" t="str">
        <f>'Page 1 - General Information'!$G$16</f>
        <v>2839</v>
      </c>
      <c r="C1827" s="353" t="s">
        <v>17241</v>
      </c>
      <c r="D1827"/>
      <c r="E1827"/>
      <c r="F1827"/>
      <c r="G1827"/>
      <c r="H1827"/>
      <c r="I1827"/>
      <c r="J1827"/>
      <c r="K1827"/>
      <c r="L1827"/>
      <c r="M1827"/>
      <c r="N1827" t="s">
        <v>4076</v>
      </c>
      <c r="O1827" s="354">
        <f>INDEX('Page 2 - Team Information'!$K$14:$AP$189,Y1827,X1827)</f>
        <v>18</v>
      </c>
      <c r="P1827"/>
      <c r="Q1827"/>
      <c r="R1827"/>
      <c r="S1827" t="s">
        <v>5873</v>
      </c>
      <c r="T1827"/>
      <c r="U1827"/>
      <c r="V1827"/>
      <c r="W1827"/>
      <c r="X1827" s="355">
        <v>17</v>
      </c>
      <c r="Y1827" s="355">
        <v>88</v>
      </c>
      <c r="AC1827" s="297"/>
    </row>
    <row r="1828" spans="1:29">
      <c r="A1828">
        <f>'Page 1 - General Information'!$G$12</f>
        <v>121395703</v>
      </c>
      <c r="B1828" t="str">
        <f>'Page 1 - General Information'!$G$16</f>
        <v>2839</v>
      </c>
      <c r="C1828" s="353" t="s">
        <v>17241</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c r="A1829">
        <f>'Page 1 - General Information'!$G$12</f>
        <v>121395703</v>
      </c>
      <c r="B1829" t="str">
        <f>'Page 1 - General Information'!$G$16</f>
        <v>2839</v>
      </c>
      <c r="C1829" s="353" t="s">
        <v>17241</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c r="A1830">
        <f>'Page 1 - General Information'!$G$12</f>
        <v>121395703</v>
      </c>
      <c r="B1830" t="str">
        <f>'Page 1 - General Information'!$G$16</f>
        <v>2839</v>
      </c>
      <c r="C1830" s="353" t="s">
        <v>17241</v>
      </c>
      <c r="D1830"/>
      <c r="E1830"/>
      <c r="F1830"/>
      <c r="G1830"/>
      <c r="H1830"/>
      <c r="I1830"/>
      <c r="J1830"/>
      <c r="K1830"/>
      <c r="L1830"/>
      <c r="M1830"/>
      <c r="N1830" t="s">
        <v>4076</v>
      </c>
      <c r="O1830" s="354">
        <f>INDEX('Page 2 - Team Information'!$K$14:$AP$189,Y1830,X1830)</f>
        <v>18</v>
      </c>
      <c r="P1830"/>
      <c r="Q1830"/>
      <c r="R1830"/>
      <c r="S1830" t="s">
        <v>5876</v>
      </c>
      <c r="T1830"/>
      <c r="U1830"/>
      <c r="V1830"/>
      <c r="W1830"/>
      <c r="X1830" s="355">
        <v>21</v>
      </c>
      <c r="Y1830" s="355">
        <v>88</v>
      </c>
      <c r="AC1830" s="297"/>
    </row>
    <row r="1831" spans="1:29">
      <c r="A1831">
        <f>'Page 1 - General Information'!$G$12</f>
        <v>121395703</v>
      </c>
      <c r="B1831" t="str">
        <f>'Page 1 - General Information'!$G$16</f>
        <v>2839</v>
      </c>
      <c r="C1831" s="353" t="s">
        <v>17241</v>
      </c>
      <c r="D1831"/>
      <c r="E1831"/>
      <c r="F1831"/>
      <c r="G1831"/>
      <c r="H1831"/>
      <c r="I1831"/>
      <c r="J1831"/>
      <c r="K1831"/>
      <c r="L1831"/>
      <c r="M1831"/>
      <c r="N1831" t="s">
        <v>4076</v>
      </c>
      <c r="O1831" s="354">
        <f>INDEX('Page 2 - Team Information'!$K$14:$AP$189,Y1831,X1831)</f>
        <v>18</v>
      </c>
      <c r="P1831"/>
      <c r="Q1831"/>
      <c r="R1831"/>
      <c r="S1831" t="s">
        <v>5877</v>
      </c>
      <c r="T1831"/>
      <c r="U1831"/>
      <c r="V1831"/>
      <c r="W1831"/>
      <c r="X1831" s="355">
        <v>22</v>
      </c>
      <c r="Y1831" s="355">
        <v>88</v>
      </c>
      <c r="AC1831" s="297"/>
    </row>
    <row r="1832" spans="1:29">
      <c r="A1832">
        <f>'Page 1 - General Information'!$G$12</f>
        <v>121395703</v>
      </c>
      <c r="B1832" t="str">
        <f>'Page 1 - General Information'!$G$16</f>
        <v>2839</v>
      </c>
      <c r="C1832" s="353" t="s">
        <v>17241</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c r="A1833">
        <f>'Page 1 - General Information'!$G$12</f>
        <v>121395703</v>
      </c>
      <c r="B1833" t="str">
        <f>'Page 1 - General Information'!$G$16</f>
        <v>2839</v>
      </c>
      <c r="C1833" s="353" t="s">
        <v>17241</v>
      </c>
      <c r="D1833"/>
      <c r="E1833"/>
      <c r="F1833"/>
      <c r="G1833"/>
      <c r="H1833"/>
      <c r="I1833"/>
      <c r="J1833"/>
      <c r="K1833"/>
      <c r="L1833"/>
      <c r="M1833"/>
      <c r="N1833" t="s">
        <v>4557</v>
      </c>
      <c r="O1833" s="357"/>
      <c r="P1833"/>
      <c r="Q1833"/>
      <c r="R1833" s="357" t="s">
        <v>10238</v>
      </c>
      <c r="S1833" t="s">
        <v>5879</v>
      </c>
      <c r="T1833"/>
      <c r="U1833"/>
      <c r="V1833" s="354" t="str">
        <f>INDEX('Page 2 - Team Information'!$K$14:$AP$189,Y1833,X1833)</f>
        <v xml:space="preserve">Yes </v>
      </c>
      <c r="W1833"/>
      <c r="X1833" s="355">
        <v>6</v>
      </c>
      <c r="Y1833" s="355">
        <v>89</v>
      </c>
      <c r="AC1833" s="297"/>
    </row>
    <row r="1834" spans="1:29">
      <c r="A1834">
        <f>'Page 1 - General Information'!$G$12</f>
        <v>121395703</v>
      </c>
      <c r="B1834" t="str">
        <f>'Page 1 - General Information'!$G$16</f>
        <v>2839</v>
      </c>
      <c r="C1834" s="353" t="s">
        <v>17241</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c r="A1835">
        <f>'Page 1 - General Information'!$G$12</f>
        <v>121395703</v>
      </c>
      <c r="B1835" t="str">
        <f>'Page 1 - General Information'!$G$16</f>
        <v>2839</v>
      </c>
      <c r="C1835" s="353" t="s">
        <v>17241</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c r="A1836">
        <f>'Page 1 - General Information'!$G$12</f>
        <v>121395703</v>
      </c>
      <c r="B1836" t="str">
        <f>'Page 1 - General Information'!$G$16</f>
        <v>2839</v>
      </c>
      <c r="C1836" s="353" t="s">
        <v>17241</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c r="A1837">
        <f>'Page 1 - General Information'!$G$12</f>
        <v>121395703</v>
      </c>
      <c r="B1837" t="str">
        <f>'Page 1 - General Information'!$G$16</f>
        <v>2839</v>
      </c>
      <c r="C1837" s="353" t="s">
        <v>17241</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c r="A1838">
        <f>'Page 1 - General Information'!$G$12</f>
        <v>121395703</v>
      </c>
      <c r="B1838" t="str">
        <f>'Page 1 - General Information'!$G$16</f>
        <v>2839</v>
      </c>
      <c r="C1838" s="353" t="s">
        <v>17241</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c r="A1839">
        <f>'Page 1 - General Information'!$G$12</f>
        <v>121395703</v>
      </c>
      <c r="B1839" t="str">
        <f>'Page 1 - General Information'!$G$16</f>
        <v>2839</v>
      </c>
      <c r="C1839" s="353" t="s">
        <v>17241</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c r="A1840">
        <f>'Page 1 - General Information'!$G$12</f>
        <v>121395703</v>
      </c>
      <c r="B1840" t="str">
        <f>'Page 1 - General Information'!$G$16</f>
        <v>2839</v>
      </c>
      <c r="C1840" s="353" t="s">
        <v>17241</v>
      </c>
      <c r="D1840"/>
      <c r="E1840"/>
      <c r="F1840"/>
      <c r="G1840"/>
      <c r="H1840"/>
      <c r="I1840"/>
      <c r="J1840"/>
      <c r="K1840"/>
      <c r="L1840"/>
      <c r="M1840"/>
      <c r="N1840" t="s">
        <v>4076</v>
      </c>
      <c r="O1840" s="354">
        <f>INDEX('Page 2 - Team Information'!$K$14:$AP$189,Y1840,X1840)</f>
        <v>10</v>
      </c>
      <c r="P1840"/>
      <c r="Q1840"/>
      <c r="R1840"/>
      <c r="S1840" t="s">
        <v>5886</v>
      </c>
      <c r="T1840"/>
      <c r="U1840"/>
      <c r="V1840"/>
      <c r="W1840"/>
      <c r="X1840" s="355">
        <v>15</v>
      </c>
      <c r="Y1840" s="355">
        <v>89</v>
      </c>
      <c r="AC1840" s="297"/>
    </row>
    <row r="1841" spans="1:29">
      <c r="A1841">
        <f>'Page 1 - General Information'!$G$12</f>
        <v>121395703</v>
      </c>
      <c r="B1841" t="str">
        <f>'Page 1 - General Information'!$G$16</f>
        <v>2839</v>
      </c>
      <c r="C1841" s="353" t="s">
        <v>17241</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c r="A1842">
        <f>'Page 1 - General Information'!$G$12</f>
        <v>121395703</v>
      </c>
      <c r="B1842" t="str">
        <f>'Page 1 - General Information'!$G$16</f>
        <v>2839</v>
      </c>
      <c r="C1842" s="353" t="s">
        <v>17241</v>
      </c>
      <c r="D1842"/>
      <c r="E1842"/>
      <c r="F1842"/>
      <c r="G1842"/>
      <c r="H1842"/>
      <c r="I1842"/>
      <c r="J1842"/>
      <c r="K1842"/>
      <c r="L1842"/>
      <c r="M1842"/>
      <c r="N1842" t="s">
        <v>4076</v>
      </c>
      <c r="O1842" s="354">
        <f>INDEX('Page 2 - Team Information'!$K$14:$AP$189,Y1842,X1842)</f>
        <v>10</v>
      </c>
      <c r="P1842"/>
      <c r="Q1842"/>
      <c r="R1842"/>
      <c r="S1842" t="s">
        <v>5888</v>
      </c>
      <c r="T1842"/>
      <c r="U1842"/>
      <c r="V1842"/>
      <c r="W1842"/>
      <c r="X1842" s="355">
        <v>17</v>
      </c>
      <c r="Y1842" s="355">
        <v>89</v>
      </c>
      <c r="AC1842" s="297"/>
    </row>
    <row r="1843" spans="1:29">
      <c r="A1843">
        <f>'Page 1 - General Information'!$G$12</f>
        <v>121395703</v>
      </c>
      <c r="B1843" t="str">
        <f>'Page 1 - General Information'!$G$16</f>
        <v>2839</v>
      </c>
      <c r="C1843" s="353" t="s">
        <v>17241</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c r="A1844">
        <f>'Page 1 - General Information'!$G$12</f>
        <v>121395703</v>
      </c>
      <c r="B1844" t="str">
        <f>'Page 1 - General Information'!$G$16</f>
        <v>2839</v>
      </c>
      <c r="C1844" s="353" t="s">
        <v>17241</v>
      </c>
      <c r="D1844"/>
      <c r="E1844"/>
      <c r="F1844"/>
      <c r="G1844"/>
      <c r="H1844"/>
      <c r="I1844"/>
      <c r="J1844"/>
      <c r="K1844"/>
      <c r="L1844"/>
      <c r="M1844"/>
      <c r="N1844" t="s">
        <v>4076</v>
      </c>
      <c r="O1844" s="354">
        <f>INDEX('Page 2 - Team Information'!$K$14:$AP$189,Y1844,X1844)</f>
        <v>10</v>
      </c>
      <c r="P1844"/>
      <c r="Q1844"/>
      <c r="R1844"/>
      <c r="S1844" t="s">
        <v>5890</v>
      </c>
      <c r="T1844"/>
      <c r="U1844"/>
      <c r="V1844"/>
      <c r="W1844"/>
      <c r="X1844" s="355">
        <v>20</v>
      </c>
      <c r="Y1844" s="355">
        <v>89</v>
      </c>
      <c r="AC1844" s="297"/>
    </row>
    <row r="1845" spans="1:29">
      <c r="A1845">
        <f>'Page 1 - General Information'!$G$12</f>
        <v>121395703</v>
      </c>
      <c r="B1845" t="str">
        <f>'Page 1 - General Information'!$G$16</f>
        <v>2839</v>
      </c>
      <c r="C1845" s="353" t="s">
        <v>17241</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c r="A1846">
        <f>'Page 1 - General Information'!$G$12</f>
        <v>121395703</v>
      </c>
      <c r="B1846" t="str">
        <f>'Page 1 - General Information'!$G$16</f>
        <v>2839</v>
      </c>
      <c r="C1846" s="353" t="s">
        <v>17241</v>
      </c>
      <c r="D1846"/>
      <c r="E1846"/>
      <c r="F1846"/>
      <c r="G1846"/>
      <c r="H1846"/>
      <c r="I1846"/>
      <c r="J1846"/>
      <c r="K1846"/>
      <c r="L1846"/>
      <c r="M1846"/>
      <c r="N1846" t="s">
        <v>4076</v>
      </c>
      <c r="O1846" s="354">
        <f>INDEX('Page 2 - Team Information'!$K$14:$AP$189,Y1846,X1846)</f>
        <v>10</v>
      </c>
      <c r="P1846"/>
      <c r="Q1846"/>
      <c r="R1846"/>
      <c r="S1846" t="s">
        <v>5892</v>
      </c>
      <c r="T1846"/>
      <c r="U1846"/>
      <c r="V1846"/>
      <c r="W1846"/>
      <c r="X1846" s="355">
        <v>22</v>
      </c>
      <c r="Y1846" s="355">
        <v>89</v>
      </c>
      <c r="AC1846" s="297"/>
    </row>
    <row r="1847" spans="1:29">
      <c r="A1847">
        <f>'Page 1 - General Information'!$G$12</f>
        <v>121395703</v>
      </c>
      <c r="B1847" t="str">
        <f>'Page 1 - General Information'!$G$16</f>
        <v>2839</v>
      </c>
      <c r="C1847" s="353" t="s">
        <v>17241</v>
      </c>
      <c r="D1847"/>
      <c r="E1847"/>
      <c r="F1847"/>
      <c r="G1847"/>
      <c r="H1847"/>
      <c r="I1847"/>
      <c r="J1847"/>
      <c r="K1847"/>
      <c r="L1847"/>
      <c r="M1847"/>
      <c r="N1847" t="s">
        <v>4557</v>
      </c>
      <c r="O1847" s="357"/>
      <c r="P1847"/>
      <c r="Q1847"/>
      <c r="R1847" s="357" t="s">
        <v>10238</v>
      </c>
      <c r="S1847" t="s">
        <v>5893</v>
      </c>
      <c r="T1847"/>
      <c r="U1847"/>
      <c r="V1847" s="354" t="str">
        <f>INDEX('Page 2 - Team Information'!$K$14:$AP$189,Y1847,X1847)</f>
        <v xml:space="preserve">Yes </v>
      </c>
      <c r="W1847"/>
      <c r="X1847" s="355">
        <v>5</v>
      </c>
      <c r="Y1847" s="355">
        <v>90</v>
      </c>
      <c r="AC1847" s="297"/>
    </row>
    <row r="1848" spans="1:29">
      <c r="A1848">
        <f>'Page 1 - General Information'!$G$12</f>
        <v>121395703</v>
      </c>
      <c r="B1848" t="str">
        <f>'Page 1 - General Information'!$G$16</f>
        <v>2839</v>
      </c>
      <c r="C1848" s="353" t="s">
        <v>17241</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c r="A1849">
        <f>'Page 1 - General Information'!$G$12</f>
        <v>121395703</v>
      </c>
      <c r="B1849" t="str">
        <f>'Page 1 - General Information'!$G$16</f>
        <v>2839</v>
      </c>
      <c r="C1849" s="353" t="s">
        <v>17241</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c r="A1850">
        <f>'Page 1 - General Information'!$G$12</f>
        <v>121395703</v>
      </c>
      <c r="B1850" t="str">
        <f>'Page 1 - General Information'!$G$16</f>
        <v>2839</v>
      </c>
      <c r="C1850" s="353" t="s">
        <v>17241</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c r="A1851">
        <f>'Page 1 - General Information'!$G$12</f>
        <v>121395703</v>
      </c>
      <c r="B1851" t="str">
        <f>'Page 1 - General Information'!$G$16</f>
        <v>2839</v>
      </c>
      <c r="C1851" s="353" t="s">
        <v>17241</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c r="A1852">
        <f>'Page 1 - General Information'!$G$12</f>
        <v>121395703</v>
      </c>
      <c r="B1852" t="str">
        <f>'Page 1 - General Information'!$G$16</f>
        <v>2839</v>
      </c>
      <c r="C1852" s="353" t="s">
        <v>17241</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c r="A1853">
        <f>'Page 1 - General Information'!$G$12</f>
        <v>121395703</v>
      </c>
      <c r="B1853" t="str">
        <f>'Page 1 - General Information'!$G$16</f>
        <v>2839</v>
      </c>
      <c r="C1853" s="353" t="s">
        <v>17241</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c r="A1854">
        <f>'Page 1 - General Information'!$G$12</f>
        <v>121395703</v>
      </c>
      <c r="B1854" t="str">
        <f>'Page 1 - General Information'!$G$16</f>
        <v>2839</v>
      </c>
      <c r="C1854" s="353" t="s">
        <v>17241</v>
      </c>
      <c r="D1854"/>
      <c r="E1854"/>
      <c r="F1854"/>
      <c r="G1854"/>
      <c r="H1854"/>
      <c r="I1854"/>
      <c r="J1854"/>
      <c r="K1854"/>
      <c r="L1854"/>
      <c r="M1854"/>
      <c r="N1854" t="s">
        <v>4076</v>
      </c>
      <c r="O1854" s="354">
        <f>INDEX('Page 2 - Team Information'!$K$14:$AP$189,Y1854,X1854)</f>
        <v>18</v>
      </c>
      <c r="P1854"/>
      <c r="Q1854"/>
      <c r="R1854"/>
      <c r="S1854" t="s">
        <v>5900</v>
      </c>
      <c r="T1854"/>
      <c r="U1854"/>
      <c r="V1854"/>
      <c r="W1854"/>
      <c r="X1854" s="355">
        <v>14</v>
      </c>
      <c r="Y1854" s="355">
        <v>90</v>
      </c>
      <c r="AC1854" s="297"/>
    </row>
    <row r="1855" spans="1:29">
      <c r="A1855">
        <f>'Page 1 - General Information'!$G$12</f>
        <v>121395703</v>
      </c>
      <c r="B1855" t="str">
        <f>'Page 1 - General Information'!$G$16</f>
        <v>2839</v>
      </c>
      <c r="C1855" s="353" t="s">
        <v>17241</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c r="A1856">
        <f>'Page 1 - General Information'!$G$12</f>
        <v>121395703</v>
      </c>
      <c r="B1856" t="str">
        <f>'Page 1 - General Information'!$G$16</f>
        <v>2839</v>
      </c>
      <c r="C1856" s="353" t="s">
        <v>17241</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c r="A1857">
        <f>'Page 1 - General Information'!$G$12</f>
        <v>121395703</v>
      </c>
      <c r="B1857" t="str">
        <f>'Page 1 - General Information'!$G$16</f>
        <v>2839</v>
      </c>
      <c r="C1857" s="353" t="s">
        <v>17241</v>
      </c>
      <c r="D1857"/>
      <c r="E1857"/>
      <c r="F1857"/>
      <c r="G1857"/>
      <c r="H1857"/>
      <c r="I1857"/>
      <c r="J1857"/>
      <c r="K1857"/>
      <c r="L1857"/>
      <c r="M1857"/>
      <c r="N1857" t="s">
        <v>4076</v>
      </c>
      <c r="O1857" s="354">
        <f>INDEX('Page 2 - Team Information'!$K$14:$AP$189,Y1857,X1857)</f>
        <v>18</v>
      </c>
      <c r="P1857"/>
      <c r="Q1857"/>
      <c r="R1857"/>
      <c r="S1857" t="s">
        <v>5903</v>
      </c>
      <c r="T1857"/>
      <c r="U1857"/>
      <c r="V1857"/>
      <c r="W1857"/>
      <c r="X1857" s="355">
        <v>17</v>
      </c>
      <c r="Y1857" s="355">
        <v>90</v>
      </c>
      <c r="AC1857" s="297"/>
    </row>
    <row r="1858" spans="1:29">
      <c r="A1858">
        <f>'Page 1 - General Information'!$G$12</f>
        <v>121395703</v>
      </c>
      <c r="B1858" t="str">
        <f>'Page 1 - General Information'!$G$16</f>
        <v>2839</v>
      </c>
      <c r="C1858" s="353" t="s">
        <v>17241</v>
      </c>
      <c r="D1858"/>
      <c r="E1858"/>
      <c r="F1858"/>
      <c r="G1858"/>
      <c r="H1858"/>
      <c r="I1858"/>
      <c r="J1858"/>
      <c r="K1858"/>
      <c r="L1858"/>
      <c r="M1858"/>
      <c r="N1858" t="s">
        <v>4076</v>
      </c>
      <c r="O1858" s="354">
        <f>INDEX('Page 2 - Team Information'!$K$14:$AP$189,Y1858,X1858)</f>
        <v>18</v>
      </c>
      <c r="P1858"/>
      <c r="Q1858"/>
      <c r="R1858"/>
      <c r="S1858" t="s">
        <v>5904</v>
      </c>
      <c r="T1858"/>
      <c r="U1858"/>
      <c r="V1858"/>
      <c r="W1858"/>
      <c r="X1858" s="355">
        <v>19</v>
      </c>
      <c r="Y1858" s="355">
        <v>90</v>
      </c>
      <c r="AC1858" s="297"/>
    </row>
    <row r="1859" spans="1:29">
      <c r="A1859">
        <f>'Page 1 - General Information'!$G$12</f>
        <v>121395703</v>
      </c>
      <c r="B1859" t="str">
        <f>'Page 1 - General Information'!$G$16</f>
        <v>2839</v>
      </c>
      <c r="C1859" s="353" t="s">
        <v>17241</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c r="A1860">
        <f>'Page 1 - General Information'!$G$12</f>
        <v>121395703</v>
      </c>
      <c r="B1860" t="str">
        <f>'Page 1 - General Information'!$G$16</f>
        <v>2839</v>
      </c>
      <c r="C1860" s="353" t="s">
        <v>17241</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c r="A1861">
        <f>'Page 1 - General Information'!$G$12</f>
        <v>121395703</v>
      </c>
      <c r="B1861" t="str">
        <f>'Page 1 - General Information'!$G$16</f>
        <v>2839</v>
      </c>
      <c r="C1861" s="353" t="s">
        <v>17241</v>
      </c>
      <c r="D1861"/>
      <c r="E1861"/>
      <c r="F1861"/>
      <c r="G1861"/>
      <c r="H1861"/>
      <c r="I1861"/>
      <c r="J1861"/>
      <c r="K1861"/>
      <c r="L1861"/>
      <c r="M1861"/>
      <c r="N1861" t="s">
        <v>4076</v>
      </c>
      <c r="O1861" s="354">
        <f>INDEX('Page 2 - Team Information'!$K$14:$AP$189,Y1861,X1861)</f>
        <v>18</v>
      </c>
      <c r="P1861"/>
      <c r="Q1861"/>
      <c r="R1861"/>
      <c r="S1861" t="s">
        <v>5907</v>
      </c>
      <c r="T1861"/>
      <c r="U1861"/>
      <c r="V1861"/>
      <c r="W1861"/>
      <c r="X1861" s="355">
        <v>22</v>
      </c>
      <c r="Y1861" s="355">
        <v>90</v>
      </c>
      <c r="AC1861" s="297"/>
    </row>
    <row r="1862" spans="1:29">
      <c r="A1862">
        <f>'Page 1 - General Information'!$G$12</f>
        <v>121395703</v>
      </c>
      <c r="B1862" t="str">
        <f>'Page 1 - General Information'!$G$16</f>
        <v>2839</v>
      </c>
      <c r="C1862" s="353" t="s">
        <v>17241</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c r="A1863">
        <f>'Page 1 - General Information'!$G$12</f>
        <v>121395703</v>
      </c>
      <c r="B1863" t="str">
        <f>'Page 1 - General Information'!$G$16</f>
        <v>2839</v>
      </c>
      <c r="C1863" s="353" t="s">
        <v>17241</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c r="A1864">
        <f>'Page 1 - General Information'!$G$12</f>
        <v>121395703</v>
      </c>
      <c r="B1864" t="str">
        <f>'Page 1 - General Information'!$G$16</f>
        <v>2839</v>
      </c>
      <c r="C1864" s="353" t="s">
        <v>17241</v>
      </c>
      <c r="D1864"/>
      <c r="E1864"/>
      <c r="F1864"/>
      <c r="G1864"/>
      <c r="H1864"/>
      <c r="I1864"/>
      <c r="J1864"/>
      <c r="K1864"/>
      <c r="L1864"/>
      <c r="M1864"/>
      <c r="N1864" t="s">
        <v>4557</v>
      </c>
      <c r="O1864" s="357"/>
      <c r="P1864"/>
      <c r="Q1864"/>
      <c r="R1864" s="357" t="s">
        <v>10238</v>
      </c>
      <c r="S1864" t="s">
        <v>10067</v>
      </c>
      <c r="T1864"/>
      <c r="U1864"/>
      <c r="V1864" s="354" t="str">
        <f>INDEX('Page 2 - Team Information'!$K$14:$AP$189,Y1864,X1864)</f>
        <v xml:space="preserve">Yes </v>
      </c>
      <c r="W1864"/>
      <c r="X1864" s="355">
        <v>7</v>
      </c>
      <c r="Y1864" s="355">
        <v>91</v>
      </c>
      <c r="AC1864" s="297"/>
    </row>
    <row r="1865" spans="1:29">
      <c r="A1865">
        <f>'Page 1 - General Information'!$G$12</f>
        <v>121395703</v>
      </c>
      <c r="B1865" t="str">
        <f>'Page 1 - General Information'!$G$16</f>
        <v>2839</v>
      </c>
      <c r="C1865" s="353" t="s">
        <v>17241</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c r="A1866">
        <f>'Page 1 - General Information'!$G$12</f>
        <v>121395703</v>
      </c>
      <c r="B1866" t="str">
        <f>'Page 1 - General Information'!$G$16</f>
        <v>2839</v>
      </c>
      <c r="C1866" s="353" t="s">
        <v>17241</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c r="A1867">
        <f>'Page 1 - General Information'!$G$12</f>
        <v>121395703</v>
      </c>
      <c r="B1867" t="str">
        <f>'Page 1 - General Information'!$G$16</f>
        <v>2839</v>
      </c>
      <c r="C1867" s="353" t="s">
        <v>17241</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c r="A1868">
        <f>'Page 1 - General Information'!$G$12</f>
        <v>121395703</v>
      </c>
      <c r="B1868" t="str">
        <f>'Page 1 - General Information'!$G$16</f>
        <v>2839</v>
      </c>
      <c r="C1868" s="353" t="s">
        <v>17241</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c r="A1869">
        <f>'Page 1 - General Information'!$G$12</f>
        <v>121395703</v>
      </c>
      <c r="B1869" t="str">
        <f>'Page 1 - General Information'!$G$16</f>
        <v>2839</v>
      </c>
      <c r="C1869" s="353" t="s">
        <v>17241</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c r="A1870">
        <f>'Page 1 - General Information'!$G$12</f>
        <v>121395703</v>
      </c>
      <c r="B1870" t="str">
        <f>'Page 1 - General Information'!$G$16</f>
        <v>2839</v>
      </c>
      <c r="C1870" s="353" t="s">
        <v>17241</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c r="A1871">
        <f>'Page 1 - General Information'!$G$12</f>
        <v>121395703</v>
      </c>
      <c r="B1871" t="str">
        <f>'Page 1 - General Information'!$G$16</f>
        <v>2839</v>
      </c>
      <c r="C1871" s="353" t="s">
        <v>17241</v>
      </c>
      <c r="D1871"/>
      <c r="E1871"/>
      <c r="F1871"/>
      <c r="G1871"/>
      <c r="H1871"/>
      <c r="I1871"/>
      <c r="J1871"/>
      <c r="K1871"/>
      <c r="L1871"/>
      <c r="M1871"/>
      <c r="N1871" t="s">
        <v>4076</v>
      </c>
      <c r="O1871" s="354">
        <f>INDEX('Page 2 - Team Information'!$K$14:$AP$189,Y1871,X1871)</f>
        <v>20</v>
      </c>
      <c r="P1871"/>
      <c r="Q1871"/>
      <c r="R1871"/>
      <c r="S1871" t="s">
        <v>10074</v>
      </c>
      <c r="T1871"/>
      <c r="U1871"/>
      <c r="V1871"/>
      <c r="W1871"/>
      <c r="X1871" s="355">
        <v>16</v>
      </c>
      <c r="Y1871" s="355">
        <v>91</v>
      </c>
      <c r="AC1871" s="297"/>
    </row>
    <row r="1872" spans="1:29">
      <c r="A1872">
        <f>'Page 1 - General Information'!$G$12</f>
        <v>121395703</v>
      </c>
      <c r="B1872" t="str">
        <f>'Page 1 - General Information'!$G$16</f>
        <v>2839</v>
      </c>
      <c r="C1872" s="353" t="s">
        <v>17241</v>
      </c>
      <c r="D1872"/>
      <c r="E1872"/>
      <c r="F1872"/>
      <c r="G1872"/>
      <c r="H1872"/>
      <c r="I1872"/>
      <c r="J1872"/>
      <c r="K1872"/>
      <c r="L1872"/>
      <c r="M1872"/>
      <c r="N1872" t="s">
        <v>4076</v>
      </c>
      <c r="O1872" s="354">
        <f>INDEX('Page 2 - Team Information'!$K$14:$AP$189,Y1872,X1872)</f>
        <v>20</v>
      </c>
      <c r="P1872"/>
      <c r="Q1872"/>
      <c r="R1872"/>
      <c r="S1872" t="s">
        <v>10075</v>
      </c>
      <c r="T1872"/>
      <c r="U1872"/>
      <c r="V1872"/>
      <c r="W1872"/>
      <c r="X1872" s="355">
        <v>17</v>
      </c>
      <c r="Y1872" s="355">
        <v>91</v>
      </c>
      <c r="AC1872" s="297"/>
    </row>
    <row r="1873" spans="1:29">
      <c r="A1873">
        <f>'Page 1 - General Information'!$G$12</f>
        <v>121395703</v>
      </c>
      <c r="B1873" t="str">
        <f>'Page 1 - General Information'!$G$16</f>
        <v>2839</v>
      </c>
      <c r="C1873" s="353" t="s">
        <v>17241</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c r="A1874">
        <f>'Page 1 - General Information'!$G$12</f>
        <v>121395703</v>
      </c>
      <c r="B1874" t="str">
        <f>'Page 1 - General Information'!$G$16</f>
        <v>2839</v>
      </c>
      <c r="C1874" s="353" t="s">
        <v>17241</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c r="A1875">
        <f>'Page 1 - General Information'!$G$12</f>
        <v>121395703</v>
      </c>
      <c r="B1875" t="str">
        <f>'Page 1 - General Information'!$G$16</f>
        <v>2839</v>
      </c>
      <c r="C1875" s="353" t="s">
        <v>17241</v>
      </c>
      <c r="D1875"/>
      <c r="E1875"/>
      <c r="F1875"/>
      <c r="G1875"/>
      <c r="H1875"/>
      <c r="I1875"/>
      <c r="J1875"/>
      <c r="K1875"/>
      <c r="L1875"/>
      <c r="M1875"/>
      <c r="N1875" t="s">
        <v>4076</v>
      </c>
      <c r="O1875" s="354">
        <f>INDEX('Page 2 - Team Information'!$K$14:$AP$189,Y1875,X1875)</f>
        <v>20</v>
      </c>
      <c r="P1875"/>
      <c r="Q1875"/>
      <c r="R1875"/>
      <c r="S1875" t="s">
        <v>10081</v>
      </c>
      <c r="T1875"/>
      <c r="U1875"/>
      <c r="V1875"/>
      <c r="W1875"/>
      <c r="X1875" s="355">
        <v>21</v>
      </c>
      <c r="Y1875" s="355">
        <v>91</v>
      </c>
      <c r="AC1875" s="297"/>
    </row>
    <row r="1876" spans="1:29">
      <c r="A1876">
        <f>'Page 1 - General Information'!$G$12</f>
        <v>121395703</v>
      </c>
      <c r="B1876" t="str">
        <f>'Page 1 - General Information'!$G$16</f>
        <v>2839</v>
      </c>
      <c r="C1876" s="353" t="s">
        <v>17241</v>
      </c>
      <c r="D1876"/>
      <c r="E1876"/>
      <c r="F1876"/>
      <c r="G1876"/>
      <c r="H1876"/>
      <c r="I1876"/>
      <c r="J1876"/>
      <c r="K1876"/>
      <c r="L1876"/>
      <c r="M1876"/>
      <c r="N1876" t="s">
        <v>4076</v>
      </c>
      <c r="O1876" s="354">
        <f>INDEX('Page 2 - Team Information'!$K$14:$AP$189,Y1876,X1876)</f>
        <v>20</v>
      </c>
      <c r="P1876"/>
      <c r="Q1876"/>
      <c r="R1876"/>
      <c r="S1876" t="s">
        <v>10082</v>
      </c>
      <c r="T1876"/>
      <c r="U1876"/>
      <c r="V1876"/>
      <c r="W1876"/>
      <c r="X1876" s="355">
        <v>22</v>
      </c>
      <c r="Y1876" s="355">
        <v>91</v>
      </c>
      <c r="AC1876" s="297"/>
    </row>
    <row r="1877" spans="1:29">
      <c r="A1877">
        <f>'Page 1 - General Information'!$G$12</f>
        <v>121395703</v>
      </c>
      <c r="B1877" t="str">
        <f>'Page 1 - General Information'!$G$16</f>
        <v>2839</v>
      </c>
      <c r="C1877" s="353" t="s">
        <v>17241</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c r="A1878">
        <f>'Page 1 - General Information'!$G$12</f>
        <v>121395703</v>
      </c>
      <c r="B1878" t="str">
        <f>'Page 1 - General Information'!$G$16</f>
        <v>2839</v>
      </c>
      <c r="C1878" s="353" t="s">
        <v>17241</v>
      </c>
      <c r="D1878"/>
      <c r="E1878"/>
      <c r="F1878"/>
      <c r="G1878"/>
      <c r="H1878"/>
      <c r="I1878"/>
      <c r="J1878"/>
      <c r="K1878"/>
      <c r="L1878"/>
      <c r="M1878"/>
      <c r="N1878" t="s">
        <v>4557</v>
      </c>
      <c r="O1878" s="357"/>
      <c r="P1878"/>
      <c r="Q1878"/>
      <c r="R1878" s="357" t="s">
        <v>10238</v>
      </c>
      <c r="S1878" t="s">
        <v>5909</v>
      </c>
      <c r="T1878"/>
      <c r="U1878"/>
      <c r="V1878" s="354" t="str">
        <f>INDEX('Page 2 - Team Information'!$K$14:$AP$189,Y1878,X1878)</f>
        <v xml:space="preserve">Yes </v>
      </c>
      <c r="W1878"/>
      <c r="X1878" s="355">
        <v>6</v>
      </c>
      <c r="Y1878" s="355">
        <v>92</v>
      </c>
      <c r="AC1878" s="297"/>
    </row>
    <row r="1879" spans="1:29">
      <c r="A1879">
        <f>'Page 1 - General Information'!$G$12</f>
        <v>121395703</v>
      </c>
      <c r="B1879" t="str">
        <f>'Page 1 - General Information'!$G$16</f>
        <v>2839</v>
      </c>
      <c r="C1879" s="353" t="s">
        <v>17241</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c r="A1880">
        <f>'Page 1 - General Information'!$G$12</f>
        <v>121395703</v>
      </c>
      <c r="B1880" t="str">
        <f>'Page 1 - General Information'!$G$16</f>
        <v>2839</v>
      </c>
      <c r="C1880" s="353" t="s">
        <v>17241</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c r="A1881">
        <f>'Page 1 - General Information'!$G$12</f>
        <v>121395703</v>
      </c>
      <c r="B1881" t="str">
        <f>'Page 1 - General Information'!$G$16</f>
        <v>2839</v>
      </c>
      <c r="C1881" s="353" t="s">
        <v>17241</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c r="A1882">
        <f>'Page 1 - General Information'!$G$12</f>
        <v>121395703</v>
      </c>
      <c r="B1882" t="str">
        <f>'Page 1 - General Information'!$G$16</f>
        <v>2839</v>
      </c>
      <c r="C1882" s="353" t="s">
        <v>17241</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c r="A1883">
        <f>'Page 1 - General Information'!$G$12</f>
        <v>121395703</v>
      </c>
      <c r="B1883" t="str">
        <f>'Page 1 - General Information'!$G$16</f>
        <v>2839</v>
      </c>
      <c r="C1883" s="353" t="s">
        <v>17241</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c r="A1884">
        <f>'Page 1 - General Information'!$G$12</f>
        <v>121395703</v>
      </c>
      <c r="B1884" t="str">
        <f>'Page 1 - General Information'!$G$16</f>
        <v>2839</v>
      </c>
      <c r="C1884" s="353" t="s">
        <v>17241</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c r="A1885">
        <f>'Page 1 - General Information'!$G$12</f>
        <v>121395703</v>
      </c>
      <c r="B1885" t="str">
        <f>'Page 1 - General Information'!$G$16</f>
        <v>2839</v>
      </c>
      <c r="C1885" s="353" t="s">
        <v>17241</v>
      </c>
      <c r="D1885"/>
      <c r="E1885"/>
      <c r="F1885"/>
      <c r="G1885"/>
      <c r="H1885"/>
      <c r="I1885"/>
      <c r="J1885"/>
      <c r="K1885"/>
      <c r="L1885"/>
      <c r="M1885"/>
      <c r="N1885" t="s">
        <v>4076</v>
      </c>
      <c r="O1885" s="354">
        <f>INDEX('Page 2 - Team Information'!$K$14:$AP$189,Y1885,X1885)</f>
        <v>13</v>
      </c>
      <c r="P1885"/>
      <c r="Q1885"/>
      <c r="R1885"/>
      <c r="S1885" t="s">
        <v>5916</v>
      </c>
      <c r="T1885"/>
      <c r="U1885"/>
      <c r="V1885"/>
      <c r="W1885"/>
      <c r="X1885" s="355">
        <v>15</v>
      </c>
      <c r="Y1885" s="355">
        <v>92</v>
      </c>
      <c r="AC1885" s="297"/>
    </row>
    <row r="1886" spans="1:29">
      <c r="A1886">
        <f>'Page 1 - General Information'!$G$12</f>
        <v>121395703</v>
      </c>
      <c r="B1886" t="str">
        <f>'Page 1 - General Information'!$G$16</f>
        <v>2839</v>
      </c>
      <c r="C1886" s="353" t="s">
        <v>17241</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c r="A1887">
        <f>'Page 1 - General Information'!$G$12</f>
        <v>121395703</v>
      </c>
      <c r="B1887" t="str">
        <f>'Page 1 - General Information'!$G$16</f>
        <v>2839</v>
      </c>
      <c r="C1887" s="353" t="s">
        <v>17241</v>
      </c>
      <c r="D1887"/>
      <c r="E1887"/>
      <c r="F1887"/>
      <c r="G1887"/>
      <c r="H1887"/>
      <c r="I1887"/>
      <c r="J1887"/>
      <c r="K1887"/>
      <c r="L1887"/>
      <c r="M1887"/>
      <c r="N1887" t="s">
        <v>4076</v>
      </c>
      <c r="O1887" s="354">
        <f>INDEX('Page 2 - Team Information'!$K$14:$AP$189,Y1887,X1887)</f>
        <v>13</v>
      </c>
      <c r="P1887"/>
      <c r="Q1887"/>
      <c r="R1887"/>
      <c r="S1887" t="s">
        <v>5918</v>
      </c>
      <c r="T1887"/>
      <c r="U1887"/>
      <c r="V1887"/>
      <c r="W1887"/>
      <c r="X1887" s="355">
        <v>17</v>
      </c>
      <c r="Y1887" s="355">
        <v>92</v>
      </c>
      <c r="AC1887" s="297"/>
    </row>
    <row r="1888" spans="1:29">
      <c r="A1888">
        <f>'Page 1 - General Information'!$G$12</f>
        <v>121395703</v>
      </c>
      <c r="B1888" t="str">
        <f>'Page 1 - General Information'!$G$16</f>
        <v>2839</v>
      </c>
      <c r="C1888" s="353" t="s">
        <v>17241</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c r="A1889">
        <f>'Page 1 - General Information'!$G$12</f>
        <v>121395703</v>
      </c>
      <c r="B1889" t="str">
        <f>'Page 1 - General Information'!$G$16</f>
        <v>2839</v>
      </c>
      <c r="C1889" s="353" t="s">
        <v>17241</v>
      </c>
      <c r="D1889"/>
      <c r="E1889"/>
      <c r="F1889"/>
      <c r="G1889"/>
      <c r="H1889"/>
      <c r="I1889"/>
      <c r="J1889"/>
      <c r="K1889"/>
      <c r="L1889"/>
      <c r="M1889"/>
      <c r="N1889" t="s">
        <v>4076</v>
      </c>
      <c r="O1889" s="354">
        <f>INDEX('Page 2 - Team Information'!$K$14:$AP$189,Y1889,X1889)</f>
        <v>13</v>
      </c>
      <c r="P1889"/>
      <c r="Q1889"/>
      <c r="R1889"/>
      <c r="S1889" t="s">
        <v>5920</v>
      </c>
      <c r="T1889"/>
      <c r="U1889"/>
      <c r="V1889"/>
      <c r="W1889"/>
      <c r="X1889" s="355">
        <v>20</v>
      </c>
      <c r="Y1889" s="355">
        <v>92</v>
      </c>
      <c r="AC1889" s="297"/>
    </row>
    <row r="1890" spans="1:29">
      <c r="A1890">
        <f>'Page 1 - General Information'!$G$12</f>
        <v>121395703</v>
      </c>
      <c r="B1890" t="str">
        <f>'Page 1 - General Information'!$G$16</f>
        <v>2839</v>
      </c>
      <c r="C1890" s="353" t="s">
        <v>17241</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c r="A1891">
        <f>'Page 1 - General Information'!$G$12</f>
        <v>121395703</v>
      </c>
      <c r="B1891" t="str">
        <f>'Page 1 - General Information'!$G$16</f>
        <v>2839</v>
      </c>
      <c r="C1891" s="353" t="s">
        <v>17241</v>
      </c>
      <c r="D1891"/>
      <c r="E1891"/>
      <c r="F1891"/>
      <c r="G1891"/>
      <c r="H1891"/>
      <c r="I1891"/>
      <c r="J1891"/>
      <c r="K1891"/>
      <c r="L1891"/>
      <c r="M1891"/>
      <c r="N1891" t="s">
        <v>4076</v>
      </c>
      <c r="O1891" s="354">
        <f>INDEX('Page 2 - Team Information'!$K$14:$AP$189,Y1891,X1891)</f>
        <v>13</v>
      </c>
      <c r="P1891"/>
      <c r="Q1891"/>
      <c r="R1891"/>
      <c r="S1891" t="s">
        <v>5922</v>
      </c>
      <c r="T1891"/>
      <c r="U1891"/>
      <c r="V1891"/>
      <c r="W1891"/>
      <c r="X1891" s="355">
        <v>22</v>
      </c>
      <c r="Y1891" s="355">
        <v>92</v>
      </c>
      <c r="AC1891" s="297"/>
    </row>
    <row r="1892" spans="1:29">
      <c r="A1892">
        <f>'Page 1 - General Information'!$G$12</f>
        <v>121395703</v>
      </c>
      <c r="B1892" t="str">
        <f>'Page 1 - General Information'!$G$16</f>
        <v>2839</v>
      </c>
      <c r="C1892" s="353" t="s">
        <v>17241</v>
      </c>
      <c r="D1892"/>
      <c r="E1892"/>
      <c r="F1892"/>
      <c r="G1892"/>
      <c r="H1892"/>
      <c r="I1892"/>
      <c r="J1892"/>
      <c r="K1892"/>
      <c r="L1892"/>
      <c r="M1892"/>
      <c r="N1892" t="s">
        <v>4557</v>
      </c>
      <c r="O1892" s="357"/>
      <c r="P1892"/>
      <c r="Q1892"/>
      <c r="R1892" s="357" t="s">
        <v>10238</v>
      </c>
      <c r="S1892" t="s">
        <v>5923</v>
      </c>
      <c r="T1892"/>
      <c r="U1892"/>
      <c r="V1892" s="354" t="str">
        <f>INDEX('Page 2 - Team Information'!$K$14:$AP$189,Y1892,X1892)</f>
        <v xml:space="preserve">Yes </v>
      </c>
      <c r="W1892"/>
      <c r="X1892" s="355">
        <v>5</v>
      </c>
      <c r="Y1892" s="355">
        <v>93</v>
      </c>
      <c r="AC1892" s="297"/>
    </row>
    <row r="1893" spans="1:29">
      <c r="A1893">
        <f>'Page 1 - General Information'!$G$12</f>
        <v>121395703</v>
      </c>
      <c r="B1893" t="str">
        <f>'Page 1 - General Information'!$G$16</f>
        <v>2839</v>
      </c>
      <c r="C1893" s="353" t="s">
        <v>17241</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c r="A1894">
        <f>'Page 1 - General Information'!$G$12</f>
        <v>121395703</v>
      </c>
      <c r="B1894" t="str">
        <f>'Page 1 - General Information'!$G$16</f>
        <v>2839</v>
      </c>
      <c r="C1894" s="353" t="s">
        <v>17241</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c r="A1895">
        <f>'Page 1 - General Information'!$G$12</f>
        <v>121395703</v>
      </c>
      <c r="B1895" t="str">
        <f>'Page 1 - General Information'!$G$16</f>
        <v>2839</v>
      </c>
      <c r="C1895" s="353" t="s">
        <v>17241</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c r="A1896">
        <f>'Page 1 - General Information'!$G$12</f>
        <v>121395703</v>
      </c>
      <c r="B1896" t="str">
        <f>'Page 1 - General Information'!$G$16</f>
        <v>2839</v>
      </c>
      <c r="C1896" s="353" t="s">
        <v>17241</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c r="A1897">
        <f>'Page 1 - General Information'!$G$12</f>
        <v>121395703</v>
      </c>
      <c r="B1897" t="str">
        <f>'Page 1 - General Information'!$G$16</f>
        <v>2839</v>
      </c>
      <c r="C1897" s="353" t="s">
        <v>17241</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c r="A1898">
        <f>'Page 1 - General Information'!$G$12</f>
        <v>121395703</v>
      </c>
      <c r="B1898" t="str">
        <f>'Page 1 - General Information'!$G$16</f>
        <v>2839</v>
      </c>
      <c r="C1898" s="353" t="s">
        <v>17241</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c r="A1899">
        <f>'Page 1 - General Information'!$G$12</f>
        <v>121395703</v>
      </c>
      <c r="B1899" t="str">
        <f>'Page 1 - General Information'!$G$16</f>
        <v>2839</v>
      </c>
      <c r="C1899" s="353" t="s">
        <v>17241</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c r="A1900">
        <f>'Page 1 - General Information'!$G$12</f>
        <v>121395703</v>
      </c>
      <c r="B1900" t="str">
        <f>'Page 1 - General Information'!$G$16</f>
        <v>2839</v>
      </c>
      <c r="C1900" s="353" t="s">
        <v>17241</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c r="A1901">
        <f>'Page 1 - General Information'!$G$12</f>
        <v>121395703</v>
      </c>
      <c r="B1901" t="str">
        <f>'Page 1 - General Information'!$G$16</f>
        <v>2839</v>
      </c>
      <c r="C1901" s="353" t="s">
        <v>17241</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c r="A1902">
        <f>'Page 1 - General Information'!$G$12</f>
        <v>121395703</v>
      </c>
      <c r="B1902" t="str">
        <f>'Page 1 - General Information'!$G$16</f>
        <v>2839</v>
      </c>
      <c r="C1902" s="353" t="s">
        <v>17241</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c r="A1903">
        <f>'Page 1 - General Information'!$G$12</f>
        <v>121395703</v>
      </c>
      <c r="B1903" t="str">
        <f>'Page 1 - General Information'!$G$16</f>
        <v>2839</v>
      </c>
      <c r="C1903" s="353" t="s">
        <v>17241</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c r="A1904">
        <f>'Page 1 - General Information'!$G$12</f>
        <v>121395703</v>
      </c>
      <c r="B1904" t="str">
        <f>'Page 1 - General Information'!$G$16</f>
        <v>2839</v>
      </c>
      <c r="C1904" s="353" t="s">
        <v>17241</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c r="A1905">
        <f>'Page 1 - General Information'!$G$12</f>
        <v>121395703</v>
      </c>
      <c r="B1905" t="str">
        <f>'Page 1 - General Information'!$G$16</f>
        <v>2839</v>
      </c>
      <c r="C1905" s="353" t="s">
        <v>17241</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c r="A1906">
        <f>'Page 1 - General Information'!$G$12</f>
        <v>121395703</v>
      </c>
      <c r="B1906" t="str">
        <f>'Page 1 - General Information'!$G$16</f>
        <v>2839</v>
      </c>
      <c r="C1906" s="353" t="s">
        <v>17241</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c r="A1907">
        <f>'Page 1 - General Information'!$G$12</f>
        <v>121395703</v>
      </c>
      <c r="B1907" t="str">
        <f>'Page 1 - General Information'!$G$16</f>
        <v>2839</v>
      </c>
      <c r="C1907" s="353" t="s">
        <v>17241</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c r="A1908">
        <f>'Page 1 - General Information'!$G$12</f>
        <v>121395703</v>
      </c>
      <c r="B1908" t="str">
        <f>'Page 1 - General Information'!$G$16</f>
        <v>2839</v>
      </c>
      <c r="C1908" s="353" t="s">
        <v>17241</v>
      </c>
      <c r="D1908"/>
      <c r="E1908"/>
      <c r="F1908"/>
      <c r="G1908"/>
      <c r="H1908"/>
      <c r="I1908"/>
      <c r="J1908"/>
      <c r="K1908"/>
      <c r="L1908"/>
      <c r="M1908"/>
      <c r="N1908" t="s">
        <v>4557</v>
      </c>
      <c r="O1908" s="357"/>
      <c r="P1908"/>
      <c r="Q1908"/>
      <c r="R1908" s="357" t="s">
        <v>10238</v>
      </c>
      <c r="S1908" t="s">
        <v>5939</v>
      </c>
      <c r="T1908"/>
      <c r="U1908"/>
      <c r="V1908" s="354" t="str">
        <f>INDEX('Page 2 - Team Information'!$K$14:$AP$189,Y1908,X1908)</f>
        <v xml:space="preserve">Yes </v>
      </c>
      <c r="W1908"/>
      <c r="X1908" s="355">
        <v>6</v>
      </c>
      <c r="Y1908" s="355">
        <v>94</v>
      </c>
      <c r="AC1908" s="297"/>
    </row>
    <row r="1909" spans="1:29">
      <c r="A1909">
        <f>'Page 1 - General Information'!$G$12</f>
        <v>121395703</v>
      </c>
      <c r="B1909" t="str">
        <f>'Page 1 - General Information'!$G$16</f>
        <v>2839</v>
      </c>
      <c r="C1909" s="353" t="s">
        <v>17241</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c r="A1910">
        <f>'Page 1 - General Information'!$G$12</f>
        <v>121395703</v>
      </c>
      <c r="B1910" t="str">
        <f>'Page 1 - General Information'!$G$16</f>
        <v>2839</v>
      </c>
      <c r="C1910" s="353" t="s">
        <v>17241</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c r="A1911">
        <f>'Page 1 - General Information'!$G$12</f>
        <v>121395703</v>
      </c>
      <c r="B1911" t="str">
        <f>'Page 1 - General Information'!$G$16</f>
        <v>2839</v>
      </c>
      <c r="C1911" s="353" t="s">
        <v>17241</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c r="A1912">
        <f>'Page 1 - General Information'!$G$12</f>
        <v>121395703</v>
      </c>
      <c r="B1912" t="str">
        <f>'Page 1 - General Information'!$G$16</f>
        <v>2839</v>
      </c>
      <c r="C1912" s="353" t="s">
        <v>17241</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c r="A1913">
        <f>'Page 1 - General Information'!$G$12</f>
        <v>121395703</v>
      </c>
      <c r="B1913" t="str">
        <f>'Page 1 - General Information'!$G$16</f>
        <v>2839</v>
      </c>
      <c r="C1913" s="353" t="s">
        <v>17241</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c r="A1914">
        <f>'Page 1 - General Information'!$G$12</f>
        <v>121395703</v>
      </c>
      <c r="B1914" t="str">
        <f>'Page 1 - General Information'!$G$16</f>
        <v>2839</v>
      </c>
      <c r="C1914" s="353" t="s">
        <v>17241</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c r="A1915">
        <f>'Page 1 - General Information'!$G$12</f>
        <v>121395703</v>
      </c>
      <c r="B1915" t="str">
        <f>'Page 1 - General Information'!$G$16</f>
        <v>2839</v>
      </c>
      <c r="C1915" s="353" t="s">
        <v>17241</v>
      </c>
      <c r="D1915"/>
      <c r="E1915"/>
      <c r="F1915"/>
      <c r="G1915"/>
      <c r="H1915"/>
      <c r="I1915"/>
      <c r="J1915"/>
      <c r="K1915"/>
      <c r="L1915"/>
      <c r="M1915"/>
      <c r="N1915" t="s">
        <v>4076</v>
      </c>
      <c r="O1915" s="354">
        <f>INDEX('Page 2 - Team Information'!$K$14:$AP$189,Y1915,X1915)</f>
        <v>8</v>
      </c>
      <c r="P1915"/>
      <c r="Q1915"/>
      <c r="R1915"/>
      <c r="S1915" t="s">
        <v>5946</v>
      </c>
      <c r="T1915"/>
      <c r="U1915"/>
      <c r="V1915"/>
      <c r="W1915"/>
      <c r="X1915" s="355">
        <v>15</v>
      </c>
      <c r="Y1915" s="355">
        <v>94</v>
      </c>
      <c r="AC1915" s="297"/>
    </row>
    <row r="1916" spans="1:29">
      <c r="A1916">
        <f>'Page 1 - General Information'!$G$12</f>
        <v>121395703</v>
      </c>
      <c r="B1916" t="str">
        <f>'Page 1 - General Information'!$G$16</f>
        <v>2839</v>
      </c>
      <c r="C1916" s="353" t="s">
        <v>17241</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c r="A1917">
        <f>'Page 1 - General Information'!$G$12</f>
        <v>121395703</v>
      </c>
      <c r="B1917" t="str">
        <f>'Page 1 - General Information'!$G$16</f>
        <v>2839</v>
      </c>
      <c r="C1917" s="353" t="s">
        <v>17241</v>
      </c>
      <c r="D1917"/>
      <c r="E1917"/>
      <c r="F1917"/>
      <c r="G1917"/>
      <c r="H1917"/>
      <c r="I1917"/>
      <c r="J1917"/>
      <c r="K1917"/>
      <c r="L1917"/>
      <c r="M1917"/>
      <c r="N1917" t="s">
        <v>4076</v>
      </c>
      <c r="O1917" s="354">
        <f>INDEX('Page 2 - Team Information'!$K$14:$AP$189,Y1917,X1917)</f>
        <v>8</v>
      </c>
      <c r="P1917"/>
      <c r="Q1917"/>
      <c r="R1917"/>
      <c r="S1917" t="s">
        <v>5948</v>
      </c>
      <c r="T1917"/>
      <c r="U1917"/>
      <c r="V1917"/>
      <c r="W1917"/>
      <c r="X1917" s="355">
        <v>17</v>
      </c>
      <c r="Y1917" s="355">
        <v>94</v>
      </c>
      <c r="AC1917" s="297"/>
    </row>
    <row r="1918" spans="1:29">
      <c r="A1918">
        <f>'Page 1 - General Information'!$G$12</f>
        <v>121395703</v>
      </c>
      <c r="B1918" t="str">
        <f>'Page 1 - General Information'!$G$16</f>
        <v>2839</v>
      </c>
      <c r="C1918" s="353" t="s">
        <v>17241</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c r="A1919">
        <f>'Page 1 - General Information'!$G$12</f>
        <v>121395703</v>
      </c>
      <c r="B1919" t="str">
        <f>'Page 1 - General Information'!$G$16</f>
        <v>2839</v>
      </c>
      <c r="C1919" s="353" t="s">
        <v>17241</v>
      </c>
      <c r="D1919"/>
      <c r="E1919"/>
      <c r="F1919"/>
      <c r="G1919"/>
      <c r="H1919"/>
      <c r="I1919"/>
      <c r="J1919"/>
      <c r="K1919"/>
      <c r="L1919"/>
      <c r="M1919"/>
      <c r="N1919" t="s">
        <v>4076</v>
      </c>
      <c r="O1919" s="354">
        <f>INDEX('Page 2 - Team Information'!$K$14:$AP$189,Y1919,X1919)</f>
        <v>8</v>
      </c>
      <c r="P1919"/>
      <c r="Q1919"/>
      <c r="R1919"/>
      <c r="S1919" t="s">
        <v>5950</v>
      </c>
      <c r="T1919"/>
      <c r="U1919"/>
      <c r="V1919"/>
      <c r="W1919"/>
      <c r="X1919" s="355">
        <v>20</v>
      </c>
      <c r="Y1919" s="355">
        <v>94</v>
      </c>
      <c r="AC1919" s="297"/>
    </row>
    <row r="1920" spans="1:29">
      <c r="A1920">
        <f>'Page 1 - General Information'!$G$12</f>
        <v>121395703</v>
      </c>
      <c r="B1920" t="str">
        <f>'Page 1 - General Information'!$G$16</f>
        <v>2839</v>
      </c>
      <c r="C1920" s="353" t="s">
        <v>17241</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c r="A1921">
        <f>'Page 1 - General Information'!$G$12</f>
        <v>121395703</v>
      </c>
      <c r="B1921" t="str">
        <f>'Page 1 - General Information'!$G$16</f>
        <v>2839</v>
      </c>
      <c r="C1921" s="353" t="s">
        <v>17241</v>
      </c>
      <c r="D1921"/>
      <c r="E1921"/>
      <c r="F1921"/>
      <c r="G1921"/>
      <c r="H1921"/>
      <c r="I1921"/>
      <c r="J1921"/>
      <c r="K1921"/>
      <c r="L1921"/>
      <c r="M1921"/>
      <c r="N1921" t="s">
        <v>4076</v>
      </c>
      <c r="O1921" s="354">
        <f>INDEX('Page 2 - Team Information'!$K$14:$AP$189,Y1921,X1921)</f>
        <v>8</v>
      </c>
      <c r="P1921"/>
      <c r="Q1921"/>
      <c r="R1921"/>
      <c r="S1921" t="s">
        <v>5952</v>
      </c>
      <c r="T1921"/>
      <c r="U1921"/>
      <c r="V1921"/>
      <c r="W1921"/>
      <c r="X1921" s="355">
        <v>22</v>
      </c>
      <c r="Y1921" s="355">
        <v>94</v>
      </c>
      <c r="AC1921" s="297"/>
    </row>
    <row r="1922" spans="1:29">
      <c r="A1922">
        <f>'Page 1 - General Information'!$G$12</f>
        <v>121395703</v>
      </c>
      <c r="B1922" t="str">
        <f>'Page 1 - General Information'!$G$16</f>
        <v>2839</v>
      </c>
      <c r="C1922" s="353" t="s">
        <v>17241</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c r="A1923">
        <f>'Page 1 - General Information'!$G$12</f>
        <v>121395703</v>
      </c>
      <c r="B1923" t="str">
        <f>'Page 1 - General Information'!$G$16</f>
        <v>2839</v>
      </c>
      <c r="C1923" s="353" t="s">
        <v>17241</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c r="A1924">
        <f>'Page 1 - General Information'!$G$12</f>
        <v>121395703</v>
      </c>
      <c r="B1924" t="str">
        <f>'Page 1 - General Information'!$G$16</f>
        <v>2839</v>
      </c>
      <c r="C1924" s="353" t="s">
        <v>17241</v>
      </c>
      <c r="D1924"/>
      <c r="E1924"/>
      <c r="F1924"/>
      <c r="G1924"/>
      <c r="H1924"/>
      <c r="I1924"/>
      <c r="J1924"/>
      <c r="K1924"/>
      <c r="L1924"/>
      <c r="M1924"/>
      <c r="N1924" t="s">
        <v>4557</v>
      </c>
      <c r="O1924" s="357"/>
      <c r="P1924"/>
      <c r="Q1924"/>
      <c r="R1924" s="357" t="s">
        <v>10238</v>
      </c>
      <c r="S1924" t="s">
        <v>5955</v>
      </c>
      <c r="T1924"/>
      <c r="U1924"/>
      <c r="V1924" s="354" t="str">
        <f>INDEX('Page 2 - Team Information'!$K$14:$AP$189,Y1924,X1924)</f>
        <v xml:space="preserve">Yes </v>
      </c>
      <c r="W1924"/>
      <c r="X1924" s="355">
        <v>7</v>
      </c>
      <c r="Y1924" s="355">
        <v>95</v>
      </c>
      <c r="AC1924" s="297"/>
    </row>
    <row r="1925" spans="1:29">
      <c r="A1925">
        <f>'Page 1 - General Information'!$G$12</f>
        <v>121395703</v>
      </c>
      <c r="B1925" t="str">
        <f>'Page 1 - General Information'!$G$16</f>
        <v>2839</v>
      </c>
      <c r="C1925" s="353" t="s">
        <v>17241</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c r="A1926">
        <f>'Page 1 - General Information'!$G$12</f>
        <v>121395703</v>
      </c>
      <c r="B1926" t="str">
        <f>'Page 1 - General Information'!$G$16</f>
        <v>2839</v>
      </c>
      <c r="C1926" s="353" t="s">
        <v>17241</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c r="A1927">
        <f>'Page 1 - General Information'!$G$12</f>
        <v>121395703</v>
      </c>
      <c r="B1927" t="str">
        <f>'Page 1 - General Information'!$G$16</f>
        <v>2839</v>
      </c>
      <c r="C1927" s="353" t="s">
        <v>17241</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c r="A1928">
        <f>'Page 1 - General Information'!$G$12</f>
        <v>121395703</v>
      </c>
      <c r="B1928" t="str">
        <f>'Page 1 - General Information'!$G$16</f>
        <v>2839</v>
      </c>
      <c r="C1928" s="353" t="s">
        <v>17241</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c r="A1929">
        <f>'Page 1 - General Information'!$G$12</f>
        <v>121395703</v>
      </c>
      <c r="B1929" t="str">
        <f>'Page 1 - General Information'!$G$16</f>
        <v>2839</v>
      </c>
      <c r="C1929" s="353" t="s">
        <v>17241</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c r="A1930">
        <f>'Page 1 - General Information'!$G$12</f>
        <v>121395703</v>
      </c>
      <c r="B1930" t="str">
        <f>'Page 1 - General Information'!$G$16</f>
        <v>2839</v>
      </c>
      <c r="C1930" s="353" t="s">
        <v>17241</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c r="A1931">
        <f>'Page 1 - General Information'!$G$12</f>
        <v>121395703</v>
      </c>
      <c r="B1931" t="str">
        <f>'Page 1 - General Information'!$G$16</f>
        <v>2839</v>
      </c>
      <c r="C1931" s="353" t="s">
        <v>17241</v>
      </c>
      <c r="D1931"/>
      <c r="E1931"/>
      <c r="F1931"/>
      <c r="G1931"/>
      <c r="H1931"/>
      <c r="I1931"/>
      <c r="J1931"/>
      <c r="K1931"/>
      <c r="L1931"/>
      <c r="M1931"/>
      <c r="N1931" t="s">
        <v>4076</v>
      </c>
      <c r="O1931" s="354">
        <f>INDEX('Page 2 - Team Information'!$K$14:$AP$189,Y1931,X1931)</f>
        <v>13</v>
      </c>
      <c r="P1931"/>
      <c r="Q1931"/>
      <c r="R1931"/>
      <c r="S1931" t="s">
        <v>5962</v>
      </c>
      <c r="T1931"/>
      <c r="U1931"/>
      <c r="V1931"/>
      <c r="W1931"/>
      <c r="X1931" s="355">
        <v>16</v>
      </c>
      <c r="Y1931" s="355">
        <v>95</v>
      </c>
      <c r="AC1931" s="297"/>
    </row>
    <row r="1932" spans="1:29">
      <c r="A1932">
        <f>'Page 1 - General Information'!$G$12</f>
        <v>121395703</v>
      </c>
      <c r="B1932" t="str">
        <f>'Page 1 - General Information'!$G$16</f>
        <v>2839</v>
      </c>
      <c r="C1932" s="353" t="s">
        <v>17241</v>
      </c>
      <c r="D1932"/>
      <c r="E1932"/>
      <c r="F1932"/>
      <c r="G1932"/>
      <c r="H1932"/>
      <c r="I1932"/>
      <c r="J1932"/>
      <c r="K1932"/>
      <c r="L1932"/>
      <c r="M1932"/>
      <c r="N1932" t="s">
        <v>4076</v>
      </c>
      <c r="O1932" s="354">
        <f>INDEX('Page 2 - Team Information'!$K$14:$AP$189,Y1932,X1932)</f>
        <v>13</v>
      </c>
      <c r="P1932"/>
      <c r="Q1932"/>
      <c r="R1932"/>
      <c r="S1932" t="s">
        <v>5963</v>
      </c>
      <c r="T1932"/>
      <c r="U1932"/>
      <c r="V1932"/>
      <c r="W1932"/>
      <c r="X1932" s="355">
        <v>17</v>
      </c>
      <c r="Y1932" s="355">
        <v>95</v>
      </c>
      <c r="AC1932" s="297"/>
    </row>
    <row r="1933" spans="1:29">
      <c r="A1933">
        <f>'Page 1 - General Information'!$G$12</f>
        <v>121395703</v>
      </c>
      <c r="B1933" t="str">
        <f>'Page 1 - General Information'!$G$16</f>
        <v>2839</v>
      </c>
      <c r="C1933" s="353" t="s">
        <v>17241</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c r="A1934">
        <f>'Page 1 - General Information'!$G$12</f>
        <v>121395703</v>
      </c>
      <c r="B1934" t="str">
        <f>'Page 1 - General Information'!$G$16</f>
        <v>2839</v>
      </c>
      <c r="C1934" s="353" t="s">
        <v>17241</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c r="A1935">
        <f>'Page 1 - General Information'!$G$12</f>
        <v>121395703</v>
      </c>
      <c r="B1935" t="str">
        <f>'Page 1 - General Information'!$G$16</f>
        <v>2839</v>
      </c>
      <c r="C1935" s="353" t="s">
        <v>17241</v>
      </c>
      <c r="D1935"/>
      <c r="E1935"/>
      <c r="F1935"/>
      <c r="G1935"/>
      <c r="H1935"/>
      <c r="I1935"/>
      <c r="J1935"/>
      <c r="K1935"/>
      <c r="L1935"/>
      <c r="M1935"/>
      <c r="N1935" t="s">
        <v>4076</v>
      </c>
      <c r="O1935" s="354">
        <f>INDEX('Page 2 - Team Information'!$K$14:$AP$189,Y1935,X1935)</f>
        <v>13</v>
      </c>
      <c r="P1935"/>
      <c r="Q1935"/>
      <c r="R1935"/>
      <c r="S1935" t="s">
        <v>5966</v>
      </c>
      <c r="T1935"/>
      <c r="U1935"/>
      <c r="V1935"/>
      <c r="W1935"/>
      <c r="X1935" s="355">
        <v>21</v>
      </c>
      <c r="Y1935" s="355">
        <v>95</v>
      </c>
      <c r="AC1935" s="297"/>
    </row>
    <row r="1936" spans="1:29">
      <c r="A1936">
        <f>'Page 1 - General Information'!$G$12</f>
        <v>121395703</v>
      </c>
      <c r="B1936" t="str">
        <f>'Page 1 - General Information'!$G$16</f>
        <v>2839</v>
      </c>
      <c r="C1936" s="353" t="s">
        <v>17241</v>
      </c>
      <c r="D1936"/>
      <c r="E1936"/>
      <c r="F1936"/>
      <c r="G1936"/>
      <c r="H1936"/>
      <c r="I1936"/>
      <c r="J1936"/>
      <c r="K1936"/>
      <c r="L1936"/>
      <c r="M1936"/>
      <c r="N1936" t="s">
        <v>4076</v>
      </c>
      <c r="O1936" s="354">
        <f>INDEX('Page 2 - Team Information'!$K$14:$AP$189,Y1936,X1936)</f>
        <v>13</v>
      </c>
      <c r="P1936"/>
      <c r="Q1936"/>
      <c r="R1936"/>
      <c r="S1936" t="s">
        <v>5967</v>
      </c>
      <c r="T1936"/>
      <c r="U1936"/>
      <c r="V1936"/>
      <c r="W1936"/>
      <c r="X1936" s="355">
        <v>22</v>
      </c>
      <c r="Y1936" s="355">
        <v>95</v>
      </c>
      <c r="AC1936" s="297"/>
    </row>
    <row r="1937" spans="1:29">
      <c r="A1937">
        <f>'Page 1 - General Information'!$G$12</f>
        <v>121395703</v>
      </c>
      <c r="B1937" t="str">
        <f>'Page 1 - General Information'!$G$16</f>
        <v>2839</v>
      </c>
      <c r="C1937" s="353" t="s">
        <v>17241</v>
      </c>
      <c r="D1937"/>
      <c r="E1937"/>
      <c r="F1937"/>
      <c r="G1937"/>
      <c r="H1937"/>
      <c r="I1937"/>
      <c r="J1937"/>
      <c r="K1937"/>
      <c r="L1937"/>
      <c r="M1937"/>
      <c r="N1937" t="s">
        <v>4557</v>
      </c>
      <c r="O1937" s="357"/>
      <c r="P1937"/>
      <c r="Q1937"/>
      <c r="R1937" s="357" t="s">
        <v>10238</v>
      </c>
      <c r="S1937" t="s">
        <v>5968</v>
      </c>
      <c r="T1937"/>
      <c r="U1937"/>
      <c r="V1937" s="354" t="str">
        <f>INDEX('Page 2 - Team Information'!$K$14:$AP$189,Y1937,X1937)</f>
        <v xml:space="preserve">Yes </v>
      </c>
      <c r="W1937"/>
      <c r="X1937" s="355">
        <v>5</v>
      </c>
      <c r="Y1937" s="355">
        <v>96</v>
      </c>
      <c r="AC1937" s="297"/>
    </row>
    <row r="1938" spans="1:29">
      <c r="A1938">
        <f>'Page 1 - General Information'!$G$12</f>
        <v>121395703</v>
      </c>
      <c r="B1938" t="str">
        <f>'Page 1 - General Information'!$G$16</f>
        <v>2839</v>
      </c>
      <c r="C1938" s="353" t="s">
        <v>17241</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c r="A1939">
        <f>'Page 1 - General Information'!$G$12</f>
        <v>121395703</v>
      </c>
      <c r="B1939" t="str">
        <f>'Page 1 - General Information'!$G$16</f>
        <v>2839</v>
      </c>
      <c r="C1939" s="353" t="s">
        <v>17241</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c r="A1940">
        <f>'Page 1 - General Information'!$G$12</f>
        <v>121395703</v>
      </c>
      <c r="B1940" t="str">
        <f>'Page 1 - General Information'!$G$16</f>
        <v>2839</v>
      </c>
      <c r="C1940" s="353" t="s">
        <v>17241</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c r="A1941">
        <f>'Page 1 - General Information'!$G$12</f>
        <v>121395703</v>
      </c>
      <c r="B1941" t="str">
        <f>'Page 1 - General Information'!$G$16</f>
        <v>2839</v>
      </c>
      <c r="C1941" s="353" t="s">
        <v>17241</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c r="A1942">
        <f>'Page 1 - General Information'!$G$12</f>
        <v>121395703</v>
      </c>
      <c r="B1942" t="str">
        <f>'Page 1 - General Information'!$G$16</f>
        <v>2839</v>
      </c>
      <c r="C1942" s="353" t="s">
        <v>17241</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c r="A1943">
        <f>'Page 1 - General Information'!$G$12</f>
        <v>121395703</v>
      </c>
      <c r="B1943" t="str">
        <f>'Page 1 - General Information'!$G$16</f>
        <v>2839</v>
      </c>
      <c r="C1943" s="353" t="s">
        <v>17241</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c r="A1944">
        <f>'Page 1 - General Information'!$G$12</f>
        <v>121395703</v>
      </c>
      <c r="B1944" t="str">
        <f>'Page 1 - General Information'!$G$16</f>
        <v>2839</v>
      </c>
      <c r="C1944" s="353" t="s">
        <v>17241</v>
      </c>
      <c r="D1944"/>
      <c r="E1944"/>
      <c r="F1944"/>
      <c r="G1944"/>
      <c r="H1944"/>
      <c r="I1944"/>
      <c r="J1944"/>
      <c r="K1944"/>
      <c r="L1944"/>
      <c r="M1944"/>
      <c r="N1944" t="s">
        <v>4076</v>
      </c>
      <c r="O1944" s="354">
        <f>INDEX('Page 2 - Team Information'!$K$14:$AP$189,Y1944,X1944)</f>
        <v>22</v>
      </c>
      <c r="P1944"/>
      <c r="Q1944"/>
      <c r="R1944"/>
      <c r="S1944" t="s">
        <v>5975</v>
      </c>
      <c r="T1944"/>
      <c r="U1944"/>
      <c r="V1944"/>
      <c r="W1944"/>
      <c r="X1944" s="355">
        <v>14</v>
      </c>
      <c r="Y1944" s="355">
        <v>96</v>
      </c>
      <c r="AC1944" s="297"/>
    </row>
    <row r="1945" spans="1:29">
      <c r="A1945">
        <f>'Page 1 - General Information'!$G$12</f>
        <v>121395703</v>
      </c>
      <c r="B1945" t="str">
        <f>'Page 1 - General Information'!$G$16</f>
        <v>2839</v>
      </c>
      <c r="C1945" s="353" t="s">
        <v>17241</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c r="A1946">
        <f>'Page 1 - General Information'!$G$12</f>
        <v>121395703</v>
      </c>
      <c r="B1946" t="str">
        <f>'Page 1 - General Information'!$G$16</f>
        <v>2839</v>
      </c>
      <c r="C1946" s="353" t="s">
        <v>17241</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c r="A1947">
        <f>'Page 1 - General Information'!$G$12</f>
        <v>121395703</v>
      </c>
      <c r="B1947" t="str">
        <f>'Page 1 - General Information'!$G$16</f>
        <v>2839</v>
      </c>
      <c r="C1947" s="353" t="s">
        <v>17241</v>
      </c>
      <c r="D1947"/>
      <c r="E1947"/>
      <c r="F1947"/>
      <c r="G1947"/>
      <c r="H1947"/>
      <c r="I1947"/>
      <c r="J1947"/>
      <c r="K1947"/>
      <c r="L1947"/>
      <c r="M1947"/>
      <c r="N1947" t="s">
        <v>4076</v>
      </c>
      <c r="O1947" s="354">
        <f>INDEX('Page 2 - Team Information'!$K$14:$AP$189,Y1947,X1947)</f>
        <v>22</v>
      </c>
      <c r="P1947"/>
      <c r="Q1947"/>
      <c r="R1947"/>
      <c r="S1947" t="s">
        <v>5978</v>
      </c>
      <c r="T1947"/>
      <c r="U1947"/>
      <c r="V1947"/>
      <c r="W1947"/>
      <c r="X1947" s="355">
        <v>17</v>
      </c>
      <c r="Y1947" s="355">
        <v>96</v>
      </c>
      <c r="AC1947" s="297"/>
    </row>
    <row r="1948" spans="1:29">
      <c r="A1948">
        <f>'Page 1 - General Information'!$G$12</f>
        <v>121395703</v>
      </c>
      <c r="B1948" t="str">
        <f>'Page 1 - General Information'!$G$16</f>
        <v>2839</v>
      </c>
      <c r="C1948" s="353" t="s">
        <v>17241</v>
      </c>
      <c r="D1948"/>
      <c r="E1948"/>
      <c r="F1948"/>
      <c r="G1948"/>
      <c r="H1948"/>
      <c r="I1948"/>
      <c r="J1948"/>
      <c r="K1948"/>
      <c r="L1948"/>
      <c r="M1948"/>
      <c r="N1948" t="s">
        <v>4076</v>
      </c>
      <c r="O1948" s="354">
        <f>INDEX('Page 2 - Team Information'!$K$14:$AP$189,Y1948,X1948)</f>
        <v>22</v>
      </c>
      <c r="P1948"/>
      <c r="Q1948"/>
      <c r="R1948"/>
      <c r="S1948" t="s">
        <v>5979</v>
      </c>
      <c r="T1948"/>
      <c r="U1948"/>
      <c r="V1948"/>
      <c r="W1948"/>
      <c r="X1948" s="355">
        <v>19</v>
      </c>
      <c r="Y1948" s="355">
        <v>96</v>
      </c>
      <c r="AC1948" s="297"/>
    </row>
    <row r="1949" spans="1:29">
      <c r="A1949">
        <f>'Page 1 - General Information'!$G$12</f>
        <v>121395703</v>
      </c>
      <c r="B1949" t="str">
        <f>'Page 1 - General Information'!$G$16</f>
        <v>2839</v>
      </c>
      <c r="C1949" s="353" t="s">
        <v>17241</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c r="A1950">
        <f>'Page 1 - General Information'!$G$12</f>
        <v>121395703</v>
      </c>
      <c r="B1950" t="str">
        <f>'Page 1 - General Information'!$G$16</f>
        <v>2839</v>
      </c>
      <c r="C1950" s="353" t="s">
        <v>17241</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c r="A1951">
        <f>'Page 1 - General Information'!$G$12</f>
        <v>121395703</v>
      </c>
      <c r="B1951" t="str">
        <f>'Page 1 - General Information'!$G$16</f>
        <v>2839</v>
      </c>
      <c r="C1951" s="353" t="s">
        <v>17241</v>
      </c>
      <c r="D1951"/>
      <c r="E1951"/>
      <c r="F1951"/>
      <c r="G1951"/>
      <c r="H1951"/>
      <c r="I1951"/>
      <c r="J1951"/>
      <c r="K1951"/>
      <c r="L1951"/>
      <c r="M1951"/>
      <c r="N1951" t="s">
        <v>4076</v>
      </c>
      <c r="O1951" s="354">
        <f>INDEX('Page 2 - Team Information'!$K$14:$AP$189,Y1951,X1951)</f>
        <v>22</v>
      </c>
      <c r="P1951"/>
      <c r="Q1951"/>
      <c r="R1951"/>
      <c r="S1951" t="s">
        <v>5982</v>
      </c>
      <c r="T1951"/>
      <c r="U1951"/>
      <c r="V1951"/>
      <c r="W1951"/>
      <c r="X1951" s="355">
        <v>22</v>
      </c>
      <c r="Y1951" s="355">
        <v>96</v>
      </c>
      <c r="AC1951" s="297"/>
    </row>
    <row r="1952" spans="1:29">
      <c r="A1952">
        <f>'Page 1 - General Information'!$G$12</f>
        <v>121395703</v>
      </c>
      <c r="B1952" t="str">
        <f>'Page 1 - General Information'!$G$16</f>
        <v>2839</v>
      </c>
      <c r="C1952" s="353" t="s">
        <v>17241</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c r="A1953">
        <f>'Page 1 - General Information'!$G$12</f>
        <v>121395703</v>
      </c>
      <c r="B1953" t="str">
        <f>'Page 1 - General Information'!$G$16</f>
        <v>2839</v>
      </c>
      <c r="C1953" s="353" t="s">
        <v>17241</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c r="A1954">
        <f>'Page 1 - General Information'!$G$12</f>
        <v>121395703</v>
      </c>
      <c r="B1954" t="str">
        <f>'Page 1 - General Information'!$G$16</f>
        <v>2839</v>
      </c>
      <c r="C1954" s="353" t="s">
        <v>17241</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c r="A1955">
        <f>'Page 1 - General Information'!$G$12</f>
        <v>121395703</v>
      </c>
      <c r="B1955" t="str">
        <f>'Page 1 - General Information'!$G$16</f>
        <v>2839</v>
      </c>
      <c r="C1955" s="353" t="s">
        <v>17241</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c r="A1956">
        <f>'Page 1 - General Information'!$G$12</f>
        <v>121395703</v>
      </c>
      <c r="B1956" t="str">
        <f>'Page 1 - General Information'!$G$16</f>
        <v>2839</v>
      </c>
      <c r="C1956" s="353" t="s">
        <v>17241</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c r="A1957">
        <f>'Page 1 - General Information'!$G$12</f>
        <v>121395703</v>
      </c>
      <c r="B1957" t="str">
        <f>'Page 1 - General Information'!$G$16</f>
        <v>2839</v>
      </c>
      <c r="C1957" s="353" t="s">
        <v>17241</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c r="A1958">
        <f>'Page 1 - General Information'!$G$12</f>
        <v>121395703</v>
      </c>
      <c r="B1958" t="str">
        <f>'Page 1 - General Information'!$G$16</f>
        <v>2839</v>
      </c>
      <c r="C1958" s="353" t="s">
        <v>17241</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c r="A1959">
        <f>'Page 1 - General Information'!$G$12</f>
        <v>121395703</v>
      </c>
      <c r="B1959" t="str">
        <f>'Page 1 - General Information'!$G$16</f>
        <v>2839</v>
      </c>
      <c r="C1959" s="353" t="s">
        <v>17241</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c r="A1960">
        <f>'Page 1 - General Information'!$G$12</f>
        <v>121395703</v>
      </c>
      <c r="B1960" t="str">
        <f>'Page 1 - General Information'!$G$16</f>
        <v>2839</v>
      </c>
      <c r="C1960" s="353" t="s">
        <v>17241</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c r="A1961">
        <f>'Page 1 - General Information'!$G$12</f>
        <v>121395703</v>
      </c>
      <c r="B1961" t="str">
        <f>'Page 1 - General Information'!$G$16</f>
        <v>2839</v>
      </c>
      <c r="C1961" s="353" t="s">
        <v>17241</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c r="A1962">
        <f>'Page 1 - General Information'!$G$12</f>
        <v>121395703</v>
      </c>
      <c r="B1962" t="str">
        <f>'Page 1 - General Information'!$G$16</f>
        <v>2839</v>
      </c>
      <c r="C1962" s="353" t="s">
        <v>17241</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c r="A1963">
        <f>'Page 1 - General Information'!$G$12</f>
        <v>121395703</v>
      </c>
      <c r="B1963" t="str">
        <f>'Page 1 - General Information'!$G$16</f>
        <v>2839</v>
      </c>
      <c r="C1963" s="353" t="s">
        <v>17241</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c r="A1964">
        <f>'Page 1 - General Information'!$G$12</f>
        <v>121395703</v>
      </c>
      <c r="B1964" t="str">
        <f>'Page 1 - General Information'!$G$16</f>
        <v>2839</v>
      </c>
      <c r="C1964" s="353" t="s">
        <v>17241</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c r="A1965">
        <f>'Page 1 - General Information'!$G$12</f>
        <v>121395703</v>
      </c>
      <c r="B1965" t="str">
        <f>'Page 1 - General Information'!$G$16</f>
        <v>2839</v>
      </c>
      <c r="C1965" s="353" t="s">
        <v>17241</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c r="A1966">
        <f>'Page 1 - General Information'!$G$12</f>
        <v>121395703</v>
      </c>
      <c r="B1966" t="str">
        <f>'Page 1 - General Information'!$G$16</f>
        <v>2839</v>
      </c>
      <c r="C1966" s="353" t="s">
        <v>17241</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c r="A1967">
        <f>'Page 1 - General Information'!$G$12</f>
        <v>121395703</v>
      </c>
      <c r="B1967" t="str">
        <f>'Page 1 - General Information'!$G$16</f>
        <v>2839</v>
      </c>
      <c r="C1967" s="353" t="s">
        <v>17241</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c r="A1968">
        <f>'Page 1 - General Information'!$G$12</f>
        <v>121395703</v>
      </c>
      <c r="B1968" t="str">
        <f>'Page 1 - General Information'!$G$16</f>
        <v>2839</v>
      </c>
      <c r="C1968" s="353" t="s">
        <v>17241</v>
      </c>
      <c r="D1968"/>
      <c r="E1968"/>
      <c r="F1968"/>
      <c r="G1968"/>
      <c r="H1968"/>
      <c r="I1968"/>
      <c r="J1968"/>
      <c r="K1968"/>
      <c r="L1968"/>
      <c r="M1968"/>
      <c r="N1968" t="s">
        <v>4557</v>
      </c>
      <c r="O1968" s="357"/>
      <c r="P1968"/>
      <c r="Q1968"/>
      <c r="R1968" s="357" t="s">
        <v>10238</v>
      </c>
      <c r="S1968" t="s">
        <v>17066</v>
      </c>
      <c r="T1968"/>
      <c r="U1968"/>
      <c r="V1968" s="354" t="str">
        <f>INDEX('Page 2 - Team Information'!$K$14:$AP$189,Y1968,X1968)</f>
        <v xml:space="preserve">Yes </v>
      </c>
      <c r="W1968"/>
      <c r="X1968" s="355">
        <v>6</v>
      </c>
      <c r="Y1968" s="355">
        <v>98</v>
      </c>
      <c r="AC1968" s="297"/>
    </row>
    <row r="1969" spans="1:29">
      <c r="A1969">
        <f>'Page 1 - General Information'!$G$12</f>
        <v>121395703</v>
      </c>
      <c r="B1969" t="str">
        <f>'Page 1 - General Information'!$G$16</f>
        <v>2839</v>
      </c>
      <c r="C1969" s="353" t="s">
        <v>17241</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c r="A1970">
        <f>'Page 1 - General Information'!$G$12</f>
        <v>121395703</v>
      </c>
      <c r="B1970" t="str">
        <f>'Page 1 - General Information'!$G$16</f>
        <v>2839</v>
      </c>
      <c r="C1970" s="353" t="s">
        <v>17241</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c r="A1971">
        <f>'Page 1 - General Information'!$G$12</f>
        <v>121395703</v>
      </c>
      <c r="B1971" t="str">
        <f>'Page 1 - General Information'!$G$16</f>
        <v>2839</v>
      </c>
      <c r="C1971" s="353" t="s">
        <v>17241</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c r="A1972">
        <f>'Page 1 - General Information'!$G$12</f>
        <v>121395703</v>
      </c>
      <c r="B1972" t="str">
        <f>'Page 1 - General Information'!$G$16</f>
        <v>2839</v>
      </c>
      <c r="C1972" s="353" t="s">
        <v>17241</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c r="A1973">
        <f>'Page 1 - General Information'!$G$12</f>
        <v>121395703</v>
      </c>
      <c r="B1973" t="str">
        <f>'Page 1 - General Information'!$G$16</f>
        <v>2839</v>
      </c>
      <c r="C1973" s="353" t="s">
        <v>17241</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c r="A1974">
        <f>'Page 1 - General Information'!$G$12</f>
        <v>121395703</v>
      </c>
      <c r="B1974" t="str">
        <f>'Page 1 - General Information'!$G$16</f>
        <v>2839</v>
      </c>
      <c r="C1974" s="353" t="s">
        <v>17241</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c r="A1975">
        <f>'Page 1 - General Information'!$G$12</f>
        <v>121395703</v>
      </c>
      <c r="B1975" t="str">
        <f>'Page 1 - General Information'!$G$16</f>
        <v>2839</v>
      </c>
      <c r="C1975" s="353" t="s">
        <v>17241</v>
      </c>
      <c r="D1975"/>
      <c r="E1975"/>
      <c r="F1975"/>
      <c r="G1975"/>
      <c r="H1975"/>
      <c r="I1975"/>
      <c r="J1975"/>
      <c r="K1975"/>
      <c r="L1975"/>
      <c r="M1975"/>
      <c r="N1975" t="s">
        <v>4076</v>
      </c>
      <c r="O1975" s="354">
        <f>INDEX('Page 2 - Team Information'!$K$14:$AP$189,Y1975,X1975)</f>
        <v>22</v>
      </c>
      <c r="P1975"/>
      <c r="Q1975"/>
      <c r="R1975"/>
      <c r="S1975" t="s">
        <v>17092</v>
      </c>
      <c r="T1975"/>
      <c r="U1975"/>
      <c r="V1975"/>
      <c r="W1975"/>
      <c r="X1975" s="355">
        <v>15</v>
      </c>
      <c r="Y1975" s="355">
        <v>98</v>
      </c>
      <c r="AC1975" s="297"/>
    </row>
    <row r="1976" spans="1:29">
      <c r="A1976">
        <f>'Page 1 - General Information'!$G$12</f>
        <v>121395703</v>
      </c>
      <c r="B1976" t="str">
        <f>'Page 1 - General Information'!$G$16</f>
        <v>2839</v>
      </c>
      <c r="C1976" s="353" t="s">
        <v>17241</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c r="A1977">
        <f>'Page 1 - General Information'!$G$12</f>
        <v>121395703</v>
      </c>
      <c r="B1977" t="str">
        <f>'Page 1 - General Information'!$G$16</f>
        <v>2839</v>
      </c>
      <c r="C1977" s="353" t="s">
        <v>17241</v>
      </c>
      <c r="D1977"/>
      <c r="E1977"/>
      <c r="F1977"/>
      <c r="G1977"/>
      <c r="H1977"/>
      <c r="I1977"/>
      <c r="J1977"/>
      <c r="K1977"/>
      <c r="L1977"/>
      <c r="M1977"/>
      <c r="N1977" t="s">
        <v>4076</v>
      </c>
      <c r="O1977" s="354">
        <f>INDEX('Page 2 - Team Information'!$K$14:$AP$189,Y1977,X1977)</f>
        <v>22</v>
      </c>
      <c r="P1977"/>
      <c r="Q1977"/>
      <c r="R1977"/>
      <c r="S1977" t="s">
        <v>17074</v>
      </c>
      <c r="T1977"/>
      <c r="U1977"/>
      <c r="V1977"/>
      <c r="W1977"/>
      <c r="X1977" s="355">
        <v>17</v>
      </c>
      <c r="Y1977" s="355">
        <v>98</v>
      </c>
      <c r="AC1977" s="297"/>
    </row>
    <row r="1978" spans="1:29">
      <c r="A1978">
        <f>'Page 1 - General Information'!$G$12</f>
        <v>121395703</v>
      </c>
      <c r="B1978" t="str">
        <f>'Page 1 - General Information'!$G$16</f>
        <v>2839</v>
      </c>
      <c r="C1978" s="353" t="s">
        <v>17241</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c r="A1979">
        <f>'Page 1 - General Information'!$G$12</f>
        <v>121395703</v>
      </c>
      <c r="B1979" t="str">
        <f>'Page 1 - General Information'!$G$16</f>
        <v>2839</v>
      </c>
      <c r="C1979" s="353" t="s">
        <v>17241</v>
      </c>
      <c r="D1979"/>
      <c r="E1979"/>
      <c r="F1979"/>
      <c r="G1979"/>
      <c r="H1979"/>
      <c r="I1979"/>
      <c r="J1979"/>
      <c r="K1979"/>
      <c r="L1979"/>
      <c r="M1979"/>
      <c r="N1979" t="s">
        <v>4076</v>
      </c>
      <c r="O1979" s="354">
        <f>INDEX('Page 2 - Team Information'!$K$14:$AP$189,Y1979,X1979)</f>
        <v>22</v>
      </c>
      <c r="P1979"/>
      <c r="Q1979"/>
      <c r="R1979"/>
      <c r="S1979" t="s">
        <v>17076</v>
      </c>
      <c r="T1979"/>
      <c r="U1979"/>
      <c r="V1979"/>
      <c r="W1979"/>
      <c r="X1979" s="355">
        <v>20</v>
      </c>
      <c r="Y1979" s="355">
        <v>98</v>
      </c>
      <c r="AC1979" s="297"/>
    </row>
    <row r="1980" spans="1:29">
      <c r="A1980">
        <f>'Page 1 - General Information'!$G$12</f>
        <v>121395703</v>
      </c>
      <c r="B1980" t="str">
        <f>'Page 1 - General Information'!$G$16</f>
        <v>2839</v>
      </c>
      <c r="C1980" s="353" t="s">
        <v>17241</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c r="A1981">
        <f>'Page 1 - General Information'!$G$12</f>
        <v>121395703</v>
      </c>
      <c r="B1981" t="str">
        <f>'Page 1 - General Information'!$G$16</f>
        <v>2839</v>
      </c>
      <c r="C1981" s="353" t="s">
        <v>17241</v>
      </c>
      <c r="D1981"/>
      <c r="E1981"/>
      <c r="F1981"/>
      <c r="G1981"/>
      <c r="H1981"/>
      <c r="I1981"/>
      <c r="J1981"/>
      <c r="K1981"/>
      <c r="L1981"/>
      <c r="M1981"/>
      <c r="N1981" t="s">
        <v>4076</v>
      </c>
      <c r="O1981" s="354">
        <f>INDEX('Page 2 - Team Information'!$K$14:$AP$189,Y1981,X1981)</f>
        <v>22</v>
      </c>
      <c r="P1981"/>
      <c r="Q1981"/>
      <c r="R1981"/>
      <c r="S1981" t="s">
        <v>17091</v>
      </c>
      <c r="T1981"/>
      <c r="U1981"/>
      <c r="V1981"/>
      <c r="W1981"/>
      <c r="X1981" s="355">
        <v>22</v>
      </c>
      <c r="Y1981" s="355">
        <v>98</v>
      </c>
      <c r="AC1981" s="297"/>
    </row>
    <row r="1982" spans="1:29">
      <c r="A1982">
        <f>'Page 1 - General Information'!$G$12</f>
        <v>121395703</v>
      </c>
      <c r="B1982" t="str">
        <f>'Page 1 - General Information'!$G$16</f>
        <v>2839</v>
      </c>
      <c r="C1982" s="353" t="s">
        <v>17241</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c r="A1983">
        <f>'Page 1 - General Information'!$G$12</f>
        <v>121395703</v>
      </c>
      <c r="B1983" t="str">
        <f>'Page 1 - General Information'!$G$16</f>
        <v>2839</v>
      </c>
      <c r="C1983" s="353" t="s">
        <v>17241</v>
      </c>
      <c r="D1983"/>
      <c r="E1983"/>
      <c r="F1983"/>
      <c r="G1983"/>
      <c r="H1983"/>
      <c r="I1983"/>
      <c r="J1983"/>
      <c r="K1983"/>
      <c r="L1983"/>
      <c r="M1983"/>
      <c r="N1983" t="s">
        <v>4557</v>
      </c>
      <c r="O1983" s="357"/>
      <c r="P1983"/>
      <c r="Q1983"/>
      <c r="R1983" s="357" t="s">
        <v>10238</v>
      </c>
      <c r="S1983" t="s">
        <v>5999</v>
      </c>
      <c r="T1983"/>
      <c r="U1983"/>
      <c r="V1983" s="354" t="str">
        <f>INDEX('Page 2 - Team Information'!$K$14:$AP$189,Y1983,X1983)</f>
        <v xml:space="preserve">Yes </v>
      </c>
      <c r="W1983"/>
      <c r="X1983" s="355">
        <v>6</v>
      </c>
      <c r="Y1983" s="355">
        <v>99</v>
      </c>
      <c r="AC1983" s="297"/>
    </row>
    <row r="1984" spans="1:29">
      <c r="A1984">
        <f>'Page 1 - General Information'!$G$12</f>
        <v>121395703</v>
      </c>
      <c r="B1984" t="str">
        <f>'Page 1 - General Information'!$G$16</f>
        <v>2839</v>
      </c>
      <c r="C1984" s="353" t="s">
        <v>17241</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c r="A1985">
        <f>'Page 1 - General Information'!$G$12</f>
        <v>121395703</v>
      </c>
      <c r="B1985" t="str">
        <f>'Page 1 - General Information'!$G$16</f>
        <v>2839</v>
      </c>
      <c r="C1985" s="353" t="s">
        <v>17241</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c r="A1986">
        <f>'Page 1 - General Information'!$G$12</f>
        <v>121395703</v>
      </c>
      <c r="B1986" t="str">
        <f>'Page 1 - General Information'!$G$16</f>
        <v>2839</v>
      </c>
      <c r="C1986" s="353" t="s">
        <v>17241</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c r="A1987">
        <f>'Page 1 - General Information'!$G$12</f>
        <v>121395703</v>
      </c>
      <c r="B1987" t="str">
        <f>'Page 1 - General Information'!$G$16</f>
        <v>2839</v>
      </c>
      <c r="C1987" s="353" t="s">
        <v>17241</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c r="A1988">
        <f>'Page 1 - General Information'!$G$12</f>
        <v>121395703</v>
      </c>
      <c r="B1988" t="str">
        <f>'Page 1 - General Information'!$G$16</f>
        <v>2839</v>
      </c>
      <c r="C1988" s="353" t="s">
        <v>17241</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c r="A1989">
        <f>'Page 1 - General Information'!$G$12</f>
        <v>121395703</v>
      </c>
      <c r="B1989" t="str">
        <f>'Page 1 - General Information'!$G$16</f>
        <v>2839</v>
      </c>
      <c r="C1989" s="353" t="s">
        <v>17241</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c r="A1990">
        <f>'Page 1 - General Information'!$G$12</f>
        <v>121395703</v>
      </c>
      <c r="B1990" t="str">
        <f>'Page 1 - General Information'!$G$16</f>
        <v>2839</v>
      </c>
      <c r="C1990" s="353" t="s">
        <v>17241</v>
      </c>
      <c r="D1990"/>
      <c r="E1990"/>
      <c r="F1990"/>
      <c r="G1990"/>
      <c r="H1990"/>
      <c r="I1990"/>
      <c r="J1990"/>
      <c r="K1990"/>
      <c r="L1990"/>
      <c r="M1990"/>
      <c r="N1990" t="s">
        <v>4076</v>
      </c>
      <c r="O1990" s="354">
        <f>INDEX('Page 2 - Team Information'!$K$14:$AP$189,Y1990,X1990)</f>
        <v>16</v>
      </c>
      <c r="P1990"/>
      <c r="Q1990"/>
      <c r="R1990"/>
      <c r="S1990" t="s">
        <v>6006</v>
      </c>
      <c r="T1990"/>
      <c r="U1990"/>
      <c r="V1990"/>
      <c r="W1990"/>
      <c r="X1990" s="355">
        <v>15</v>
      </c>
      <c r="Y1990" s="355">
        <v>99</v>
      </c>
      <c r="AC1990" s="297"/>
    </row>
    <row r="1991" spans="1:29">
      <c r="A1991">
        <f>'Page 1 - General Information'!$G$12</f>
        <v>121395703</v>
      </c>
      <c r="B1991" t="str">
        <f>'Page 1 - General Information'!$G$16</f>
        <v>2839</v>
      </c>
      <c r="C1991" s="353" t="s">
        <v>17241</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c r="A1992">
        <f>'Page 1 - General Information'!$G$12</f>
        <v>121395703</v>
      </c>
      <c r="B1992" t="str">
        <f>'Page 1 - General Information'!$G$16</f>
        <v>2839</v>
      </c>
      <c r="C1992" s="353" t="s">
        <v>17241</v>
      </c>
      <c r="D1992"/>
      <c r="E1992"/>
      <c r="F1992"/>
      <c r="G1992"/>
      <c r="H1992"/>
      <c r="I1992"/>
      <c r="J1992"/>
      <c r="K1992"/>
      <c r="L1992"/>
      <c r="M1992"/>
      <c r="N1992" t="s">
        <v>4076</v>
      </c>
      <c r="O1992" s="354">
        <f>INDEX('Page 2 - Team Information'!$K$14:$AP$189,Y1992,X1992)</f>
        <v>16</v>
      </c>
      <c r="P1992"/>
      <c r="Q1992"/>
      <c r="R1992"/>
      <c r="S1992" t="s">
        <v>6008</v>
      </c>
      <c r="T1992"/>
      <c r="U1992"/>
      <c r="V1992"/>
      <c r="W1992"/>
      <c r="X1992" s="355">
        <v>17</v>
      </c>
      <c r="Y1992" s="355">
        <v>99</v>
      </c>
      <c r="AC1992" s="297"/>
    </row>
    <row r="1993" spans="1:29">
      <c r="A1993">
        <f>'Page 1 - General Information'!$G$12</f>
        <v>121395703</v>
      </c>
      <c r="B1993" t="str">
        <f>'Page 1 - General Information'!$G$16</f>
        <v>2839</v>
      </c>
      <c r="C1993" s="353" t="s">
        <v>17241</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c r="A1994">
        <f>'Page 1 - General Information'!$G$12</f>
        <v>121395703</v>
      </c>
      <c r="B1994" t="str">
        <f>'Page 1 - General Information'!$G$16</f>
        <v>2839</v>
      </c>
      <c r="C1994" s="353" t="s">
        <v>17241</v>
      </c>
      <c r="D1994"/>
      <c r="E1994"/>
      <c r="F1994"/>
      <c r="G1994"/>
      <c r="H1994"/>
      <c r="I1994"/>
      <c r="J1994"/>
      <c r="K1994"/>
      <c r="L1994"/>
      <c r="M1994"/>
      <c r="N1994" t="s">
        <v>4076</v>
      </c>
      <c r="O1994" s="354">
        <f>INDEX('Page 2 - Team Information'!$K$14:$AP$189,Y1994,X1994)</f>
        <v>16</v>
      </c>
      <c r="P1994"/>
      <c r="Q1994"/>
      <c r="R1994"/>
      <c r="S1994" t="s">
        <v>6010</v>
      </c>
      <c r="T1994"/>
      <c r="U1994"/>
      <c r="V1994"/>
      <c r="W1994"/>
      <c r="X1994" s="355">
        <v>20</v>
      </c>
      <c r="Y1994" s="355">
        <v>99</v>
      </c>
      <c r="AC1994" s="297"/>
    </row>
    <row r="1995" spans="1:29">
      <c r="A1995">
        <f>'Page 1 - General Information'!$G$12</f>
        <v>121395703</v>
      </c>
      <c r="B1995" t="str">
        <f>'Page 1 - General Information'!$G$16</f>
        <v>2839</v>
      </c>
      <c r="C1995" s="353" t="s">
        <v>17241</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c r="A1996">
        <f>'Page 1 - General Information'!$G$12</f>
        <v>121395703</v>
      </c>
      <c r="B1996" t="str">
        <f>'Page 1 - General Information'!$G$16</f>
        <v>2839</v>
      </c>
      <c r="C1996" s="353" t="s">
        <v>17241</v>
      </c>
      <c r="D1996"/>
      <c r="E1996"/>
      <c r="F1996"/>
      <c r="G1996"/>
      <c r="H1996"/>
      <c r="I1996"/>
      <c r="J1996"/>
      <c r="K1996"/>
      <c r="L1996"/>
      <c r="M1996"/>
      <c r="N1996" t="s">
        <v>4076</v>
      </c>
      <c r="O1996" s="354">
        <f>INDEX('Page 2 - Team Information'!$K$14:$AP$189,Y1996,X1996)</f>
        <v>16</v>
      </c>
      <c r="P1996"/>
      <c r="Q1996"/>
      <c r="R1996"/>
      <c r="S1996" t="s">
        <v>6012</v>
      </c>
      <c r="T1996"/>
      <c r="U1996"/>
      <c r="V1996"/>
      <c r="W1996"/>
      <c r="X1996" s="355">
        <v>22</v>
      </c>
      <c r="Y1996" s="355">
        <v>99</v>
      </c>
      <c r="AC1996" s="297"/>
    </row>
    <row r="1997" spans="1:29">
      <c r="A1997">
        <f>'Page 1 - General Information'!$G$12</f>
        <v>121395703</v>
      </c>
      <c r="B1997" t="str">
        <f>'Page 1 - General Information'!$G$16</f>
        <v>2839</v>
      </c>
      <c r="C1997" s="353" t="s">
        <v>17241</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c r="A1998">
        <f>'Page 1 - General Information'!$G$12</f>
        <v>121395703</v>
      </c>
      <c r="B1998" t="str">
        <f>'Page 1 - General Information'!$G$16</f>
        <v>2839</v>
      </c>
      <c r="C1998" s="353" t="s">
        <v>17241</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c r="A1999">
        <f>'Page 1 - General Information'!$G$12</f>
        <v>121395703</v>
      </c>
      <c r="B1999" t="str">
        <f>'Page 1 - General Information'!$G$16</f>
        <v>2839</v>
      </c>
      <c r="C1999" s="353" t="s">
        <v>17241</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c r="A2000">
        <f>'Page 1 - General Information'!$G$12</f>
        <v>121395703</v>
      </c>
      <c r="B2000" t="str">
        <f>'Page 1 - General Information'!$G$16</f>
        <v>2839</v>
      </c>
      <c r="C2000" s="353" t="s">
        <v>17241</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c r="A2001">
        <f>'Page 1 - General Information'!$G$12</f>
        <v>121395703</v>
      </c>
      <c r="B2001" t="str">
        <f>'Page 1 - General Information'!$G$16</f>
        <v>2839</v>
      </c>
      <c r="C2001" s="353" t="s">
        <v>17241</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c r="A2002">
        <f>'Page 1 - General Information'!$G$12</f>
        <v>121395703</v>
      </c>
      <c r="B2002" t="str">
        <f>'Page 1 - General Information'!$G$16</f>
        <v>2839</v>
      </c>
      <c r="C2002" s="353" t="s">
        <v>17241</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c r="A2003">
        <f>'Page 1 - General Information'!$G$12</f>
        <v>121395703</v>
      </c>
      <c r="B2003" t="str">
        <f>'Page 1 - General Information'!$G$16</f>
        <v>2839</v>
      </c>
      <c r="C2003" s="353" t="s">
        <v>17241</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c r="A2004">
        <f>'Page 1 - General Information'!$G$12</f>
        <v>121395703</v>
      </c>
      <c r="B2004" t="str">
        <f>'Page 1 - General Information'!$G$16</f>
        <v>2839</v>
      </c>
      <c r="C2004" s="353" t="s">
        <v>17241</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c r="A2005">
        <f>'Page 1 - General Information'!$G$12</f>
        <v>121395703</v>
      </c>
      <c r="B2005" t="str">
        <f>'Page 1 - General Information'!$G$16</f>
        <v>2839</v>
      </c>
      <c r="C2005" s="353" t="s">
        <v>17241</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c r="A2006">
        <f>'Page 1 - General Information'!$G$12</f>
        <v>121395703</v>
      </c>
      <c r="B2006" t="str">
        <f>'Page 1 - General Information'!$G$16</f>
        <v>2839</v>
      </c>
      <c r="C2006" s="353" t="s">
        <v>17241</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c r="A2007">
        <f>'Page 1 - General Information'!$G$12</f>
        <v>121395703</v>
      </c>
      <c r="B2007" t="str">
        <f>'Page 1 - General Information'!$G$16</f>
        <v>2839</v>
      </c>
      <c r="C2007" s="353" t="s">
        <v>17241</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c r="A2008">
        <f>'Page 1 - General Information'!$G$12</f>
        <v>121395703</v>
      </c>
      <c r="B2008" t="str">
        <f>'Page 1 - General Information'!$G$16</f>
        <v>2839</v>
      </c>
      <c r="C2008" s="353" t="s">
        <v>17241</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c r="A2009">
        <f>'Page 1 - General Information'!$G$12</f>
        <v>121395703</v>
      </c>
      <c r="B2009" t="str">
        <f>'Page 1 - General Information'!$G$16</f>
        <v>2839</v>
      </c>
      <c r="C2009" s="353" t="s">
        <v>17241</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c r="A2010">
        <f>'Page 1 - General Information'!$G$12</f>
        <v>121395703</v>
      </c>
      <c r="B2010" t="str">
        <f>'Page 1 - General Information'!$G$16</f>
        <v>2839</v>
      </c>
      <c r="C2010" s="353" t="s">
        <v>17241</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c r="A2011">
        <f>'Page 1 - General Information'!$G$12</f>
        <v>121395703</v>
      </c>
      <c r="B2011" t="str">
        <f>'Page 1 - General Information'!$G$16</f>
        <v>2839</v>
      </c>
      <c r="C2011" s="353" t="s">
        <v>17241</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c r="A2012">
        <f>'Page 1 - General Information'!$G$12</f>
        <v>121395703</v>
      </c>
      <c r="B2012" t="str">
        <f>'Page 1 - General Information'!$G$16</f>
        <v>2839</v>
      </c>
      <c r="C2012" s="353" t="s">
        <v>17241</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c r="A2013">
        <f>'Page 1 - General Information'!$G$12</f>
        <v>121395703</v>
      </c>
      <c r="B2013" t="str">
        <f>'Page 1 - General Information'!$G$16</f>
        <v>2839</v>
      </c>
      <c r="C2013" s="353" t="s">
        <v>17241</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c r="A2014">
        <f>'Page 1 - General Information'!$G$12</f>
        <v>121395703</v>
      </c>
      <c r="B2014" t="str">
        <f>'Page 1 - General Information'!$G$16</f>
        <v>2839</v>
      </c>
      <c r="C2014" s="353" t="s">
        <v>17241</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c r="A2015">
        <f>'Page 1 - General Information'!$G$12</f>
        <v>121395703</v>
      </c>
      <c r="B2015" t="str">
        <f>'Page 1 - General Information'!$G$16</f>
        <v>2839</v>
      </c>
      <c r="C2015" s="353" t="s">
        <v>17241</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c r="A2016">
        <f>'Page 1 - General Information'!$G$12</f>
        <v>121395703</v>
      </c>
      <c r="B2016" t="str">
        <f>'Page 1 - General Information'!$G$16</f>
        <v>2839</v>
      </c>
      <c r="C2016" s="353" t="s">
        <v>17241</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c r="A2017">
        <f>'Page 1 - General Information'!$G$12</f>
        <v>121395703</v>
      </c>
      <c r="B2017" t="str">
        <f>'Page 1 - General Information'!$G$16</f>
        <v>2839</v>
      </c>
      <c r="C2017" s="353" t="s">
        <v>17241</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c r="A2018">
        <f>'Page 1 - General Information'!$G$12</f>
        <v>121395703</v>
      </c>
      <c r="B2018" t="str">
        <f>'Page 1 - General Information'!$G$16</f>
        <v>2839</v>
      </c>
      <c r="C2018" s="353" t="s">
        <v>17241</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c r="A2019">
        <f>'Page 1 - General Information'!$G$12</f>
        <v>121395703</v>
      </c>
      <c r="B2019" t="str">
        <f>'Page 1 - General Information'!$G$16</f>
        <v>2839</v>
      </c>
      <c r="C2019" s="353" t="s">
        <v>17241</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c r="A2020">
        <f>'Page 1 - General Information'!$G$12</f>
        <v>121395703</v>
      </c>
      <c r="B2020" t="str">
        <f>'Page 1 - General Information'!$G$16</f>
        <v>2839</v>
      </c>
      <c r="C2020" s="353" t="s">
        <v>17241</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c r="A2021">
        <f>'Page 1 - General Information'!$G$12</f>
        <v>121395703</v>
      </c>
      <c r="B2021" t="str">
        <f>'Page 1 - General Information'!$G$16</f>
        <v>2839</v>
      </c>
      <c r="C2021" s="353" t="s">
        <v>17241</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c r="A2022">
        <f>'Page 1 - General Information'!$G$12</f>
        <v>121395703</v>
      </c>
      <c r="B2022" t="str">
        <f>'Page 1 - General Information'!$G$16</f>
        <v>2839</v>
      </c>
      <c r="C2022" s="353" t="s">
        <v>17241</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c r="A2023">
        <f>'Page 1 - General Information'!$G$12</f>
        <v>121395703</v>
      </c>
      <c r="B2023" t="str">
        <f>'Page 1 - General Information'!$G$16</f>
        <v>2839</v>
      </c>
      <c r="C2023" s="353" t="s">
        <v>17241</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c r="A2024">
        <f>'Page 1 - General Information'!$G$12</f>
        <v>121395703</v>
      </c>
      <c r="B2024" t="str">
        <f>'Page 1 - General Information'!$G$16</f>
        <v>2839</v>
      </c>
      <c r="C2024" s="353" t="s">
        <v>17241</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c r="A2025">
        <f>'Page 1 - General Information'!$G$12</f>
        <v>121395703</v>
      </c>
      <c r="B2025" t="str">
        <f>'Page 1 - General Information'!$G$16</f>
        <v>2839</v>
      </c>
      <c r="C2025" s="353" t="s">
        <v>17241</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c r="A2026">
        <f>'Page 1 - General Information'!$G$12</f>
        <v>121395703</v>
      </c>
      <c r="B2026" t="str">
        <f>'Page 1 - General Information'!$G$16</f>
        <v>2839</v>
      </c>
      <c r="C2026" s="353" t="s">
        <v>17241</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c r="A2027">
        <f>'Page 1 - General Information'!$G$12</f>
        <v>121395703</v>
      </c>
      <c r="B2027" t="str">
        <f>'Page 1 - General Information'!$G$16</f>
        <v>2839</v>
      </c>
      <c r="C2027" s="353" t="s">
        <v>17241</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c r="A2028">
        <f>'Page 1 - General Information'!$G$12</f>
        <v>121395703</v>
      </c>
      <c r="B2028" t="str">
        <f>'Page 1 - General Information'!$G$16</f>
        <v>2839</v>
      </c>
      <c r="C2028" s="353" t="s">
        <v>17241</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c r="A2029">
        <f>'Page 1 - General Information'!$G$12</f>
        <v>121395703</v>
      </c>
      <c r="B2029" t="str">
        <f>'Page 1 - General Information'!$G$16</f>
        <v>2839</v>
      </c>
      <c r="C2029" s="353" t="s">
        <v>17241</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c r="A2030">
        <f>'Page 1 - General Information'!$G$12</f>
        <v>121395703</v>
      </c>
      <c r="B2030" t="str">
        <f>'Page 1 - General Information'!$G$16</f>
        <v>2839</v>
      </c>
      <c r="C2030" s="353" t="s">
        <v>17241</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c r="A2031">
        <f>'Page 1 - General Information'!$G$12</f>
        <v>121395703</v>
      </c>
      <c r="B2031" t="str">
        <f>'Page 1 - General Information'!$G$16</f>
        <v>2839</v>
      </c>
      <c r="C2031" s="353" t="s">
        <v>17241</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c r="A2032">
        <f>'Page 1 - General Information'!$G$12</f>
        <v>121395703</v>
      </c>
      <c r="B2032" t="str">
        <f>'Page 1 - General Information'!$G$16</f>
        <v>2839</v>
      </c>
      <c r="C2032" s="353" t="s">
        <v>17241</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c r="A2033">
        <f>'Page 1 - General Information'!$G$12</f>
        <v>121395703</v>
      </c>
      <c r="B2033" t="str">
        <f>'Page 1 - General Information'!$G$16</f>
        <v>2839</v>
      </c>
      <c r="C2033" s="353" t="s">
        <v>17241</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c r="A2034">
        <f>'Page 1 - General Information'!$G$12</f>
        <v>121395703</v>
      </c>
      <c r="B2034" t="str">
        <f>'Page 1 - General Information'!$G$16</f>
        <v>2839</v>
      </c>
      <c r="C2034" s="353" t="s">
        <v>17241</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c r="A2035">
        <f>'Page 1 - General Information'!$G$12</f>
        <v>121395703</v>
      </c>
      <c r="B2035" t="str">
        <f>'Page 1 - General Information'!$G$16</f>
        <v>2839</v>
      </c>
      <c r="C2035" s="353" t="s">
        <v>17241</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c r="A2036">
        <f>'Page 1 - General Information'!$G$12</f>
        <v>121395703</v>
      </c>
      <c r="B2036" t="str">
        <f>'Page 1 - General Information'!$G$16</f>
        <v>2839</v>
      </c>
      <c r="C2036" s="353" t="s">
        <v>17241</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c r="A2037">
        <f>'Page 1 - General Information'!$G$12</f>
        <v>121395703</v>
      </c>
      <c r="B2037" t="str">
        <f>'Page 1 - General Information'!$G$16</f>
        <v>2839</v>
      </c>
      <c r="C2037" s="353" t="s">
        <v>17241</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c r="A2038">
        <f>'Page 1 - General Information'!$G$12</f>
        <v>121395703</v>
      </c>
      <c r="B2038" t="str">
        <f>'Page 1 - General Information'!$G$16</f>
        <v>2839</v>
      </c>
      <c r="C2038" s="353" t="s">
        <v>17241</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c r="A2039">
        <f>'Page 1 - General Information'!$G$12</f>
        <v>121395703</v>
      </c>
      <c r="B2039" t="str">
        <f>'Page 1 - General Information'!$G$16</f>
        <v>2839</v>
      </c>
      <c r="C2039" s="353" t="s">
        <v>17241</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c r="A2040">
        <f>'Page 1 - General Information'!$G$12</f>
        <v>121395703</v>
      </c>
      <c r="B2040" t="str">
        <f>'Page 1 - General Information'!$G$16</f>
        <v>2839</v>
      </c>
      <c r="C2040" s="353" t="s">
        <v>17241</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c r="A2041">
        <f>'Page 1 - General Information'!$G$12</f>
        <v>121395703</v>
      </c>
      <c r="B2041" t="str">
        <f>'Page 1 - General Information'!$G$16</f>
        <v>2839</v>
      </c>
      <c r="C2041" s="353" t="s">
        <v>17241</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c r="A2042">
        <f>'Page 1 - General Information'!$G$12</f>
        <v>121395703</v>
      </c>
      <c r="B2042" t="str">
        <f>'Page 1 - General Information'!$G$16</f>
        <v>2839</v>
      </c>
      <c r="C2042" s="353" t="s">
        <v>17241</v>
      </c>
      <c r="D2042"/>
      <c r="E2042"/>
      <c r="F2042"/>
      <c r="G2042"/>
      <c r="H2042"/>
      <c r="I2042"/>
      <c r="J2042"/>
      <c r="K2042"/>
      <c r="L2042"/>
      <c r="M2042"/>
      <c r="N2042" t="s">
        <v>4557</v>
      </c>
      <c r="O2042" s="357"/>
      <c r="P2042"/>
      <c r="Q2042"/>
      <c r="R2042" s="357" t="s">
        <v>10238</v>
      </c>
      <c r="S2042" t="s">
        <v>6058</v>
      </c>
      <c r="T2042"/>
      <c r="U2042"/>
      <c r="V2042" s="354" t="str">
        <f>INDEX('Page 2 - Team Information'!$K$14:$AP$189,Y2042,X2042)</f>
        <v xml:space="preserve">Yes </v>
      </c>
      <c r="W2042"/>
      <c r="X2042" s="355">
        <v>5</v>
      </c>
      <c r="Y2042" s="355">
        <v>103</v>
      </c>
      <c r="AC2042" s="297"/>
    </row>
    <row r="2043" spans="1:29">
      <c r="A2043">
        <f>'Page 1 - General Information'!$G$12</f>
        <v>121395703</v>
      </c>
      <c r="B2043" t="str">
        <f>'Page 1 - General Information'!$G$16</f>
        <v>2839</v>
      </c>
      <c r="C2043" s="353" t="s">
        <v>17241</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c r="A2044">
        <f>'Page 1 - General Information'!$G$12</f>
        <v>121395703</v>
      </c>
      <c r="B2044" t="str">
        <f>'Page 1 - General Information'!$G$16</f>
        <v>2839</v>
      </c>
      <c r="C2044" s="353" t="s">
        <v>17241</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c r="A2045">
        <f>'Page 1 - General Information'!$G$12</f>
        <v>121395703</v>
      </c>
      <c r="B2045" t="str">
        <f>'Page 1 - General Information'!$G$16</f>
        <v>2839</v>
      </c>
      <c r="C2045" s="353" t="s">
        <v>17241</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c r="A2046">
        <f>'Page 1 - General Information'!$G$12</f>
        <v>121395703</v>
      </c>
      <c r="B2046" t="str">
        <f>'Page 1 - General Information'!$G$16</f>
        <v>2839</v>
      </c>
      <c r="C2046" s="353" t="s">
        <v>17241</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c r="A2047">
        <f>'Page 1 - General Information'!$G$12</f>
        <v>121395703</v>
      </c>
      <c r="B2047" t="str">
        <f>'Page 1 - General Information'!$G$16</f>
        <v>2839</v>
      </c>
      <c r="C2047" s="353" t="s">
        <v>17241</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c r="A2048">
        <f>'Page 1 - General Information'!$G$12</f>
        <v>121395703</v>
      </c>
      <c r="B2048" t="str">
        <f>'Page 1 - General Information'!$G$16</f>
        <v>2839</v>
      </c>
      <c r="C2048" s="353" t="s">
        <v>17241</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c r="A2049">
        <f>'Page 1 - General Information'!$G$12</f>
        <v>121395703</v>
      </c>
      <c r="B2049" t="str">
        <f>'Page 1 - General Information'!$G$16</f>
        <v>2839</v>
      </c>
      <c r="C2049" s="353" t="s">
        <v>17241</v>
      </c>
      <c r="D2049"/>
      <c r="E2049"/>
      <c r="F2049"/>
      <c r="G2049"/>
      <c r="H2049"/>
      <c r="I2049"/>
      <c r="J2049"/>
      <c r="K2049"/>
      <c r="L2049"/>
      <c r="M2049"/>
      <c r="N2049" t="s">
        <v>4076</v>
      </c>
      <c r="O2049" s="354">
        <f>INDEX('Page 2 - Team Information'!$K$14:$AP$189,Y2049,X2049)</f>
        <v>13</v>
      </c>
      <c r="P2049"/>
      <c r="Q2049"/>
      <c r="R2049"/>
      <c r="S2049" t="s">
        <v>6065</v>
      </c>
      <c r="T2049"/>
      <c r="U2049"/>
      <c r="V2049"/>
      <c r="W2049"/>
      <c r="X2049" s="355">
        <v>14</v>
      </c>
      <c r="Y2049" s="355">
        <v>103</v>
      </c>
      <c r="AC2049" s="297"/>
    </row>
    <row r="2050" spans="1:29">
      <c r="A2050">
        <f>'Page 1 - General Information'!$G$12</f>
        <v>121395703</v>
      </c>
      <c r="B2050" t="str">
        <f>'Page 1 - General Information'!$G$16</f>
        <v>2839</v>
      </c>
      <c r="C2050" s="353" t="s">
        <v>17241</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c r="A2051">
        <f>'Page 1 - General Information'!$G$12</f>
        <v>121395703</v>
      </c>
      <c r="B2051" t="str">
        <f>'Page 1 - General Information'!$G$16</f>
        <v>2839</v>
      </c>
      <c r="C2051" s="353" t="s">
        <v>17241</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c r="A2052">
        <f>'Page 1 - General Information'!$G$12</f>
        <v>121395703</v>
      </c>
      <c r="B2052" t="str">
        <f>'Page 1 - General Information'!$G$16</f>
        <v>2839</v>
      </c>
      <c r="C2052" s="353" t="s">
        <v>17241</v>
      </c>
      <c r="D2052"/>
      <c r="E2052"/>
      <c r="F2052"/>
      <c r="G2052"/>
      <c r="H2052"/>
      <c r="I2052"/>
      <c r="J2052"/>
      <c r="K2052"/>
      <c r="L2052"/>
      <c r="M2052"/>
      <c r="N2052" t="s">
        <v>4076</v>
      </c>
      <c r="O2052" s="354">
        <f>INDEX('Page 2 - Team Information'!$K$14:$AP$189,Y2052,X2052)</f>
        <v>13</v>
      </c>
      <c r="P2052"/>
      <c r="Q2052"/>
      <c r="R2052"/>
      <c r="S2052" t="s">
        <v>6068</v>
      </c>
      <c r="T2052"/>
      <c r="U2052"/>
      <c r="V2052"/>
      <c r="W2052"/>
      <c r="X2052" s="355">
        <v>17</v>
      </c>
      <c r="Y2052" s="355">
        <v>103</v>
      </c>
      <c r="AC2052" s="297"/>
    </row>
    <row r="2053" spans="1:29">
      <c r="A2053">
        <f>'Page 1 - General Information'!$G$12</f>
        <v>121395703</v>
      </c>
      <c r="B2053" t="str">
        <f>'Page 1 - General Information'!$G$16</f>
        <v>2839</v>
      </c>
      <c r="C2053" s="353" t="s">
        <v>17241</v>
      </c>
      <c r="D2053"/>
      <c r="E2053"/>
      <c r="F2053"/>
      <c r="G2053"/>
      <c r="H2053"/>
      <c r="I2053"/>
      <c r="J2053"/>
      <c r="K2053"/>
      <c r="L2053"/>
      <c r="M2053"/>
      <c r="N2053" t="s">
        <v>4076</v>
      </c>
      <c r="O2053" s="354">
        <f>INDEX('Page 2 - Team Information'!$K$14:$AP$189,Y2053,X2053)</f>
        <v>13</v>
      </c>
      <c r="P2053"/>
      <c r="Q2053"/>
      <c r="R2053"/>
      <c r="S2053" t="s">
        <v>6069</v>
      </c>
      <c r="T2053"/>
      <c r="U2053"/>
      <c r="V2053"/>
      <c r="W2053"/>
      <c r="X2053" s="355">
        <v>19</v>
      </c>
      <c r="Y2053" s="355">
        <v>103</v>
      </c>
      <c r="AC2053" s="297"/>
    </row>
    <row r="2054" spans="1:29">
      <c r="A2054">
        <f>'Page 1 - General Information'!$G$12</f>
        <v>121395703</v>
      </c>
      <c r="B2054" t="str">
        <f>'Page 1 - General Information'!$G$16</f>
        <v>2839</v>
      </c>
      <c r="C2054" s="353" t="s">
        <v>17241</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c r="A2055">
        <f>'Page 1 - General Information'!$G$12</f>
        <v>121395703</v>
      </c>
      <c r="B2055" t="str">
        <f>'Page 1 - General Information'!$G$16</f>
        <v>2839</v>
      </c>
      <c r="C2055" s="353" t="s">
        <v>17241</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c r="A2056">
        <f>'Page 1 - General Information'!$G$12</f>
        <v>121395703</v>
      </c>
      <c r="B2056" t="str">
        <f>'Page 1 - General Information'!$G$16</f>
        <v>2839</v>
      </c>
      <c r="C2056" s="353" t="s">
        <v>17241</v>
      </c>
      <c r="D2056"/>
      <c r="E2056"/>
      <c r="F2056"/>
      <c r="G2056"/>
      <c r="H2056"/>
      <c r="I2056"/>
      <c r="J2056"/>
      <c r="K2056"/>
      <c r="L2056"/>
      <c r="M2056"/>
      <c r="N2056" t="s">
        <v>4076</v>
      </c>
      <c r="O2056" s="354">
        <f>INDEX('Page 2 - Team Information'!$K$14:$AP$189,Y2056,X2056)</f>
        <v>13</v>
      </c>
      <c r="P2056"/>
      <c r="Q2056"/>
      <c r="R2056"/>
      <c r="S2056" t="s">
        <v>6072</v>
      </c>
      <c r="T2056"/>
      <c r="U2056"/>
      <c r="V2056"/>
      <c r="W2056"/>
      <c r="X2056" s="355">
        <v>22</v>
      </c>
      <c r="Y2056" s="355">
        <v>103</v>
      </c>
      <c r="AC2056" s="297"/>
    </row>
    <row r="2057" spans="1:29">
      <c r="A2057">
        <f>'Page 1 - General Information'!$G$12</f>
        <v>121395703</v>
      </c>
      <c r="B2057" t="str">
        <f>'Page 1 - General Information'!$G$16</f>
        <v>2839</v>
      </c>
      <c r="C2057" s="353" t="s">
        <v>17241</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c r="A2058">
        <f>'Page 1 - General Information'!$G$12</f>
        <v>121395703</v>
      </c>
      <c r="B2058" t="str">
        <f>'Page 1 - General Information'!$G$16</f>
        <v>2839</v>
      </c>
      <c r="C2058" s="353" t="s">
        <v>17241</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c r="A2059">
        <f>'Page 1 - General Information'!$G$12</f>
        <v>121395703</v>
      </c>
      <c r="B2059" t="str">
        <f>'Page 1 - General Information'!$G$16</f>
        <v>2839</v>
      </c>
      <c r="C2059" s="353" t="s">
        <v>17241</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c r="A2060">
        <f>'Page 1 - General Information'!$G$12</f>
        <v>121395703</v>
      </c>
      <c r="B2060" t="str">
        <f>'Page 1 - General Information'!$G$16</f>
        <v>2839</v>
      </c>
      <c r="C2060" s="353" t="s">
        <v>17241</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c r="A2061">
        <f>'Page 1 - General Information'!$G$12</f>
        <v>121395703</v>
      </c>
      <c r="B2061" t="str">
        <f>'Page 1 - General Information'!$G$16</f>
        <v>2839</v>
      </c>
      <c r="C2061" s="353" t="s">
        <v>17241</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c r="A2062">
        <f>'Page 1 - General Information'!$G$12</f>
        <v>121395703</v>
      </c>
      <c r="B2062" t="str">
        <f>'Page 1 - General Information'!$G$16</f>
        <v>2839</v>
      </c>
      <c r="C2062" s="353" t="s">
        <v>17241</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c r="A2063">
        <f>'Page 1 - General Information'!$G$12</f>
        <v>121395703</v>
      </c>
      <c r="B2063" t="str">
        <f>'Page 1 - General Information'!$G$16</f>
        <v>2839</v>
      </c>
      <c r="C2063" s="353" t="s">
        <v>17241</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c r="A2064">
        <f>'Page 1 - General Information'!$G$12</f>
        <v>121395703</v>
      </c>
      <c r="B2064" t="str">
        <f>'Page 1 - General Information'!$G$16</f>
        <v>2839</v>
      </c>
      <c r="C2064" s="353" t="s">
        <v>17241</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c r="A2065">
        <f>'Page 1 - General Information'!$G$12</f>
        <v>121395703</v>
      </c>
      <c r="B2065" t="str">
        <f>'Page 1 - General Information'!$G$16</f>
        <v>2839</v>
      </c>
      <c r="C2065" s="353" t="s">
        <v>17241</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c r="A2066">
        <f>'Page 1 - General Information'!$G$12</f>
        <v>121395703</v>
      </c>
      <c r="B2066" t="str">
        <f>'Page 1 - General Information'!$G$16</f>
        <v>2839</v>
      </c>
      <c r="C2066" s="353" t="s">
        <v>17241</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c r="A2067">
        <f>'Page 1 - General Information'!$G$12</f>
        <v>121395703</v>
      </c>
      <c r="B2067" t="str">
        <f>'Page 1 - General Information'!$G$16</f>
        <v>2839</v>
      </c>
      <c r="C2067" s="353" t="s">
        <v>17241</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c r="A2068">
        <f>'Page 1 - General Information'!$G$12</f>
        <v>121395703</v>
      </c>
      <c r="B2068" t="str">
        <f>'Page 1 - General Information'!$G$16</f>
        <v>2839</v>
      </c>
      <c r="C2068" s="353" t="s">
        <v>17241</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c r="A2069">
        <f>'Page 1 - General Information'!$G$12</f>
        <v>121395703</v>
      </c>
      <c r="B2069" t="str">
        <f>'Page 1 - General Information'!$G$16</f>
        <v>2839</v>
      </c>
      <c r="C2069" s="353" t="s">
        <v>17241</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c r="A2070">
        <f>'Page 1 - General Information'!$G$12</f>
        <v>121395703</v>
      </c>
      <c r="B2070" t="str">
        <f>'Page 1 - General Information'!$G$16</f>
        <v>2839</v>
      </c>
      <c r="C2070" s="353" t="s">
        <v>17241</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c r="A2071">
        <f>'Page 1 - General Information'!$G$12</f>
        <v>121395703</v>
      </c>
      <c r="B2071" t="str">
        <f>'Page 1 - General Information'!$G$16</f>
        <v>2839</v>
      </c>
      <c r="C2071" s="353" t="s">
        <v>17241</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c r="A2072">
        <f>'Page 1 - General Information'!$G$12</f>
        <v>121395703</v>
      </c>
      <c r="B2072" t="str">
        <f>'Page 1 - General Information'!$G$16</f>
        <v>2839</v>
      </c>
      <c r="C2072" s="353" t="s">
        <v>17241</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c r="A2073">
        <f>'Page 1 - General Information'!$G$12</f>
        <v>121395703</v>
      </c>
      <c r="B2073" t="str">
        <f>'Page 1 - General Information'!$G$16</f>
        <v>2839</v>
      </c>
      <c r="C2073" s="353" t="s">
        <v>17241</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c r="A2074">
        <f>'Page 1 - General Information'!$G$12</f>
        <v>121395703</v>
      </c>
      <c r="B2074" t="str">
        <f>'Page 1 - General Information'!$G$16</f>
        <v>2839</v>
      </c>
      <c r="C2074" s="353" t="s">
        <v>17241</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c r="A2075">
        <f>'Page 1 - General Information'!$G$12</f>
        <v>121395703</v>
      </c>
      <c r="B2075" t="str">
        <f>'Page 1 - General Information'!$G$16</f>
        <v>2839</v>
      </c>
      <c r="C2075" s="353" t="s">
        <v>17241</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c r="A2076">
        <f>'Page 1 - General Information'!$G$12</f>
        <v>121395703</v>
      </c>
      <c r="B2076" t="str">
        <f>'Page 1 - General Information'!$G$16</f>
        <v>2839</v>
      </c>
      <c r="C2076" s="353" t="s">
        <v>17241</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c r="A2077">
        <f>'Page 1 - General Information'!$G$12</f>
        <v>121395703</v>
      </c>
      <c r="B2077" t="str">
        <f>'Page 1 - General Information'!$G$16</f>
        <v>2839</v>
      </c>
      <c r="C2077" s="353" t="s">
        <v>17241</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c r="A2078">
        <f>'Page 1 - General Information'!$G$12</f>
        <v>121395703</v>
      </c>
      <c r="B2078" t="str">
        <f>'Page 1 - General Information'!$G$16</f>
        <v>2839</v>
      </c>
      <c r="C2078" s="353" t="s">
        <v>17241</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c r="A2079">
        <f>'Page 1 - General Information'!$G$12</f>
        <v>121395703</v>
      </c>
      <c r="B2079" t="str">
        <f>'Page 1 - General Information'!$G$16</f>
        <v>2839</v>
      </c>
      <c r="C2079" s="353" t="s">
        <v>17241</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c r="A2080">
        <f>'Page 1 - General Information'!$G$12</f>
        <v>121395703</v>
      </c>
      <c r="B2080" t="str">
        <f>'Page 1 - General Information'!$G$16</f>
        <v>2839</v>
      </c>
      <c r="C2080" s="353" t="s">
        <v>17241</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c r="A2081">
        <f>'Page 1 - General Information'!$G$12</f>
        <v>121395703</v>
      </c>
      <c r="B2081" t="str">
        <f>'Page 1 - General Information'!$G$16</f>
        <v>2839</v>
      </c>
      <c r="C2081" s="353" t="s">
        <v>17241</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c r="A2082">
        <f>'Page 1 - General Information'!$G$12</f>
        <v>121395703</v>
      </c>
      <c r="B2082" t="str">
        <f>'Page 1 - General Information'!$G$16</f>
        <v>2839</v>
      </c>
      <c r="C2082" s="353" t="s">
        <v>17241</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c r="A2083">
        <f>'Page 1 - General Information'!$G$12</f>
        <v>121395703</v>
      </c>
      <c r="B2083" t="str">
        <f>'Page 1 - General Information'!$G$16</f>
        <v>2839</v>
      </c>
      <c r="C2083" s="353" t="s">
        <v>17241</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c r="A2084">
        <f>'Page 1 - General Information'!$G$12</f>
        <v>121395703</v>
      </c>
      <c r="B2084" t="str">
        <f>'Page 1 - General Information'!$G$16</f>
        <v>2839</v>
      </c>
      <c r="C2084" s="353" t="s">
        <v>17241</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c r="A2085">
        <f>'Page 1 - General Information'!$G$12</f>
        <v>121395703</v>
      </c>
      <c r="B2085" t="str">
        <f>'Page 1 - General Information'!$G$16</f>
        <v>2839</v>
      </c>
      <c r="C2085" s="353" t="s">
        <v>17241</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c r="A2086">
        <f>'Page 1 - General Information'!$G$12</f>
        <v>121395703</v>
      </c>
      <c r="B2086" t="str">
        <f>'Page 1 - General Information'!$G$16</f>
        <v>2839</v>
      </c>
      <c r="C2086" s="353" t="s">
        <v>17241</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c r="A2087">
        <f>'Page 1 - General Information'!$G$12</f>
        <v>121395703</v>
      </c>
      <c r="B2087" t="str">
        <f>'Page 1 - General Information'!$G$16</f>
        <v>2839</v>
      </c>
      <c r="C2087" s="353" t="s">
        <v>17241</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c r="A2088">
        <f>'Page 1 - General Information'!$G$12</f>
        <v>121395703</v>
      </c>
      <c r="B2088" t="str">
        <f>'Page 1 - General Information'!$G$16</f>
        <v>2839</v>
      </c>
      <c r="C2088" s="353" t="s">
        <v>17241</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c r="A2089">
        <f>'Page 1 - General Information'!$G$12</f>
        <v>121395703</v>
      </c>
      <c r="B2089" t="str">
        <f>'Page 1 - General Information'!$G$16</f>
        <v>2839</v>
      </c>
      <c r="C2089" s="353" t="s">
        <v>17241</v>
      </c>
      <c r="D2089"/>
      <c r="E2089"/>
      <c r="F2089"/>
      <c r="G2089"/>
      <c r="H2089"/>
      <c r="I2089"/>
      <c r="J2089"/>
      <c r="K2089"/>
      <c r="L2089"/>
      <c r="M2089"/>
      <c r="N2089" t="s">
        <v>4557</v>
      </c>
      <c r="O2089" s="357"/>
      <c r="P2089"/>
      <c r="Q2089"/>
      <c r="R2089" s="357" t="s">
        <v>10238</v>
      </c>
      <c r="S2089" t="s">
        <v>6105</v>
      </c>
      <c r="T2089"/>
      <c r="U2089"/>
      <c r="V2089" s="354" t="str">
        <f>INDEX('Page 2 - Team Information'!$K$14:$AP$189,Y2089,X2089)</f>
        <v xml:space="preserve">Yes </v>
      </c>
      <c r="W2089"/>
      <c r="X2089" s="355">
        <v>7</v>
      </c>
      <c r="Y2089" s="355">
        <v>106</v>
      </c>
      <c r="AC2089" s="297"/>
    </row>
    <row r="2090" spans="1:29">
      <c r="A2090">
        <f>'Page 1 - General Information'!$G$12</f>
        <v>121395703</v>
      </c>
      <c r="B2090" t="str">
        <f>'Page 1 - General Information'!$G$16</f>
        <v>2839</v>
      </c>
      <c r="C2090" s="353" t="s">
        <v>17241</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c r="A2091">
        <f>'Page 1 - General Information'!$G$12</f>
        <v>121395703</v>
      </c>
      <c r="B2091" t="str">
        <f>'Page 1 - General Information'!$G$16</f>
        <v>2839</v>
      </c>
      <c r="C2091" s="353" t="s">
        <v>17241</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c r="A2092">
        <f>'Page 1 - General Information'!$G$12</f>
        <v>121395703</v>
      </c>
      <c r="B2092" t="str">
        <f>'Page 1 - General Information'!$G$16</f>
        <v>2839</v>
      </c>
      <c r="C2092" s="353" t="s">
        <v>17241</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c r="A2093">
        <f>'Page 1 - General Information'!$G$12</f>
        <v>121395703</v>
      </c>
      <c r="B2093" t="str">
        <f>'Page 1 - General Information'!$G$16</f>
        <v>2839</v>
      </c>
      <c r="C2093" s="353" t="s">
        <v>17241</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c r="A2094">
        <f>'Page 1 - General Information'!$G$12</f>
        <v>121395703</v>
      </c>
      <c r="B2094" t="str">
        <f>'Page 1 - General Information'!$G$16</f>
        <v>2839</v>
      </c>
      <c r="C2094" s="353" t="s">
        <v>17241</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c r="A2095">
        <f>'Page 1 - General Information'!$G$12</f>
        <v>121395703</v>
      </c>
      <c r="B2095" t="str">
        <f>'Page 1 - General Information'!$G$16</f>
        <v>2839</v>
      </c>
      <c r="C2095" s="353" t="s">
        <v>17241</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c r="A2096">
        <f>'Page 1 - General Information'!$G$12</f>
        <v>121395703</v>
      </c>
      <c r="B2096" t="str">
        <f>'Page 1 - General Information'!$G$16</f>
        <v>2839</v>
      </c>
      <c r="C2096" s="353" t="s">
        <v>17241</v>
      </c>
      <c r="D2096"/>
      <c r="E2096"/>
      <c r="F2096"/>
      <c r="G2096"/>
      <c r="H2096"/>
      <c r="I2096"/>
      <c r="J2096"/>
      <c r="K2096"/>
      <c r="L2096"/>
      <c r="M2096"/>
      <c r="N2096" t="s">
        <v>4076</v>
      </c>
      <c r="O2096" s="354">
        <f>INDEX('Page 2 - Team Information'!$K$14:$AP$189,Y2096,X2096)</f>
        <v>17</v>
      </c>
      <c r="P2096"/>
      <c r="Q2096"/>
      <c r="R2096"/>
      <c r="S2096" t="s">
        <v>6112</v>
      </c>
      <c r="T2096"/>
      <c r="U2096"/>
      <c r="V2096"/>
      <c r="W2096"/>
      <c r="X2096" s="355">
        <v>16</v>
      </c>
      <c r="Y2096" s="355">
        <v>106</v>
      </c>
      <c r="AC2096" s="297"/>
    </row>
    <row r="2097" spans="1:29">
      <c r="A2097">
        <f>'Page 1 - General Information'!$G$12</f>
        <v>121395703</v>
      </c>
      <c r="B2097" t="str">
        <f>'Page 1 - General Information'!$G$16</f>
        <v>2839</v>
      </c>
      <c r="C2097" s="353" t="s">
        <v>17241</v>
      </c>
      <c r="D2097"/>
      <c r="E2097"/>
      <c r="F2097"/>
      <c r="G2097"/>
      <c r="H2097"/>
      <c r="I2097"/>
      <c r="J2097"/>
      <c r="K2097"/>
      <c r="L2097"/>
      <c r="M2097"/>
      <c r="N2097" t="s">
        <v>4076</v>
      </c>
      <c r="O2097" s="354">
        <f>INDEX('Page 2 - Team Information'!$K$14:$AP$189,Y2097,X2097)</f>
        <v>17</v>
      </c>
      <c r="P2097"/>
      <c r="Q2097"/>
      <c r="R2097"/>
      <c r="S2097" t="s">
        <v>6113</v>
      </c>
      <c r="T2097"/>
      <c r="U2097"/>
      <c r="V2097"/>
      <c r="W2097"/>
      <c r="X2097" s="355">
        <v>17</v>
      </c>
      <c r="Y2097" s="355">
        <v>106</v>
      </c>
      <c r="AC2097" s="297"/>
    </row>
    <row r="2098" spans="1:29">
      <c r="A2098">
        <f>'Page 1 - General Information'!$G$12</f>
        <v>121395703</v>
      </c>
      <c r="B2098" t="str">
        <f>'Page 1 - General Information'!$G$16</f>
        <v>2839</v>
      </c>
      <c r="C2098" s="353" t="s">
        <v>17241</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c r="A2099">
        <f>'Page 1 - General Information'!$G$12</f>
        <v>121395703</v>
      </c>
      <c r="B2099" t="str">
        <f>'Page 1 - General Information'!$G$16</f>
        <v>2839</v>
      </c>
      <c r="C2099" s="353" t="s">
        <v>17241</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c r="A2100">
        <f>'Page 1 - General Information'!$G$12</f>
        <v>121395703</v>
      </c>
      <c r="B2100" t="str">
        <f>'Page 1 - General Information'!$G$16</f>
        <v>2839</v>
      </c>
      <c r="C2100" s="353" t="s">
        <v>17241</v>
      </c>
      <c r="D2100"/>
      <c r="E2100"/>
      <c r="F2100"/>
      <c r="G2100"/>
      <c r="H2100"/>
      <c r="I2100"/>
      <c r="J2100"/>
      <c r="K2100"/>
      <c r="L2100"/>
      <c r="M2100"/>
      <c r="N2100" t="s">
        <v>4076</v>
      </c>
      <c r="O2100" s="354">
        <f>INDEX('Page 2 - Team Information'!$K$14:$AP$189,Y2100,X2100)</f>
        <v>17</v>
      </c>
      <c r="P2100"/>
      <c r="Q2100"/>
      <c r="R2100"/>
      <c r="S2100" t="s">
        <v>6116</v>
      </c>
      <c r="T2100"/>
      <c r="U2100"/>
      <c r="V2100"/>
      <c r="W2100"/>
      <c r="X2100" s="355">
        <v>21</v>
      </c>
      <c r="Y2100" s="355">
        <v>106</v>
      </c>
      <c r="AC2100" s="297"/>
    </row>
    <row r="2101" spans="1:29">
      <c r="A2101">
        <f>'Page 1 - General Information'!$G$12</f>
        <v>121395703</v>
      </c>
      <c r="B2101" t="str">
        <f>'Page 1 - General Information'!$G$16</f>
        <v>2839</v>
      </c>
      <c r="C2101" s="353" t="s">
        <v>17241</v>
      </c>
      <c r="D2101"/>
      <c r="E2101"/>
      <c r="F2101"/>
      <c r="G2101"/>
      <c r="H2101"/>
      <c r="I2101"/>
      <c r="J2101"/>
      <c r="K2101"/>
      <c r="L2101"/>
      <c r="M2101"/>
      <c r="N2101" t="s">
        <v>4076</v>
      </c>
      <c r="O2101" s="354">
        <f>INDEX('Page 2 - Team Information'!$K$14:$AP$189,Y2101,X2101)</f>
        <v>17</v>
      </c>
      <c r="P2101"/>
      <c r="Q2101"/>
      <c r="R2101"/>
      <c r="S2101" t="s">
        <v>6117</v>
      </c>
      <c r="T2101"/>
      <c r="U2101"/>
      <c r="V2101"/>
      <c r="W2101"/>
      <c r="X2101" s="355">
        <v>22</v>
      </c>
      <c r="Y2101" s="355">
        <v>106</v>
      </c>
      <c r="AC2101" s="297"/>
    </row>
    <row r="2102" spans="1:29">
      <c r="A2102">
        <f>'Page 1 - General Information'!$G$12</f>
        <v>121395703</v>
      </c>
      <c r="B2102" t="str">
        <f>'Page 1 - General Information'!$G$16</f>
        <v>2839</v>
      </c>
      <c r="C2102" s="353" t="s">
        <v>17241</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c r="A2103">
        <f>'Page 1 - General Information'!$G$12</f>
        <v>121395703</v>
      </c>
      <c r="B2103" t="str">
        <f>'Page 1 - General Information'!$G$16</f>
        <v>2839</v>
      </c>
      <c r="C2103" s="353" t="s">
        <v>17241</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c r="A2104">
        <f>'Page 1 - General Information'!$G$12</f>
        <v>121395703</v>
      </c>
      <c r="B2104" t="str">
        <f>'Page 1 - General Information'!$G$16</f>
        <v>2839</v>
      </c>
      <c r="C2104" s="353" t="s">
        <v>17241</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c r="A2105">
        <f>'Page 1 - General Information'!$G$12</f>
        <v>121395703</v>
      </c>
      <c r="B2105" t="str">
        <f>'Page 1 - General Information'!$G$16</f>
        <v>2839</v>
      </c>
      <c r="C2105" s="353" t="s">
        <v>17241</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c r="A2106">
        <f>'Page 1 - General Information'!$G$12</f>
        <v>121395703</v>
      </c>
      <c r="B2106" t="str">
        <f>'Page 1 - General Information'!$G$16</f>
        <v>2839</v>
      </c>
      <c r="C2106" s="353" t="s">
        <v>17241</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c r="A2107">
        <f>'Page 1 - General Information'!$G$12</f>
        <v>121395703</v>
      </c>
      <c r="B2107" t="str">
        <f>'Page 1 - General Information'!$G$16</f>
        <v>2839</v>
      </c>
      <c r="C2107" s="353" t="s">
        <v>17241</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c r="A2108">
        <f>'Page 1 - General Information'!$G$12</f>
        <v>121395703</v>
      </c>
      <c r="B2108" t="str">
        <f>'Page 1 - General Information'!$G$16</f>
        <v>2839</v>
      </c>
      <c r="C2108" s="353" t="s">
        <v>17241</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c r="A2109">
        <f>'Page 1 - General Information'!$G$12</f>
        <v>121395703</v>
      </c>
      <c r="B2109" t="str">
        <f>'Page 1 - General Information'!$G$16</f>
        <v>2839</v>
      </c>
      <c r="C2109" s="353" t="s">
        <v>17241</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c r="A2110">
        <f>'Page 1 - General Information'!$G$12</f>
        <v>121395703</v>
      </c>
      <c r="B2110" t="str">
        <f>'Page 1 - General Information'!$G$16</f>
        <v>2839</v>
      </c>
      <c r="C2110" s="353" t="s">
        <v>17241</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c r="A2111">
        <f>'Page 1 - General Information'!$G$12</f>
        <v>121395703</v>
      </c>
      <c r="B2111" t="str">
        <f>'Page 1 - General Information'!$G$16</f>
        <v>2839</v>
      </c>
      <c r="C2111" s="353" t="s">
        <v>17241</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c r="A2112">
        <f>'Page 1 - General Information'!$G$12</f>
        <v>121395703</v>
      </c>
      <c r="B2112" t="str">
        <f>'Page 1 - General Information'!$G$16</f>
        <v>2839</v>
      </c>
      <c r="C2112" s="353" t="s">
        <v>17241</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c r="A2113">
        <f>'Page 1 - General Information'!$G$12</f>
        <v>121395703</v>
      </c>
      <c r="B2113" t="str">
        <f>'Page 1 - General Information'!$G$16</f>
        <v>2839</v>
      </c>
      <c r="C2113" s="353" t="s">
        <v>17241</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c r="A2114">
        <f>'Page 1 - General Information'!$G$12</f>
        <v>121395703</v>
      </c>
      <c r="B2114" t="str">
        <f>'Page 1 - General Information'!$G$16</f>
        <v>2839</v>
      </c>
      <c r="C2114" s="353" t="s">
        <v>17241</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c r="A2115">
        <f>'Page 1 - General Information'!$G$12</f>
        <v>121395703</v>
      </c>
      <c r="B2115" t="str">
        <f>'Page 1 - General Information'!$G$16</f>
        <v>2839</v>
      </c>
      <c r="C2115" s="353" t="s">
        <v>17241</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c r="A2116">
        <f>'Page 1 - General Information'!$G$12</f>
        <v>121395703</v>
      </c>
      <c r="B2116" t="str">
        <f>'Page 1 - General Information'!$G$16</f>
        <v>2839</v>
      </c>
      <c r="C2116" s="353" t="s">
        <v>17241</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c r="A2117">
        <f>'Page 1 - General Information'!$G$12</f>
        <v>121395703</v>
      </c>
      <c r="B2117" t="str">
        <f>'Page 1 - General Information'!$G$16</f>
        <v>2839</v>
      </c>
      <c r="C2117" s="353" t="s">
        <v>17241</v>
      </c>
      <c r="D2117"/>
      <c r="E2117"/>
      <c r="F2117"/>
      <c r="G2117"/>
      <c r="H2117"/>
      <c r="I2117"/>
      <c r="J2117"/>
      <c r="K2117"/>
      <c r="L2117"/>
      <c r="M2117"/>
      <c r="N2117" t="s">
        <v>4557</v>
      </c>
      <c r="O2117" s="357"/>
      <c r="P2117"/>
      <c r="Q2117"/>
      <c r="R2117" s="357" t="s">
        <v>10238</v>
      </c>
      <c r="S2117" t="s">
        <v>6133</v>
      </c>
      <c r="T2117"/>
      <c r="U2117"/>
      <c r="V2117" s="354" t="str">
        <f>INDEX('Page 2 - Team Information'!$K$14:$AP$189,Y2117,X2117)</f>
        <v xml:space="preserve">Yes </v>
      </c>
      <c r="W2117"/>
      <c r="X2117" s="355">
        <v>5</v>
      </c>
      <c r="Y2117" s="355">
        <v>108</v>
      </c>
      <c r="AC2117" s="297"/>
    </row>
    <row r="2118" spans="1:29">
      <c r="A2118">
        <f>'Page 1 - General Information'!$G$12</f>
        <v>121395703</v>
      </c>
      <c r="B2118" t="str">
        <f>'Page 1 - General Information'!$G$16</f>
        <v>2839</v>
      </c>
      <c r="C2118" s="353" t="s">
        <v>17241</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c r="A2119">
        <f>'Page 1 - General Information'!$G$12</f>
        <v>121395703</v>
      </c>
      <c r="B2119" t="str">
        <f>'Page 1 - General Information'!$G$16</f>
        <v>2839</v>
      </c>
      <c r="C2119" s="353" t="s">
        <v>17241</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c r="A2120">
        <f>'Page 1 - General Information'!$G$12</f>
        <v>121395703</v>
      </c>
      <c r="B2120" t="str">
        <f>'Page 1 - General Information'!$G$16</f>
        <v>2839</v>
      </c>
      <c r="C2120" s="353" t="s">
        <v>17241</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c r="A2121">
        <f>'Page 1 - General Information'!$G$12</f>
        <v>121395703</v>
      </c>
      <c r="B2121" t="str">
        <f>'Page 1 - General Information'!$G$16</f>
        <v>2839</v>
      </c>
      <c r="C2121" s="353" t="s">
        <v>17241</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c r="A2122">
        <f>'Page 1 - General Information'!$G$12</f>
        <v>121395703</v>
      </c>
      <c r="B2122" t="str">
        <f>'Page 1 - General Information'!$G$16</f>
        <v>2839</v>
      </c>
      <c r="C2122" s="353" t="s">
        <v>17241</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c r="A2123">
        <f>'Page 1 - General Information'!$G$12</f>
        <v>121395703</v>
      </c>
      <c r="B2123" t="str">
        <f>'Page 1 - General Information'!$G$16</f>
        <v>2839</v>
      </c>
      <c r="C2123" s="353" t="s">
        <v>17241</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c r="A2124">
        <f>'Page 1 - General Information'!$G$12</f>
        <v>121395703</v>
      </c>
      <c r="B2124" t="str">
        <f>'Page 1 - General Information'!$G$16</f>
        <v>2839</v>
      </c>
      <c r="C2124" s="353" t="s">
        <v>17241</v>
      </c>
      <c r="D2124"/>
      <c r="E2124"/>
      <c r="F2124"/>
      <c r="G2124"/>
      <c r="H2124"/>
      <c r="I2124"/>
      <c r="J2124"/>
      <c r="K2124"/>
      <c r="L2124"/>
      <c r="M2124"/>
      <c r="N2124" t="s">
        <v>4076</v>
      </c>
      <c r="O2124" s="354">
        <f>INDEX('Page 2 - Team Information'!$K$14:$AP$189,Y2124,X2124)</f>
        <v>10</v>
      </c>
      <c r="P2124"/>
      <c r="Q2124"/>
      <c r="R2124"/>
      <c r="S2124" t="s">
        <v>6140</v>
      </c>
      <c r="T2124"/>
      <c r="U2124"/>
      <c r="V2124"/>
      <c r="W2124"/>
      <c r="X2124" s="355">
        <v>14</v>
      </c>
      <c r="Y2124" s="355">
        <v>108</v>
      </c>
      <c r="AC2124" s="297"/>
    </row>
    <row r="2125" spans="1:29">
      <c r="A2125">
        <f>'Page 1 - General Information'!$G$12</f>
        <v>121395703</v>
      </c>
      <c r="B2125" t="str">
        <f>'Page 1 - General Information'!$G$16</f>
        <v>2839</v>
      </c>
      <c r="C2125" s="353" t="s">
        <v>17241</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c r="A2126">
        <f>'Page 1 - General Information'!$G$12</f>
        <v>121395703</v>
      </c>
      <c r="B2126" t="str">
        <f>'Page 1 - General Information'!$G$16</f>
        <v>2839</v>
      </c>
      <c r="C2126" s="353" t="s">
        <v>17241</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c r="A2127">
        <f>'Page 1 - General Information'!$G$12</f>
        <v>121395703</v>
      </c>
      <c r="B2127" t="str">
        <f>'Page 1 - General Information'!$G$16</f>
        <v>2839</v>
      </c>
      <c r="C2127" s="353" t="s">
        <v>17241</v>
      </c>
      <c r="D2127"/>
      <c r="E2127"/>
      <c r="F2127"/>
      <c r="G2127"/>
      <c r="H2127"/>
      <c r="I2127"/>
      <c r="J2127"/>
      <c r="K2127"/>
      <c r="L2127"/>
      <c r="M2127"/>
      <c r="N2127" t="s">
        <v>4076</v>
      </c>
      <c r="O2127" s="354">
        <f>INDEX('Page 2 - Team Information'!$K$14:$AP$189,Y2127,X2127)</f>
        <v>10</v>
      </c>
      <c r="P2127"/>
      <c r="Q2127"/>
      <c r="R2127"/>
      <c r="S2127" t="s">
        <v>6143</v>
      </c>
      <c r="T2127"/>
      <c r="U2127"/>
      <c r="V2127"/>
      <c r="W2127"/>
      <c r="X2127" s="355">
        <v>17</v>
      </c>
      <c r="Y2127" s="355">
        <v>108</v>
      </c>
      <c r="AC2127" s="297"/>
    </row>
    <row r="2128" spans="1:29">
      <c r="A2128">
        <f>'Page 1 - General Information'!$G$12</f>
        <v>121395703</v>
      </c>
      <c r="B2128" t="str">
        <f>'Page 1 - General Information'!$G$16</f>
        <v>2839</v>
      </c>
      <c r="C2128" s="353" t="s">
        <v>17241</v>
      </c>
      <c r="D2128"/>
      <c r="E2128"/>
      <c r="F2128"/>
      <c r="G2128"/>
      <c r="H2128"/>
      <c r="I2128"/>
      <c r="J2128"/>
      <c r="K2128"/>
      <c r="L2128"/>
      <c r="M2128"/>
      <c r="N2128" t="s">
        <v>4076</v>
      </c>
      <c r="O2128" s="354">
        <f>INDEX('Page 2 - Team Information'!$K$14:$AP$189,Y2128,X2128)</f>
        <v>10</v>
      </c>
      <c r="P2128"/>
      <c r="Q2128"/>
      <c r="R2128"/>
      <c r="S2128" t="s">
        <v>6144</v>
      </c>
      <c r="T2128"/>
      <c r="U2128"/>
      <c r="V2128"/>
      <c r="W2128"/>
      <c r="X2128" s="355">
        <v>19</v>
      </c>
      <c r="Y2128" s="355">
        <v>108</v>
      </c>
      <c r="AC2128" s="297"/>
    </row>
    <row r="2129" spans="1:29">
      <c r="A2129">
        <f>'Page 1 - General Information'!$G$12</f>
        <v>121395703</v>
      </c>
      <c r="B2129" t="str">
        <f>'Page 1 - General Information'!$G$16</f>
        <v>2839</v>
      </c>
      <c r="C2129" s="353" t="s">
        <v>17241</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c r="A2130">
        <f>'Page 1 - General Information'!$G$12</f>
        <v>121395703</v>
      </c>
      <c r="B2130" t="str">
        <f>'Page 1 - General Information'!$G$16</f>
        <v>2839</v>
      </c>
      <c r="C2130" s="353" t="s">
        <v>17241</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c r="A2131">
        <f>'Page 1 - General Information'!$G$12</f>
        <v>121395703</v>
      </c>
      <c r="B2131" t="str">
        <f>'Page 1 - General Information'!$G$16</f>
        <v>2839</v>
      </c>
      <c r="C2131" s="353" t="s">
        <v>17241</v>
      </c>
      <c r="D2131"/>
      <c r="E2131"/>
      <c r="F2131"/>
      <c r="G2131"/>
      <c r="H2131"/>
      <c r="I2131"/>
      <c r="J2131"/>
      <c r="K2131"/>
      <c r="L2131"/>
      <c r="M2131"/>
      <c r="N2131" t="s">
        <v>4076</v>
      </c>
      <c r="O2131" s="354">
        <f>INDEX('Page 2 - Team Information'!$K$14:$AP$189,Y2131,X2131)</f>
        <v>10</v>
      </c>
      <c r="P2131"/>
      <c r="Q2131"/>
      <c r="R2131"/>
      <c r="S2131" t="s">
        <v>6147</v>
      </c>
      <c r="T2131"/>
      <c r="U2131"/>
      <c r="V2131"/>
      <c r="W2131"/>
      <c r="X2131" s="355">
        <v>22</v>
      </c>
      <c r="Y2131" s="355">
        <v>108</v>
      </c>
      <c r="AC2131" s="297"/>
    </row>
    <row r="2132" spans="1:29">
      <c r="A2132">
        <f>'Page 1 - General Information'!$G$12</f>
        <v>121395703</v>
      </c>
      <c r="B2132" t="str">
        <f>'Page 1 - General Information'!$G$16</f>
        <v>2839</v>
      </c>
      <c r="C2132" s="353" t="s">
        <v>17241</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c r="A2133">
        <f>'Page 1 - General Information'!$G$12</f>
        <v>121395703</v>
      </c>
      <c r="B2133" t="str">
        <f>'Page 1 - General Information'!$G$16</f>
        <v>2839</v>
      </c>
      <c r="C2133" s="353" t="s">
        <v>17241</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c r="A2134">
        <f>'Page 1 - General Information'!$G$12</f>
        <v>121395703</v>
      </c>
      <c r="B2134" t="str">
        <f>'Page 1 - General Information'!$G$16</f>
        <v>2839</v>
      </c>
      <c r="C2134" s="353" t="s">
        <v>17241</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c r="A2135">
        <f>'Page 1 - General Information'!$G$12</f>
        <v>121395703</v>
      </c>
      <c r="B2135" t="str">
        <f>'Page 1 - General Information'!$G$16</f>
        <v>2839</v>
      </c>
      <c r="C2135" s="353" t="s">
        <v>17241</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c r="A2136">
        <f>'Page 1 - General Information'!$G$12</f>
        <v>121395703</v>
      </c>
      <c r="B2136" t="str">
        <f>'Page 1 - General Information'!$G$16</f>
        <v>2839</v>
      </c>
      <c r="C2136" s="353" t="s">
        <v>17241</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c r="A2137">
        <f>'Page 1 - General Information'!$G$12</f>
        <v>121395703</v>
      </c>
      <c r="B2137" t="str">
        <f>'Page 1 - General Information'!$G$16</f>
        <v>2839</v>
      </c>
      <c r="C2137" s="353" t="s">
        <v>17241</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c r="A2138">
        <f>'Page 1 - General Information'!$G$12</f>
        <v>121395703</v>
      </c>
      <c r="B2138" t="str">
        <f>'Page 1 - General Information'!$G$16</f>
        <v>2839</v>
      </c>
      <c r="C2138" s="353" t="s">
        <v>17241</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c r="A2139">
        <f>'Page 1 - General Information'!$G$12</f>
        <v>121395703</v>
      </c>
      <c r="B2139" t="str">
        <f>'Page 1 - General Information'!$G$16</f>
        <v>2839</v>
      </c>
      <c r="C2139" s="353" t="s">
        <v>17241</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c r="A2140">
        <f>'Page 1 - General Information'!$G$12</f>
        <v>121395703</v>
      </c>
      <c r="B2140" t="str">
        <f>'Page 1 - General Information'!$G$16</f>
        <v>2839</v>
      </c>
      <c r="C2140" s="353" t="s">
        <v>17241</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c r="A2141">
        <f>'Page 1 - General Information'!$G$12</f>
        <v>121395703</v>
      </c>
      <c r="B2141" t="str">
        <f>'Page 1 - General Information'!$G$16</f>
        <v>2839</v>
      </c>
      <c r="C2141" s="353" t="s">
        <v>17241</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c r="A2142">
        <f>'Page 1 - General Information'!$G$12</f>
        <v>121395703</v>
      </c>
      <c r="B2142" t="str">
        <f>'Page 1 - General Information'!$G$16</f>
        <v>2839</v>
      </c>
      <c r="C2142" s="353" t="s">
        <v>17241</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c r="A2143">
        <f>'Page 1 - General Information'!$G$12</f>
        <v>121395703</v>
      </c>
      <c r="B2143" t="str">
        <f>'Page 1 - General Information'!$G$16</f>
        <v>2839</v>
      </c>
      <c r="C2143" s="353" t="s">
        <v>17241</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c r="A2144">
        <f>'Page 1 - General Information'!$G$12</f>
        <v>121395703</v>
      </c>
      <c r="B2144" t="str">
        <f>'Page 1 - General Information'!$G$16</f>
        <v>2839</v>
      </c>
      <c r="C2144" s="353" t="s">
        <v>17241</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c r="A2145">
        <f>'Page 1 - General Information'!$G$12</f>
        <v>121395703</v>
      </c>
      <c r="B2145" t="str">
        <f>'Page 1 - General Information'!$G$16</f>
        <v>2839</v>
      </c>
      <c r="C2145" s="353" t="s">
        <v>17241</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c r="A2146">
        <f>'Page 1 - General Information'!$G$12</f>
        <v>121395703</v>
      </c>
      <c r="B2146" t="str">
        <f>'Page 1 - General Information'!$G$16</f>
        <v>2839</v>
      </c>
      <c r="C2146" s="353" t="s">
        <v>17241</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c r="A2147">
        <f>'Page 1 - General Information'!$G$12</f>
        <v>121395703</v>
      </c>
      <c r="B2147" t="str">
        <f>'Page 1 - General Information'!$G$16</f>
        <v>2839</v>
      </c>
      <c r="C2147" s="353" t="s">
        <v>17241</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c r="A2148">
        <f>'Page 1 - General Information'!$G$12</f>
        <v>121395703</v>
      </c>
      <c r="B2148" t="str">
        <f>'Page 1 - General Information'!$G$16</f>
        <v>2839</v>
      </c>
      <c r="C2148" s="353" t="s">
        <v>17241</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c r="A2149">
        <f>'Page 1 - General Information'!$G$12</f>
        <v>121395703</v>
      </c>
      <c r="B2149" t="str">
        <f>'Page 1 - General Information'!$G$16</f>
        <v>2839</v>
      </c>
      <c r="C2149" s="353" t="s">
        <v>17241</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c r="A2150">
        <f>'Page 1 - General Information'!$G$12</f>
        <v>121395703</v>
      </c>
      <c r="B2150" t="str">
        <f>'Page 1 - General Information'!$G$16</f>
        <v>2839</v>
      </c>
      <c r="C2150" s="353" t="s">
        <v>17241</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c r="A2151">
        <f>'Page 1 - General Information'!$G$12</f>
        <v>121395703</v>
      </c>
      <c r="B2151" t="str">
        <f>'Page 1 - General Information'!$G$16</f>
        <v>2839</v>
      </c>
      <c r="C2151" s="353" t="s">
        <v>17241</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c r="A2152">
        <f>'Page 1 - General Information'!$G$12</f>
        <v>121395703</v>
      </c>
      <c r="B2152" t="str">
        <f>'Page 1 - General Information'!$G$16</f>
        <v>2839</v>
      </c>
      <c r="C2152" s="353" t="s">
        <v>17241</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c r="A2153">
        <f>'Page 1 - General Information'!$G$12</f>
        <v>121395703</v>
      </c>
      <c r="B2153" t="str">
        <f>'Page 1 - General Information'!$G$16</f>
        <v>2839</v>
      </c>
      <c r="C2153" s="353" t="s">
        <v>17241</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c r="A2154">
        <f>'Page 1 - General Information'!$G$12</f>
        <v>121395703</v>
      </c>
      <c r="B2154" t="str">
        <f>'Page 1 - General Information'!$G$16</f>
        <v>2839</v>
      </c>
      <c r="C2154" s="353" t="s">
        <v>17241</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c r="A2155">
        <f>'Page 1 - General Information'!$G$12</f>
        <v>121395703</v>
      </c>
      <c r="B2155" t="str">
        <f>'Page 1 - General Information'!$G$16</f>
        <v>2839</v>
      </c>
      <c r="C2155" s="353" t="s">
        <v>17241</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c r="A2156">
        <f>'Page 1 - General Information'!$G$12</f>
        <v>121395703</v>
      </c>
      <c r="B2156" t="str">
        <f>'Page 1 - General Information'!$G$16</f>
        <v>2839</v>
      </c>
      <c r="C2156" s="353" t="s">
        <v>17241</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c r="A2157">
        <f>'Page 1 - General Information'!$G$12</f>
        <v>121395703</v>
      </c>
      <c r="B2157" t="str">
        <f>'Page 1 - General Information'!$G$16</f>
        <v>2839</v>
      </c>
      <c r="C2157" s="353" t="s">
        <v>17241</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c r="A2158">
        <f>'Page 1 - General Information'!$G$12</f>
        <v>121395703</v>
      </c>
      <c r="B2158" t="str">
        <f>'Page 1 - General Information'!$G$16</f>
        <v>2839</v>
      </c>
      <c r="C2158" s="353" t="s">
        <v>17241</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c r="A2159">
        <f>'Page 1 - General Information'!$G$12</f>
        <v>121395703</v>
      </c>
      <c r="B2159" t="str">
        <f>'Page 1 - General Information'!$G$16</f>
        <v>2839</v>
      </c>
      <c r="C2159" s="353" t="s">
        <v>17241</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c r="A2160">
        <f>'Page 1 - General Information'!$G$12</f>
        <v>121395703</v>
      </c>
      <c r="B2160" t="str">
        <f>'Page 1 - General Information'!$G$16</f>
        <v>2839</v>
      </c>
      <c r="C2160" s="353" t="s">
        <v>17241</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c r="A2161">
        <f>'Page 1 - General Information'!$G$12</f>
        <v>121395703</v>
      </c>
      <c r="B2161" t="str">
        <f>'Page 1 - General Information'!$G$16</f>
        <v>2839</v>
      </c>
      <c r="C2161" s="353" t="s">
        <v>17241</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c r="A2162">
        <f>'Page 1 - General Information'!$G$12</f>
        <v>121395703</v>
      </c>
      <c r="B2162" t="str">
        <f>'Page 1 - General Information'!$G$16</f>
        <v>2839</v>
      </c>
      <c r="C2162" s="353" t="s">
        <v>17241</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c r="A2163">
        <f>'Page 1 - General Information'!$G$12</f>
        <v>121395703</v>
      </c>
      <c r="B2163" t="str">
        <f>'Page 1 - General Information'!$G$16</f>
        <v>2839</v>
      </c>
      <c r="C2163" s="353" t="s">
        <v>17241</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c r="A2164">
        <f>'Page 1 - General Information'!$G$12</f>
        <v>121395703</v>
      </c>
      <c r="B2164" t="str">
        <f>'Page 1 - General Information'!$G$16</f>
        <v>2839</v>
      </c>
      <c r="C2164" s="353" t="s">
        <v>17241</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c r="A2165">
        <f>'Page 1 - General Information'!$G$12</f>
        <v>121395703</v>
      </c>
      <c r="B2165" t="str">
        <f>'Page 1 - General Information'!$G$16</f>
        <v>2839</v>
      </c>
      <c r="C2165" s="353" t="s">
        <v>17241</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c r="A2166">
        <f>'Page 1 - General Information'!$G$12</f>
        <v>121395703</v>
      </c>
      <c r="B2166" t="str">
        <f>'Page 1 - General Information'!$G$16</f>
        <v>2839</v>
      </c>
      <c r="C2166" s="353" t="s">
        <v>17241</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c r="A2167">
        <f>'Page 1 - General Information'!$G$12</f>
        <v>121395703</v>
      </c>
      <c r="B2167" t="str">
        <f>'Page 1 - General Information'!$G$16</f>
        <v>2839</v>
      </c>
      <c r="C2167" s="353" t="s">
        <v>17241</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c r="A2168">
        <f>'Page 1 - General Information'!$G$12</f>
        <v>121395703</v>
      </c>
      <c r="B2168" t="str">
        <f>'Page 1 - General Information'!$G$16</f>
        <v>2839</v>
      </c>
      <c r="C2168" s="353" t="s">
        <v>17241</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c r="A2169">
        <f>'Page 1 - General Information'!$G$12</f>
        <v>121395703</v>
      </c>
      <c r="B2169" t="str">
        <f>'Page 1 - General Information'!$G$16</f>
        <v>2839</v>
      </c>
      <c r="C2169" s="353" t="s">
        <v>17241</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c r="A2170">
        <f>'Page 1 - General Information'!$G$12</f>
        <v>121395703</v>
      </c>
      <c r="B2170" t="str">
        <f>'Page 1 - General Information'!$G$16</f>
        <v>2839</v>
      </c>
      <c r="C2170" s="353" t="s">
        <v>17241</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c r="A2171">
        <f>'Page 1 - General Information'!$G$12</f>
        <v>121395703</v>
      </c>
      <c r="B2171" t="str">
        <f>'Page 1 - General Information'!$G$16</f>
        <v>2839</v>
      </c>
      <c r="C2171" s="353" t="s">
        <v>17241</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c r="A2172">
        <f>'Page 1 - General Information'!$G$12</f>
        <v>121395703</v>
      </c>
      <c r="B2172" t="str">
        <f>'Page 1 - General Information'!$G$16</f>
        <v>2839</v>
      </c>
      <c r="C2172" s="353" t="s">
        <v>17241</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c r="A2173">
        <f>'Page 1 - General Information'!$G$12</f>
        <v>121395703</v>
      </c>
      <c r="B2173" t="str">
        <f>'Page 1 - General Information'!$G$16</f>
        <v>2839</v>
      </c>
      <c r="C2173" s="353" t="s">
        <v>17241</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c r="A2174">
        <f>'Page 1 - General Information'!$G$12</f>
        <v>121395703</v>
      </c>
      <c r="B2174" t="str">
        <f>'Page 1 - General Information'!$G$16</f>
        <v>2839</v>
      </c>
      <c r="C2174" s="353" t="s">
        <v>17241</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c r="A2175">
        <f>'Page 1 - General Information'!$G$12</f>
        <v>121395703</v>
      </c>
      <c r="B2175" t="str">
        <f>'Page 1 - General Information'!$G$16</f>
        <v>2839</v>
      </c>
      <c r="C2175" s="353" t="s">
        <v>17241</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c r="A2176">
        <f>'Page 1 - General Information'!$G$12</f>
        <v>121395703</v>
      </c>
      <c r="B2176" t="str">
        <f>'Page 1 - General Information'!$G$16</f>
        <v>2839</v>
      </c>
      <c r="C2176" s="353" t="s">
        <v>17241</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c r="A2177">
        <f>'Page 1 - General Information'!$G$12</f>
        <v>121395703</v>
      </c>
      <c r="B2177" t="str">
        <f>'Page 1 - General Information'!$G$16</f>
        <v>2839</v>
      </c>
      <c r="C2177" s="353" t="s">
        <v>17241</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c r="A2178">
        <f>'Page 1 - General Information'!$G$12</f>
        <v>121395703</v>
      </c>
      <c r="B2178" t="str">
        <f>'Page 1 - General Information'!$G$16</f>
        <v>2839</v>
      </c>
      <c r="C2178" s="353" t="s">
        <v>17241</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c r="A2179">
        <f>'Page 1 - General Information'!$G$12</f>
        <v>121395703</v>
      </c>
      <c r="B2179" t="str">
        <f>'Page 1 - General Information'!$G$16</f>
        <v>2839</v>
      </c>
      <c r="C2179" s="353" t="s">
        <v>17241</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c r="A2180">
        <f>'Page 1 - General Information'!$G$12</f>
        <v>121395703</v>
      </c>
      <c r="B2180" t="str">
        <f>'Page 1 - General Information'!$G$16</f>
        <v>2839</v>
      </c>
      <c r="C2180" s="353" t="s">
        <v>17241</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c r="A2181">
        <f>'Page 1 - General Information'!$G$12</f>
        <v>121395703</v>
      </c>
      <c r="B2181" t="str">
        <f>'Page 1 - General Information'!$G$16</f>
        <v>2839</v>
      </c>
      <c r="C2181" s="353" t="s">
        <v>17241</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c r="A2182">
        <f>'Page 1 - General Information'!$G$12</f>
        <v>121395703</v>
      </c>
      <c r="B2182" t="str">
        <f>'Page 1 - General Information'!$G$16</f>
        <v>2839</v>
      </c>
      <c r="C2182" s="353" t="s">
        <v>17241</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c r="A2183">
        <f>'Page 1 - General Information'!$G$12</f>
        <v>121395703</v>
      </c>
      <c r="B2183" t="str">
        <f>'Page 1 - General Information'!$G$16</f>
        <v>2839</v>
      </c>
      <c r="C2183" s="353" t="s">
        <v>17241</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c r="A2184">
        <f>'Page 1 - General Information'!$G$12</f>
        <v>121395703</v>
      </c>
      <c r="B2184" t="str">
        <f>'Page 1 - General Information'!$G$16</f>
        <v>2839</v>
      </c>
      <c r="C2184" s="353" t="s">
        <v>17241</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c r="A2185">
        <f>'Page 1 - General Information'!$G$12</f>
        <v>121395703</v>
      </c>
      <c r="B2185" t="str">
        <f>'Page 1 - General Information'!$G$16</f>
        <v>2839</v>
      </c>
      <c r="C2185" s="353" t="s">
        <v>17241</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c r="A2186">
        <f>'Page 1 - General Information'!$G$12</f>
        <v>121395703</v>
      </c>
      <c r="B2186" t="str">
        <f>'Page 1 - General Information'!$G$16</f>
        <v>2839</v>
      </c>
      <c r="C2186" s="353" t="s">
        <v>17241</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c r="A2187">
        <f>'Page 1 - General Information'!$G$12</f>
        <v>121395703</v>
      </c>
      <c r="B2187" t="str">
        <f>'Page 1 - General Information'!$G$16</f>
        <v>2839</v>
      </c>
      <c r="C2187" s="353" t="s">
        <v>17241</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c r="A2188">
        <f>'Page 1 - General Information'!$G$12</f>
        <v>121395703</v>
      </c>
      <c r="B2188" t="str">
        <f>'Page 1 - General Information'!$G$16</f>
        <v>2839</v>
      </c>
      <c r="C2188" s="353" t="s">
        <v>17241</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c r="A2189">
        <f>'Page 1 - General Information'!$G$12</f>
        <v>121395703</v>
      </c>
      <c r="B2189" t="str">
        <f>'Page 1 - General Information'!$G$16</f>
        <v>2839</v>
      </c>
      <c r="C2189" s="353" t="s">
        <v>17241</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c r="A2190">
        <f>'Page 1 - General Information'!$G$12</f>
        <v>121395703</v>
      </c>
      <c r="B2190" t="str">
        <f>'Page 1 - General Information'!$G$16</f>
        <v>2839</v>
      </c>
      <c r="C2190" s="353" t="s">
        <v>17241</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c r="A2191">
        <f>'Page 1 - General Information'!$G$12</f>
        <v>121395703</v>
      </c>
      <c r="B2191" t="str">
        <f>'Page 1 - General Information'!$G$16</f>
        <v>2839</v>
      </c>
      <c r="C2191" s="353" t="s">
        <v>17241</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c r="A2192">
        <f>'Page 1 - General Information'!$G$12</f>
        <v>121395703</v>
      </c>
      <c r="B2192" t="str">
        <f>'Page 1 - General Information'!$G$16</f>
        <v>2839</v>
      </c>
      <c r="C2192" s="353" t="s">
        <v>17241</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c r="A2193">
        <f>'Page 1 - General Information'!$G$12</f>
        <v>121395703</v>
      </c>
      <c r="B2193" t="str">
        <f>'Page 1 - General Information'!$G$16</f>
        <v>2839</v>
      </c>
      <c r="C2193" s="353" t="s">
        <v>17241</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c r="A2194">
        <f>'Page 1 - General Information'!$G$12</f>
        <v>121395703</v>
      </c>
      <c r="B2194" t="str">
        <f>'Page 1 - General Information'!$G$16</f>
        <v>2839</v>
      </c>
      <c r="C2194" s="353" t="s">
        <v>17241</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c r="A2195">
        <f>'Page 1 - General Information'!$G$12</f>
        <v>121395703</v>
      </c>
      <c r="B2195" t="str">
        <f>'Page 1 - General Information'!$G$16</f>
        <v>2839</v>
      </c>
      <c r="C2195" s="353" t="s">
        <v>17241</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c r="A2196">
        <f>'Page 1 - General Information'!$G$12</f>
        <v>121395703</v>
      </c>
      <c r="B2196" t="str">
        <f>'Page 1 - General Information'!$G$16</f>
        <v>2839</v>
      </c>
      <c r="C2196" s="353" t="s">
        <v>17241</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c r="A2197">
        <f>'Page 1 - General Information'!$G$12</f>
        <v>121395703</v>
      </c>
      <c r="B2197" t="str">
        <f>'Page 1 - General Information'!$G$16</f>
        <v>2839</v>
      </c>
      <c r="C2197" s="353" t="s">
        <v>17241</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c r="A2198">
        <f>'Page 1 - General Information'!$G$12</f>
        <v>121395703</v>
      </c>
      <c r="B2198" t="str">
        <f>'Page 1 - General Information'!$G$16</f>
        <v>2839</v>
      </c>
      <c r="C2198" s="353" t="s">
        <v>17241</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c r="A2199">
        <f>'Page 1 - General Information'!$G$12</f>
        <v>121395703</v>
      </c>
      <c r="B2199" t="str">
        <f>'Page 1 - General Information'!$G$16</f>
        <v>2839</v>
      </c>
      <c r="C2199" s="353" t="s">
        <v>17241</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c r="A2200">
        <f>'Page 1 - General Information'!$G$12</f>
        <v>121395703</v>
      </c>
      <c r="B2200" t="str">
        <f>'Page 1 - General Information'!$G$16</f>
        <v>2839</v>
      </c>
      <c r="C2200" s="353" t="s">
        <v>17241</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c r="A2201">
        <f>'Page 1 - General Information'!$G$12</f>
        <v>121395703</v>
      </c>
      <c r="B2201" t="str">
        <f>'Page 1 - General Information'!$G$16</f>
        <v>2839</v>
      </c>
      <c r="C2201" s="353" t="s">
        <v>17241</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c r="A2202">
        <f>'Page 1 - General Information'!$G$12</f>
        <v>121395703</v>
      </c>
      <c r="B2202" t="str">
        <f>'Page 1 - General Information'!$G$16</f>
        <v>2839</v>
      </c>
      <c r="C2202" s="353" t="s">
        <v>17241</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c r="A2203">
        <f>'Page 1 - General Information'!$G$12</f>
        <v>121395703</v>
      </c>
      <c r="B2203" t="str">
        <f>'Page 1 - General Information'!$G$16</f>
        <v>2839</v>
      </c>
      <c r="C2203" s="353" t="s">
        <v>17241</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c r="A2204">
        <f>'Page 1 - General Information'!$G$12</f>
        <v>121395703</v>
      </c>
      <c r="B2204" t="str">
        <f>'Page 1 - General Information'!$G$16</f>
        <v>2839</v>
      </c>
      <c r="C2204" s="353" t="s">
        <v>17241</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c r="A2205">
        <f>'Page 1 - General Information'!$G$12</f>
        <v>121395703</v>
      </c>
      <c r="B2205" t="str">
        <f>'Page 1 - General Information'!$G$16</f>
        <v>2839</v>
      </c>
      <c r="C2205" s="353" t="s">
        <v>17241</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c r="A2206">
        <f>'Page 1 - General Information'!$G$12</f>
        <v>121395703</v>
      </c>
      <c r="B2206" t="str">
        <f>'Page 1 - General Information'!$G$16</f>
        <v>2839</v>
      </c>
      <c r="C2206" s="353" t="s">
        <v>17241</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c r="A2207">
        <f>'Page 1 - General Information'!$G$12</f>
        <v>121395703</v>
      </c>
      <c r="B2207" t="str">
        <f>'Page 1 - General Information'!$G$16</f>
        <v>2839</v>
      </c>
      <c r="C2207" s="353" t="s">
        <v>17241</v>
      </c>
      <c r="D2207"/>
      <c r="E2207"/>
      <c r="F2207"/>
      <c r="G2207"/>
      <c r="H2207"/>
      <c r="I2207"/>
      <c r="J2207"/>
      <c r="K2207"/>
      <c r="L2207"/>
      <c r="M2207"/>
      <c r="N2207" t="s">
        <v>4557</v>
      </c>
      <c r="O2207" s="357"/>
      <c r="P2207"/>
      <c r="Q2207"/>
      <c r="R2207" s="357" t="s">
        <v>10238</v>
      </c>
      <c r="S2207" t="s">
        <v>6208</v>
      </c>
      <c r="T2207"/>
      <c r="U2207"/>
      <c r="V2207" s="354" t="str">
        <f>INDEX('Page 2 - Team Information'!$K$14:$AP$189,Y2207,X2207)</f>
        <v xml:space="preserve">Yes </v>
      </c>
      <c r="W2207"/>
      <c r="X2207" s="355">
        <v>5</v>
      </c>
      <c r="Y2207" s="355">
        <v>114</v>
      </c>
      <c r="AC2207" s="297"/>
    </row>
    <row r="2208" spans="1:29">
      <c r="A2208">
        <f>'Page 1 - General Information'!$G$12</f>
        <v>121395703</v>
      </c>
      <c r="B2208" t="str">
        <f>'Page 1 - General Information'!$G$16</f>
        <v>2839</v>
      </c>
      <c r="C2208" s="353" t="s">
        <v>17241</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c r="A2209">
        <f>'Page 1 - General Information'!$G$12</f>
        <v>121395703</v>
      </c>
      <c r="B2209" t="str">
        <f>'Page 1 - General Information'!$G$16</f>
        <v>2839</v>
      </c>
      <c r="C2209" s="353" t="s">
        <v>17241</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c r="A2210">
        <f>'Page 1 - General Information'!$G$12</f>
        <v>121395703</v>
      </c>
      <c r="B2210" t="str">
        <f>'Page 1 - General Information'!$G$16</f>
        <v>2839</v>
      </c>
      <c r="C2210" s="353" t="s">
        <v>17241</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c r="A2211">
        <f>'Page 1 - General Information'!$G$12</f>
        <v>121395703</v>
      </c>
      <c r="B2211" t="str">
        <f>'Page 1 - General Information'!$G$16</f>
        <v>2839</v>
      </c>
      <c r="C2211" s="353" t="s">
        <v>17241</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c r="A2212">
        <f>'Page 1 - General Information'!$G$12</f>
        <v>121395703</v>
      </c>
      <c r="B2212" t="str">
        <f>'Page 1 - General Information'!$G$16</f>
        <v>2839</v>
      </c>
      <c r="C2212" s="353" t="s">
        <v>17241</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c r="A2213">
        <f>'Page 1 - General Information'!$G$12</f>
        <v>121395703</v>
      </c>
      <c r="B2213" t="str">
        <f>'Page 1 - General Information'!$G$16</f>
        <v>2839</v>
      </c>
      <c r="C2213" s="353" t="s">
        <v>17241</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c r="A2214">
        <f>'Page 1 - General Information'!$G$12</f>
        <v>121395703</v>
      </c>
      <c r="B2214" t="str">
        <f>'Page 1 - General Information'!$G$16</f>
        <v>2839</v>
      </c>
      <c r="C2214" s="353" t="s">
        <v>17241</v>
      </c>
      <c r="D2214"/>
      <c r="E2214"/>
      <c r="F2214"/>
      <c r="G2214"/>
      <c r="H2214"/>
      <c r="I2214"/>
      <c r="J2214"/>
      <c r="K2214"/>
      <c r="L2214"/>
      <c r="M2214"/>
      <c r="N2214" t="s">
        <v>4076</v>
      </c>
      <c r="O2214" s="354">
        <f>INDEX('Page 2 - Team Information'!$K$14:$AP$189,Y2214,X2214)</f>
        <v>19</v>
      </c>
      <c r="P2214"/>
      <c r="Q2214"/>
      <c r="R2214"/>
      <c r="S2214" t="s">
        <v>6215</v>
      </c>
      <c r="T2214"/>
      <c r="U2214"/>
      <c r="V2214"/>
      <c r="W2214"/>
      <c r="X2214" s="355">
        <v>14</v>
      </c>
      <c r="Y2214" s="355">
        <v>114</v>
      </c>
      <c r="AC2214" s="297"/>
    </row>
    <row r="2215" spans="1:29">
      <c r="A2215">
        <f>'Page 1 - General Information'!$G$12</f>
        <v>121395703</v>
      </c>
      <c r="B2215" t="str">
        <f>'Page 1 - General Information'!$G$16</f>
        <v>2839</v>
      </c>
      <c r="C2215" s="353" t="s">
        <v>17241</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c r="A2216">
        <f>'Page 1 - General Information'!$G$12</f>
        <v>121395703</v>
      </c>
      <c r="B2216" t="str">
        <f>'Page 1 - General Information'!$G$16</f>
        <v>2839</v>
      </c>
      <c r="C2216" s="353" t="s">
        <v>17241</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c r="A2217">
        <f>'Page 1 - General Information'!$G$12</f>
        <v>121395703</v>
      </c>
      <c r="B2217" t="str">
        <f>'Page 1 - General Information'!$G$16</f>
        <v>2839</v>
      </c>
      <c r="C2217" s="353" t="s">
        <v>17241</v>
      </c>
      <c r="D2217"/>
      <c r="E2217"/>
      <c r="F2217"/>
      <c r="G2217"/>
      <c r="H2217"/>
      <c r="I2217"/>
      <c r="J2217"/>
      <c r="K2217"/>
      <c r="L2217"/>
      <c r="M2217"/>
      <c r="N2217" t="s">
        <v>4076</v>
      </c>
      <c r="O2217" s="354">
        <f>INDEX('Page 2 - Team Information'!$K$14:$AP$189,Y2217,X2217)</f>
        <v>19</v>
      </c>
      <c r="P2217"/>
      <c r="Q2217"/>
      <c r="R2217"/>
      <c r="S2217" t="s">
        <v>6218</v>
      </c>
      <c r="T2217"/>
      <c r="U2217"/>
      <c r="V2217"/>
      <c r="W2217"/>
      <c r="X2217" s="355">
        <v>17</v>
      </c>
      <c r="Y2217" s="355">
        <v>114</v>
      </c>
      <c r="AC2217" s="297"/>
    </row>
    <row r="2218" spans="1:29">
      <c r="A2218">
        <f>'Page 1 - General Information'!$G$12</f>
        <v>121395703</v>
      </c>
      <c r="B2218" t="str">
        <f>'Page 1 - General Information'!$G$16</f>
        <v>2839</v>
      </c>
      <c r="C2218" s="353" t="s">
        <v>17241</v>
      </c>
      <c r="D2218"/>
      <c r="E2218"/>
      <c r="F2218"/>
      <c r="G2218"/>
      <c r="H2218"/>
      <c r="I2218"/>
      <c r="J2218"/>
      <c r="K2218"/>
      <c r="L2218"/>
      <c r="M2218"/>
      <c r="N2218" t="s">
        <v>4076</v>
      </c>
      <c r="O2218" s="354">
        <f>INDEX('Page 2 - Team Information'!$K$14:$AP$189,Y2218,X2218)</f>
        <v>19</v>
      </c>
      <c r="P2218"/>
      <c r="Q2218"/>
      <c r="R2218"/>
      <c r="S2218" t="s">
        <v>6219</v>
      </c>
      <c r="T2218"/>
      <c r="U2218"/>
      <c r="V2218"/>
      <c r="W2218"/>
      <c r="X2218" s="355">
        <v>19</v>
      </c>
      <c r="Y2218" s="355">
        <v>114</v>
      </c>
      <c r="AC2218" s="297"/>
    </row>
    <row r="2219" spans="1:29">
      <c r="A2219">
        <f>'Page 1 - General Information'!$G$12</f>
        <v>121395703</v>
      </c>
      <c r="B2219" t="str">
        <f>'Page 1 - General Information'!$G$16</f>
        <v>2839</v>
      </c>
      <c r="C2219" s="353" t="s">
        <v>17241</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c r="A2220">
        <f>'Page 1 - General Information'!$G$12</f>
        <v>121395703</v>
      </c>
      <c r="B2220" t="str">
        <f>'Page 1 - General Information'!$G$16</f>
        <v>2839</v>
      </c>
      <c r="C2220" s="353" t="s">
        <v>17241</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c r="A2221">
        <f>'Page 1 - General Information'!$G$12</f>
        <v>121395703</v>
      </c>
      <c r="B2221" t="str">
        <f>'Page 1 - General Information'!$G$16</f>
        <v>2839</v>
      </c>
      <c r="C2221" s="353" t="s">
        <v>17241</v>
      </c>
      <c r="D2221"/>
      <c r="E2221"/>
      <c r="F2221"/>
      <c r="G2221"/>
      <c r="H2221"/>
      <c r="I2221"/>
      <c r="J2221"/>
      <c r="K2221"/>
      <c r="L2221"/>
      <c r="M2221"/>
      <c r="N2221" t="s">
        <v>4076</v>
      </c>
      <c r="O2221" s="354">
        <f>INDEX('Page 2 - Team Information'!$K$14:$AP$189,Y2221,X2221)</f>
        <v>19</v>
      </c>
      <c r="P2221"/>
      <c r="Q2221"/>
      <c r="R2221"/>
      <c r="S2221" t="s">
        <v>6222</v>
      </c>
      <c r="T2221"/>
      <c r="U2221"/>
      <c r="V2221"/>
      <c r="W2221"/>
      <c r="X2221" s="355">
        <v>22</v>
      </c>
      <c r="Y2221" s="355">
        <v>114</v>
      </c>
      <c r="AC2221" s="297"/>
    </row>
    <row r="2222" spans="1:29">
      <c r="A2222">
        <f>'Page 1 - General Information'!$G$12</f>
        <v>121395703</v>
      </c>
      <c r="B2222" t="str">
        <f>'Page 1 - General Information'!$G$16</f>
        <v>2839</v>
      </c>
      <c r="C2222" s="353" t="s">
        <v>17241</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c r="A2223">
        <f>'Page 1 - General Information'!$G$12</f>
        <v>121395703</v>
      </c>
      <c r="B2223" t="str">
        <f>'Page 1 - General Information'!$G$16</f>
        <v>2839</v>
      </c>
      <c r="C2223" s="353" t="s">
        <v>17241</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c r="A2224">
        <f>'Page 1 - General Information'!$G$12</f>
        <v>121395703</v>
      </c>
      <c r="B2224" t="str">
        <f>'Page 1 - General Information'!$G$16</f>
        <v>2839</v>
      </c>
      <c r="C2224" s="353" t="s">
        <v>17241</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c r="A2225">
        <f>'Page 1 - General Information'!$G$12</f>
        <v>121395703</v>
      </c>
      <c r="B2225" t="str">
        <f>'Page 1 - General Information'!$G$16</f>
        <v>2839</v>
      </c>
      <c r="C2225" s="353" t="s">
        <v>17241</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c r="A2226">
        <f>'Page 1 - General Information'!$G$12</f>
        <v>121395703</v>
      </c>
      <c r="B2226" t="str">
        <f>'Page 1 - General Information'!$G$16</f>
        <v>2839</v>
      </c>
      <c r="C2226" s="353" t="s">
        <v>17241</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c r="A2227">
        <f>'Page 1 - General Information'!$G$12</f>
        <v>121395703</v>
      </c>
      <c r="B2227" t="str">
        <f>'Page 1 - General Information'!$G$16</f>
        <v>2839</v>
      </c>
      <c r="C2227" s="353" t="s">
        <v>17241</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c r="A2228">
        <f>'Page 1 - General Information'!$G$12</f>
        <v>121395703</v>
      </c>
      <c r="B2228" t="str">
        <f>'Page 1 - General Information'!$G$16</f>
        <v>2839</v>
      </c>
      <c r="C2228" s="353" t="s">
        <v>17241</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c r="A2229">
        <f>'Page 1 - General Information'!$G$12</f>
        <v>121395703</v>
      </c>
      <c r="B2229" t="str">
        <f>'Page 1 - General Information'!$G$16</f>
        <v>2839</v>
      </c>
      <c r="C2229" s="353" t="s">
        <v>17241</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c r="A2230">
        <f>'Page 1 - General Information'!$G$12</f>
        <v>121395703</v>
      </c>
      <c r="B2230" t="str">
        <f>'Page 1 - General Information'!$G$16</f>
        <v>2839</v>
      </c>
      <c r="C2230" s="353" t="s">
        <v>17241</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c r="A2231">
        <f>'Page 1 - General Information'!$G$12</f>
        <v>121395703</v>
      </c>
      <c r="B2231" t="str">
        <f>'Page 1 - General Information'!$G$16</f>
        <v>2839</v>
      </c>
      <c r="C2231" s="353" t="s">
        <v>17241</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c r="A2232">
        <f>'Page 1 - General Information'!$G$12</f>
        <v>121395703</v>
      </c>
      <c r="B2232" t="str">
        <f>'Page 1 - General Information'!$G$16</f>
        <v>2839</v>
      </c>
      <c r="C2232" s="353" t="s">
        <v>17241</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c r="A2233">
        <f>'Page 1 - General Information'!$G$12</f>
        <v>121395703</v>
      </c>
      <c r="B2233" t="str">
        <f>'Page 1 - General Information'!$G$16</f>
        <v>2839</v>
      </c>
      <c r="C2233" s="353" t="s">
        <v>17241</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c r="A2234">
        <f>'Page 1 - General Information'!$G$12</f>
        <v>121395703</v>
      </c>
      <c r="B2234" t="str">
        <f>'Page 1 - General Information'!$G$16</f>
        <v>2839</v>
      </c>
      <c r="C2234" s="353" t="s">
        <v>17241</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c r="A2235">
        <f>'Page 1 - General Information'!$G$12</f>
        <v>121395703</v>
      </c>
      <c r="B2235" t="str">
        <f>'Page 1 - General Information'!$G$16</f>
        <v>2839</v>
      </c>
      <c r="C2235" s="353" t="s">
        <v>17241</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c r="A2236">
        <f>'Page 1 - General Information'!$G$12</f>
        <v>121395703</v>
      </c>
      <c r="B2236" t="str">
        <f>'Page 1 - General Information'!$G$16</f>
        <v>2839</v>
      </c>
      <c r="C2236" s="353" t="s">
        <v>17241</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c r="A2237">
        <f>'Page 1 - General Information'!$G$12</f>
        <v>121395703</v>
      </c>
      <c r="B2237" t="str">
        <f>'Page 1 - General Information'!$G$16</f>
        <v>2839</v>
      </c>
      <c r="C2237" s="353" t="s">
        <v>17241</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c r="A2238">
        <f>'Page 1 - General Information'!$G$12</f>
        <v>121395703</v>
      </c>
      <c r="B2238" t="str">
        <f>'Page 1 - General Information'!$G$16</f>
        <v>2839</v>
      </c>
      <c r="C2238" s="353" t="s">
        <v>17241</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c r="A2239">
        <f>'Page 1 - General Information'!$G$12</f>
        <v>121395703</v>
      </c>
      <c r="B2239" t="str">
        <f>'Page 1 - General Information'!$G$16</f>
        <v>2839</v>
      </c>
      <c r="C2239" s="353" t="s">
        <v>17241</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c r="A2240">
        <f>'Page 1 - General Information'!$G$12</f>
        <v>121395703</v>
      </c>
      <c r="B2240" t="str">
        <f>'Page 1 - General Information'!$G$16</f>
        <v>2839</v>
      </c>
      <c r="C2240" s="353" t="s">
        <v>17241</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c r="A2241">
        <f>'Page 1 - General Information'!$G$12</f>
        <v>121395703</v>
      </c>
      <c r="B2241" t="str">
        <f>'Page 1 - General Information'!$G$16</f>
        <v>2839</v>
      </c>
      <c r="C2241" s="353" t="s">
        <v>17241</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c r="A2242">
        <f>'Page 1 - General Information'!$G$12</f>
        <v>121395703</v>
      </c>
      <c r="B2242" t="str">
        <f>'Page 1 - General Information'!$G$16</f>
        <v>2839</v>
      </c>
      <c r="C2242" s="353" t="s">
        <v>17241</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c r="A2243">
        <f>'Page 1 - General Information'!$G$12</f>
        <v>121395703</v>
      </c>
      <c r="B2243" t="str">
        <f>'Page 1 - General Information'!$G$16</f>
        <v>2839</v>
      </c>
      <c r="C2243" s="353" t="s">
        <v>17241</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c r="A2244">
        <f>'Page 1 - General Information'!$G$12</f>
        <v>121395703</v>
      </c>
      <c r="B2244" t="str">
        <f>'Page 1 - General Information'!$G$16</f>
        <v>2839</v>
      </c>
      <c r="C2244" s="353" t="s">
        <v>17241</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c r="A2245">
        <f>'Page 1 - General Information'!$G$12</f>
        <v>121395703</v>
      </c>
      <c r="B2245" t="str">
        <f>'Page 1 - General Information'!$G$16</f>
        <v>2839</v>
      </c>
      <c r="C2245" s="353" t="s">
        <v>17241</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c r="A2246">
        <f>'Page 1 - General Information'!$G$12</f>
        <v>121395703</v>
      </c>
      <c r="B2246" t="str">
        <f>'Page 1 - General Information'!$G$16</f>
        <v>2839</v>
      </c>
      <c r="C2246" s="353" t="s">
        <v>17241</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c r="A2247">
        <f>'Page 1 - General Information'!$G$12</f>
        <v>121395703</v>
      </c>
      <c r="B2247" t="str">
        <f>'Page 1 - General Information'!$G$16</f>
        <v>2839</v>
      </c>
      <c r="C2247" s="353" t="s">
        <v>17241</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c r="A2248">
        <f>'Page 1 - General Information'!$G$12</f>
        <v>121395703</v>
      </c>
      <c r="B2248" t="str">
        <f>'Page 1 - General Information'!$G$16</f>
        <v>2839</v>
      </c>
      <c r="C2248" s="353" t="s">
        <v>17241</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c r="A2249">
        <f>'Page 1 - General Information'!$G$12</f>
        <v>121395703</v>
      </c>
      <c r="B2249" t="str">
        <f>'Page 1 - General Information'!$G$16</f>
        <v>2839</v>
      </c>
      <c r="C2249" s="353" t="s">
        <v>17241</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c r="A2250">
        <f>'Page 1 - General Information'!$G$12</f>
        <v>121395703</v>
      </c>
      <c r="B2250" t="str">
        <f>'Page 1 - General Information'!$G$16</f>
        <v>2839</v>
      </c>
      <c r="C2250" s="353" t="s">
        <v>17241</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c r="A2251">
        <f>'Page 1 - General Information'!$G$12</f>
        <v>121395703</v>
      </c>
      <c r="B2251" t="str">
        <f>'Page 1 - General Information'!$G$16</f>
        <v>2839</v>
      </c>
      <c r="C2251" s="353" t="s">
        <v>17241</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c r="A2252">
        <f>'Page 1 - General Information'!$G$12</f>
        <v>121395703</v>
      </c>
      <c r="B2252" t="str">
        <f>'Page 1 - General Information'!$G$16</f>
        <v>2839</v>
      </c>
      <c r="C2252" s="353" t="s">
        <v>17241</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c r="A2253">
        <f>'Page 1 - General Information'!$G$12</f>
        <v>121395703</v>
      </c>
      <c r="B2253" t="str">
        <f>'Page 1 - General Information'!$G$16</f>
        <v>2839</v>
      </c>
      <c r="C2253" s="353" t="s">
        <v>17241</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c r="A2254">
        <f>'Page 1 - General Information'!$G$12</f>
        <v>121395703</v>
      </c>
      <c r="B2254" t="str">
        <f>'Page 1 - General Information'!$G$16</f>
        <v>2839</v>
      </c>
      <c r="C2254" s="353" t="s">
        <v>17241</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c r="A2255">
        <f>'Page 1 - General Information'!$G$12</f>
        <v>121395703</v>
      </c>
      <c r="B2255" t="str">
        <f>'Page 1 - General Information'!$G$16</f>
        <v>2839</v>
      </c>
      <c r="C2255" s="353" t="s">
        <v>17241</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c r="A2256">
        <f>'Page 1 - General Information'!$G$12</f>
        <v>121395703</v>
      </c>
      <c r="B2256" t="str">
        <f>'Page 1 - General Information'!$G$16</f>
        <v>2839</v>
      </c>
      <c r="C2256" s="353" t="s">
        <v>17241</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c r="A2257">
        <f>'Page 1 - General Information'!$G$12</f>
        <v>121395703</v>
      </c>
      <c r="B2257" t="str">
        <f>'Page 1 - General Information'!$G$16</f>
        <v>2839</v>
      </c>
      <c r="C2257" s="353" t="s">
        <v>17241</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c r="A2258">
        <f>'Page 1 - General Information'!$G$12</f>
        <v>121395703</v>
      </c>
      <c r="B2258" t="str">
        <f>'Page 1 - General Information'!$G$16</f>
        <v>2839</v>
      </c>
      <c r="C2258" s="353" t="s">
        <v>17241</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c r="A2259">
        <f>'Page 1 - General Information'!$G$12</f>
        <v>121395703</v>
      </c>
      <c r="B2259" t="str">
        <f>'Page 1 - General Information'!$G$16</f>
        <v>2839</v>
      </c>
      <c r="C2259" s="353" t="s">
        <v>17241</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c r="A2260">
        <f>'Page 1 - General Information'!$G$12</f>
        <v>121395703</v>
      </c>
      <c r="B2260" t="str">
        <f>'Page 1 - General Information'!$G$16</f>
        <v>2839</v>
      </c>
      <c r="C2260" s="353" t="s">
        <v>17241</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c r="A2261">
        <f>'Page 1 - General Information'!$G$12</f>
        <v>121395703</v>
      </c>
      <c r="B2261" t="str">
        <f>'Page 1 - General Information'!$G$16</f>
        <v>2839</v>
      </c>
      <c r="C2261" s="353" t="s">
        <v>17241</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c r="A2262">
        <f>'Page 1 - General Information'!$G$12</f>
        <v>121395703</v>
      </c>
      <c r="B2262" t="str">
        <f>'Page 1 - General Information'!$G$16</f>
        <v>2839</v>
      </c>
      <c r="C2262" s="353" t="s">
        <v>17241</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c r="A2263">
        <f>'Page 1 - General Information'!$G$12</f>
        <v>121395703</v>
      </c>
      <c r="B2263" t="str">
        <f>'Page 1 - General Information'!$G$16</f>
        <v>2839</v>
      </c>
      <c r="C2263" s="353" t="s">
        <v>17241</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c r="A2264">
        <f>'Page 1 - General Information'!$G$12</f>
        <v>121395703</v>
      </c>
      <c r="B2264" t="str">
        <f>'Page 1 - General Information'!$G$16</f>
        <v>2839</v>
      </c>
      <c r="C2264" s="353" t="s">
        <v>17241</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c r="A2265">
        <f>'Page 1 - General Information'!$G$12</f>
        <v>121395703</v>
      </c>
      <c r="B2265" t="str">
        <f>'Page 1 - General Information'!$G$16</f>
        <v>2839</v>
      </c>
      <c r="C2265" s="353" t="s">
        <v>17241</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c r="A2266">
        <f>'Page 1 - General Information'!$G$12</f>
        <v>121395703</v>
      </c>
      <c r="B2266" t="str">
        <f>'Page 1 - General Information'!$G$16</f>
        <v>2839</v>
      </c>
      <c r="C2266" s="353" t="s">
        <v>17241</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c r="A2267">
        <f>'Page 1 - General Information'!$G$12</f>
        <v>121395703</v>
      </c>
      <c r="B2267" t="str">
        <f>'Page 1 - General Information'!$G$16</f>
        <v>2839</v>
      </c>
      <c r="C2267" s="353" t="s">
        <v>17241</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c r="A2268">
        <f>'Page 1 - General Information'!$G$12</f>
        <v>121395703</v>
      </c>
      <c r="B2268" t="str">
        <f>'Page 1 - General Information'!$G$16</f>
        <v>2839</v>
      </c>
      <c r="C2268" s="353" t="s">
        <v>17241</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c r="A2269">
        <f>'Page 1 - General Information'!$G$12</f>
        <v>121395703</v>
      </c>
      <c r="B2269" t="str">
        <f>'Page 1 - General Information'!$G$16</f>
        <v>2839</v>
      </c>
      <c r="C2269" s="353" t="s">
        <v>17241</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c r="A2270">
        <f>'Page 1 - General Information'!$G$12</f>
        <v>121395703</v>
      </c>
      <c r="B2270" t="str">
        <f>'Page 1 - General Information'!$G$16</f>
        <v>2839</v>
      </c>
      <c r="C2270" s="353" t="s">
        <v>17241</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c r="A2271">
        <f>'Page 1 - General Information'!$G$12</f>
        <v>121395703</v>
      </c>
      <c r="B2271" t="str">
        <f>'Page 1 - General Information'!$G$16</f>
        <v>2839</v>
      </c>
      <c r="C2271" s="353" t="s">
        <v>17241</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c r="A2272">
        <f>'Page 1 - General Information'!$G$12</f>
        <v>121395703</v>
      </c>
      <c r="B2272" t="str">
        <f>'Page 1 - General Information'!$G$16</f>
        <v>2839</v>
      </c>
      <c r="C2272" s="353" t="s">
        <v>17241</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c r="A2273">
        <f>'Page 1 - General Information'!$G$12</f>
        <v>121395703</v>
      </c>
      <c r="B2273" t="str">
        <f>'Page 1 - General Information'!$G$16</f>
        <v>2839</v>
      </c>
      <c r="C2273" s="353" t="s">
        <v>17241</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c r="A2274">
        <f>'Page 1 - General Information'!$G$12</f>
        <v>121395703</v>
      </c>
      <c r="B2274" t="str">
        <f>'Page 1 - General Information'!$G$16</f>
        <v>2839</v>
      </c>
      <c r="C2274" s="353" t="s">
        <v>17241</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c r="A2275">
        <f>'Page 1 - General Information'!$G$12</f>
        <v>121395703</v>
      </c>
      <c r="B2275" t="str">
        <f>'Page 1 - General Information'!$G$16</f>
        <v>2839</v>
      </c>
      <c r="C2275" s="353" t="s">
        <v>17241</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c r="A2276">
        <f>'Page 1 - General Information'!$G$12</f>
        <v>121395703</v>
      </c>
      <c r="B2276" t="str">
        <f>'Page 1 - General Information'!$G$16</f>
        <v>2839</v>
      </c>
      <c r="C2276" s="353" t="s">
        <v>17241</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c r="A2277">
        <f>'Page 1 - General Information'!$G$12</f>
        <v>121395703</v>
      </c>
      <c r="B2277" t="str">
        <f>'Page 1 - General Information'!$G$16</f>
        <v>2839</v>
      </c>
      <c r="C2277" s="353" t="s">
        <v>17241</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c r="A2278">
        <f>'Page 1 - General Information'!$G$12</f>
        <v>121395703</v>
      </c>
      <c r="B2278" t="str">
        <f>'Page 1 - General Information'!$G$16</f>
        <v>2839</v>
      </c>
      <c r="C2278" s="353" t="s">
        <v>17241</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c r="A2279">
        <f>'Page 1 - General Information'!$G$12</f>
        <v>121395703</v>
      </c>
      <c r="B2279" t="str">
        <f>'Page 1 - General Information'!$G$16</f>
        <v>2839</v>
      </c>
      <c r="C2279" s="353" t="s">
        <v>17241</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c r="A2280">
        <f>'Page 1 - General Information'!$G$12</f>
        <v>121395703</v>
      </c>
      <c r="B2280" t="str">
        <f>'Page 1 - General Information'!$G$16</f>
        <v>2839</v>
      </c>
      <c r="C2280" s="353" t="s">
        <v>17241</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c r="A2281">
        <f>'Page 1 - General Information'!$G$12</f>
        <v>121395703</v>
      </c>
      <c r="B2281" t="str">
        <f>'Page 1 - General Information'!$G$16</f>
        <v>2839</v>
      </c>
      <c r="C2281" s="353" t="s">
        <v>17241</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c r="A2282">
        <f>'Page 1 - General Information'!$G$12</f>
        <v>121395703</v>
      </c>
      <c r="B2282" t="str">
        <f>'Page 1 - General Information'!$G$16</f>
        <v>2839</v>
      </c>
      <c r="C2282" s="353" t="s">
        <v>17241</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c r="A2283">
        <f>'Page 1 - General Information'!$G$12</f>
        <v>121395703</v>
      </c>
      <c r="B2283" t="str">
        <f>'Page 1 - General Information'!$G$16</f>
        <v>2839</v>
      </c>
      <c r="C2283" s="353" t="s">
        <v>17241</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c r="A2284">
        <f>'Page 1 - General Information'!$G$12</f>
        <v>121395703</v>
      </c>
      <c r="B2284" t="str">
        <f>'Page 1 - General Information'!$G$16</f>
        <v>2839</v>
      </c>
      <c r="C2284" s="353" t="s">
        <v>17241</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c r="A2285">
        <f>'Page 1 - General Information'!$G$12</f>
        <v>121395703</v>
      </c>
      <c r="B2285" t="str">
        <f>'Page 1 - General Information'!$G$16</f>
        <v>2839</v>
      </c>
      <c r="C2285" s="353" t="s">
        <v>17241</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c r="A2286">
        <f>'Page 1 - General Information'!$G$12</f>
        <v>121395703</v>
      </c>
      <c r="B2286" t="str">
        <f>'Page 1 - General Information'!$G$16</f>
        <v>2839</v>
      </c>
      <c r="C2286" s="353" t="s">
        <v>17241</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c r="A2287">
        <f>'Page 1 - General Information'!$G$12</f>
        <v>121395703</v>
      </c>
      <c r="B2287" t="str">
        <f>'Page 1 - General Information'!$G$16</f>
        <v>2839</v>
      </c>
      <c r="C2287" s="353" t="s">
        <v>17241</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c r="A2288">
        <f>'Page 1 - General Information'!$G$12</f>
        <v>121395703</v>
      </c>
      <c r="B2288" t="str">
        <f>'Page 1 - General Information'!$G$16</f>
        <v>2839</v>
      </c>
      <c r="C2288" s="353" t="s">
        <v>17241</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c r="A2289">
        <f>'Page 1 - General Information'!$G$12</f>
        <v>121395703</v>
      </c>
      <c r="B2289" t="str">
        <f>'Page 1 - General Information'!$G$16</f>
        <v>2839</v>
      </c>
      <c r="C2289" s="353" t="s">
        <v>17241</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c r="A2290">
        <f>'Page 1 - General Information'!$G$12</f>
        <v>121395703</v>
      </c>
      <c r="B2290" t="str">
        <f>'Page 1 - General Information'!$G$16</f>
        <v>2839</v>
      </c>
      <c r="C2290" s="353" t="s">
        <v>17241</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c r="A2291">
        <f>'Page 1 - General Information'!$G$12</f>
        <v>121395703</v>
      </c>
      <c r="B2291" t="str">
        <f>'Page 1 - General Information'!$G$16</f>
        <v>2839</v>
      </c>
      <c r="C2291" s="353" t="s">
        <v>17241</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c r="A2292">
        <f>'Page 1 - General Information'!$G$12</f>
        <v>121395703</v>
      </c>
      <c r="B2292" t="str">
        <f>'Page 1 - General Information'!$G$16</f>
        <v>2839</v>
      </c>
      <c r="C2292" s="353" t="s">
        <v>17241</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c r="A2293">
        <f>'Page 1 - General Information'!$G$12</f>
        <v>121395703</v>
      </c>
      <c r="B2293" t="str">
        <f>'Page 1 - General Information'!$G$16</f>
        <v>2839</v>
      </c>
      <c r="C2293" s="353" t="s">
        <v>17241</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c r="A2294">
        <f>'Page 1 - General Information'!$G$12</f>
        <v>121395703</v>
      </c>
      <c r="B2294" t="str">
        <f>'Page 1 - General Information'!$G$16</f>
        <v>2839</v>
      </c>
      <c r="C2294" s="353" t="s">
        <v>17241</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c r="A2295">
        <f>'Page 1 - General Information'!$G$12</f>
        <v>121395703</v>
      </c>
      <c r="B2295" t="str">
        <f>'Page 1 - General Information'!$G$16</f>
        <v>2839</v>
      </c>
      <c r="C2295" s="353" t="s">
        <v>17241</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c r="A2296">
        <f>'Page 1 - General Information'!$G$12</f>
        <v>121395703</v>
      </c>
      <c r="B2296" t="str">
        <f>'Page 1 - General Information'!$G$16</f>
        <v>2839</v>
      </c>
      <c r="C2296" s="353" t="s">
        <v>17241</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c r="A2297">
        <f>'Page 1 - General Information'!$G$12</f>
        <v>121395703</v>
      </c>
      <c r="B2297" t="str">
        <f>'Page 1 - General Information'!$G$16</f>
        <v>2839</v>
      </c>
      <c r="C2297" s="353" t="s">
        <v>17241</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c r="A2298">
        <f>'Page 1 - General Information'!$G$12</f>
        <v>121395703</v>
      </c>
      <c r="B2298" t="str">
        <f>'Page 1 - General Information'!$G$16</f>
        <v>2839</v>
      </c>
      <c r="C2298" s="353" t="s">
        <v>17241</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c r="A2299">
        <f>'Page 1 - General Information'!$G$12</f>
        <v>121395703</v>
      </c>
      <c r="B2299" t="str">
        <f>'Page 1 - General Information'!$G$16</f>
        <v>2839</v>
      </c>
      <c r="C2299" s="353" t="s">
        <v>17241</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c r="A2300">
        <f>'Page 1 - General Information'!$G$12</f>
        <v>121395703</v>
      </c>
      <c r="B2300" t="str">
        <f>'Page 1 - General Information'!$G$16</f>
        <v>2839</v>
      </c>
      <c r="C2300" s="353" t="s">
        <v>17241</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c r="A2301">
        <f>'Page 1 - General Information'!$G$12</f>
        <v>121395703</v>
      </c>
      <c r="B2301" t="str">
        <f>'Page 1 - General Information'!$G$16</f>
        <v>2839</v>
      </c>
      <c r="C2301" s="353" t="s">
        <v>17241</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c r="A2302">
        <f>'Page 1 - General Information'!$G$12</f>
        <v>121395703</v>
      </c>
      <c r="B2302" t="str">
        <f>'Page 1 - General Information'!$G$16</f>
        <v>2839</v>
      </c>
      <c r="C2302" s="353" t="s">
        <v>17241</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c r="A2303">
        <f>'Page 1 - General Information'!$G$12</f>
        <v>121395703</v>
      </c>
      <c r="B2303" t="str">
        <f>'Page 1 - General Information'!$G$16</f>
        <v>2839</v>
      </c>
      <c r="C2303" s="353" t="s">
        <v>17241</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c r="A2304">
        <f>'Page 1 - General Information'!$G$12</f>
        <v>121395703</v>
      </c>
      <c r="B2304" t="str">
        <f>'Page 1 - General Information'!$G$16</f>
        <v>2839</v>
      </c>
      <c r="C2304" s="353" t="s">
        <v>17241</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c r="A2305">
        <f>'Page 1 - General Information'!$G$12</f>
        <v>121395703</v>
      </c>
      <c r="B2305" t="str">
        <f>'Page 1 - General Information'!$G$16</f>
        <v>2839</v>
      </c>
      <c r="C2305" s="353" t="s">
        <v>17241</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c r="A2306">
        <f>'Page 1 - General Information'!$G$12</f>
        <v>121395703</v>
      </c>
      <c r="B2306" t="str">
        <f>'Page 1 - General Information'!$G$16</f>
        <v>2839</v>
      </c>
      <c r="C2306" s="353" t="s">
        <v>17241</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c r="A2307">
        <f>'Page 1 - General Information'!$G$12</f>
        <v>121395703</v>
      </c>
      <c r="B2307" t="str">
        <f>'Page 1 - General Information'!$G$16</f>
        <v>2839</v>
      </c>
      <c r="C2307" s="353" t="s">
        <v>17241</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c r="A2308">
        <f>'Page 1 - General Information'!$G$12</f>
        <v>121395703</v>
      </c>
      <c r="B2308" t="str">
        <f>'Page 1 - General Information'!$G$16</f>
        <v>2839</v>
      </c>
      <c r="C2308" s="353" t="s">
        <v>17241</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c r="A2309">
        <f>'Page 1 - General Information'!$G$12</f>
        <v>121395703</v>
      </c>
      <c r="B2309" t="str">
        <f>'Page 1 - General Information'!$G$16</f>
        <v>2839</v>
      </c>
      <c r="C2309" s="353" t="s">
        <v>17241</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c r="A2310">
        <f>'Page 1 - General Information'!$G$12</f>
        <v>121395703</v>
      </c>
      <c r="B2310" t="str">
        <f>'Page 1 - General Information'!$G$16</f>
        <v>2839</v>
      </c>
      <c r="C2310" s="353" t="s">
        <v>17241</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c r="A2311">
        <f>'Page 1 - General Information'!$G$12</f>
        <v>121395703</v>
      </c>
      <c r="B2311" t="str">
        <f>'Page 1 - General Information'!$G$16</f>
        <v>2839</v>
      </c>
      <c r="C2311" s="353" t="s">
        <v>17241</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c r="A2312">
        <f>'Page 1 - General Information'!$G$12</f>
        <v>121395703</v>
      </c>
      <c r="B2312" t="str">
        <f>'Page 1 - General Information'!$G$16</f>
        <v>2839</v>
      </c>
      <c r="C2312" s="353" t="s">
        <v>17241</v>
      </c>
      <c r="D2312"/>
      <c r="E2312"/>
      <c r="F2312"/>
      <c r="G2312"/>
      <c r="H2312"/>
      <c r="I2312"/>
      <c r="J2312"/>
      <c r="K2312"/>
      <c r="L2312"/>
      <c r="M2312"/>
      <c r="N2312" t="s">
        <v>4557</v>
      </c>
      <c r="O2312" s="357"/>
      <c r="P2312"/>
      <c r="Q2312"/>
      <c r="R2312" s="357" t="s">
        <v>10238</v>
      </c>
      <c r="S2312" t="s">
        <v>6298</v>
      </c>
      <c r="T2312"/>
      <c r="U2312"/>
      <c r="V2312" s="354" t="str">
        <f>INDEX('Page 2 - Team Information'!$K$14:$AP$189,Y2312,X2312)</f>
        <v xml:space="preserve">Yes </v>
      </c>
      <c r="W2312"/>
      <c r="X2312" s="355">
        <v>5</v>
      </c>
      <c r="Y2312" s="355">
        <v>121</v>
      </c>
      <c r="AC2312" s="297"/>
    </row>
    <row r="2313" spans="1:29">
      <c r="A2313">
        <f>'Page 1 - General Information'!$G$12</f>
        <v>121395703</v>
      </c>
      <c r="B2313" t="str">
        <f>'Page 1 - General Information'!$G$16</f>
        <v>2839</v>
      </c>
      <c r="C2313" s="353" t="s">
        <v>17241</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c r="A2314">
        <f>'Page 1 - General Information'!$G$12</f>
        <v>121395703</v>
      </c>
      <c r="B2314" t="str">
        <f>'Page 1 - General Information'!$G$16</f>
        <v>2839</v>
      </c>
      <c r="C2314" s="353" t="s">
        <v>17241</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c r="A2315">
        <f>'Page 1 - General Information'!$G$12</f>
        <v>121395703</v>
      </c>
      <c r="B2315" t="str">
        <f>'Page 1 - General Information'!$G$16</f>
        <v>2839</v>
      </c>
      <c r="C2315" s="353" t="s">
        <v>17241</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c r="A2316">
        <f>'Page 1 - General Information'!$G$12</f>
        <v>121395703</v>
      </c>
      <c r="B2316" t="str">
        <f>'Page 1 - General Information'!$G$16</f>
        <v>2839</v>
      </c>
      <c r="C2316" s="353" t="s">
        <v>17241</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c r="A2317">
        <f>'Page 1 - General Information'!$G$12</f>
        <v>121395703</v>
      </c>
      <c r="B2317" t="str">
        <f>'Page 1 - General Information'!$G$16</f>
        <v>2839</v>
      </c>
      <c r="C2317" s="353" t="s">
        <v>17241</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c r="A2318">
        <f>'Page 1 - General Information'!$G$12</f>
        <v>121395703</v>
      </c>
      <c r="B2318" t="str">
        <f>'Page 1 - General Information'!$G$16</f>
        <v>2839</v>
      </c>
      <c r="C2318" s="353" t="s">
        <v>17241</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c r="A2319">
        <f>'Page 1 - General Information'!$G$12</f>
        <v>121395703</v>
      </c>
      <c r="B2319" t="str">
        <f>'Page 1 - General Information'!$G$16</f>
        <v>2839</v>
      </c>
      <c r="C2319" s="353" t="s">
        <v>17241</v>
      </c>
      <c r="D2319"/>
      <c r="E2319"/>
      <c r="F2319"/>
      <c r="G2319"/>
      <c r="H2319"/>
      <c r="I2319"/>
      <c r="J2319"/>
      <c r="K2319"/>
      <c r="L2319"/>
      <c r="M2319"/>
      <c r="N2319" t="s">
        <v>4076</v>
      </c>
      <c r="O2319" s="354">
        <f>INDEX('Page 2 - Team Information'!$K$14:$AP$189,Y2319,X2319)</f>
        <v>15</v>
      </c>
      <c r="P2319"/>
      <c r="Q2319"/>
      <c r="R2319"/>
      <c r="S2319" t="s">
        <v>6305</v>
      </c>
      <c r="T2319"/>
      <c r="U2319"/>
      <c r="V2319"/>
      <c r="W2319"/>
      <c r="X2319" s="355">
        <v>14</v>
      </c>
      <c r="Y2319" s="355">
        <v>121</v>
      </c>
      <c r="AC2319" s="297"/>
    </row>
    <row r="2320" spans="1:29">
      <c r="A2320">
        <f>'Page 1 - General Information'!$G$12</f>
        <v>121395703</v>
      </c>
      <c r="B2320" t="str">
        <f>'Page 1 - General Information'!$G$16</f>
        <v>2839</v>
      </c>
      <c r="C2320" s="353" t="s">
        <v>17241</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c r="A2321">
        <f>'Page 1 - General Information'!$G$12</f>
        <v>121395703</v>
      </c>
      <c r="B2321" t="str">
        <f>'Page 1 - General Information'!$G$16</f>
        <v>2839</v>
      </c>
      <c r="C2321" s="353" t="s">
        <v>17241</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c r="A2322">
        <f>'Page 1 - General Information'!$G$12</f>
        <v>121395703</v>
      </c>
      <c r="B2322" t="str">
        <f>'Page 1 - General Information'!$G$16</f>
        <v>2839</v>
      </c>
      <c r="C2322" s="353" t="s">
        <v>17241</v>
      </c>
      <c r="D2322"/>
      <c r="E2322"/>
      <c r="F2322"/>
      <c r="G2322"/>
      <c r="H2322"/>
      <c r="I2322"/>
      <c r="J2322"/>
      <c r="K2322"/>
      <c r="L2322"/>
      <c r="M2322"/>
      <c r="N2322" t="s">
        <v>4076</v>
      </c>
      <c r="O2322" s="354">
        <f>INDEX('Page 2 - Team Information'!$K$14:$AP$189,Y2322,X2322)</f>
        <v>15</v>
      </c>
      <c r="P2322"/>
      <c r="Q2322"/>
      <c r="R2322"/>
      <c r="S2322" t="s">
        <v>6308</v>
      </c>
      <c r="T2322"/>
      <c r="U2322"/>
      <c r="V2322"/>
      <c r="W2322"/>
      <c r="X2322" s="355">
        <v>17</v>
      </c>
      <c r="Y2322" s="355">
        <v>121</v>
      </c>
      <c r="AC2322" s="297"/>
    </row>
    <row r="2323" spans="1:29">
      <c r="A2323">
        <f>'Page 1 - General Information'!$G$12</f>
        <v>121395703</v>
      </c>
      <c r="B2323" t="str">
        <f>'Page 1 - General Information'!$G$16</f>
        <v>2839</v>
      </c>
      <c r="C2323" s="353" t="s">
        <v>17241</v>
      </c>
      <c r="D2323"/>
      <c r="E2323"/>
      <c r="F2323"/>
      <c r="G2323"/>
      <c r="H2323"/>
      <c r="I2323"/>
      <c r="J2323"/>
      <c r="K2323"/>
      <c r="L2323"/>
      <c r="M2323"/>
      <c r="N2323" t="s">
        <v>4076</v>
      </c>
      <c r="O2323" s="354">
        <f>INDEX('Page 2 - Team Information'!$K$14:$AP$189,Y2323,X2323)</f>
        <v>15</v>
      </c>
      <c r="P2323"/>
      <c r="Q2323"/>
      <c r="R2323"/>
      <c r="S2323" t="s">
        <v>6309</v>
      </c>
      <c r="T2323"/>
      <c r="U2323"/>
      <c r="V2323"/>
      <c r="W2323"/>
      <c r="X2323" s="355">
        <v>19</v>
      </c>
      <c r="Y2323" s="355">
        <v>121</v>
      </c>
      <c r="AC2323" s="297"/>
    </row>
    <row r="2324" spans="1:29">
      <c r="A2324">
        <f>'Page 1 - General Information'!$G$12</f>
        <v>121395703</v>
      </c>
      <c r="B2324" t="str">
        <f>'Page 1 - General Information'!$G$16</f>
        <v>2839</v>
      </c>
      <c r="C2324" s="353" t="s">
        <v>17241</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c r="A2325">
        <f>'Page 1 - General Information'!$G$12</f>
        <v>121395703</v>
      </c>
      <c r="B2325" t="str">
        <f>'Page 1 - General Information'!$G$16</f>
        <v>2839</v>
      </c>
      <c r="C2325" s="353" t="s">
        <v>17241</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c r="A2326">
        <f>'Page 1 - General Information'!$G$12</f>
        <v>121395703</v>
      </c>
      <c r="B2326" t="str">
        <f>'Page 1 - General Information'!$G$16</f>
        <v>2839</v>
      </c>
      <c r="C2326" s="353" t="s">
        <v>17241</v>
      </c>
      <c r="D2326"/>
      <c r="E2326"/>
      <c r="F2326"/>
      <c r="G2326"/>
      <c r="H2326"/>
      <c r="I2326"/>
      <c r="J2326"/>
      <c r="K2326"/>
      <c r="L2326"/>
      <c r="M2326"/>
      <c r="N2326" t="s">
        <v>4076</v>
      </c>
      <c r="O2326" s="354">
        <f>INDEX('Page 2 - Team Information'!$K$14:$AP$189,Y2326,X2326)</f>
        <v>15</v>
      </c>
      <c r="P2326"/>
      <c r="Q2326"/>
      <c r="R2326"/>
      <c r="S2326" t="s">
        <v>6312</v>
      </c>
      <c r="T2326"/>
      <c r="U2326"/>
      <c r="V2326"/>
      <c r="W2326"/>
      <c r="X2326" s="355">
        <v>22</v>
      </c>
      <c r="Y2326" s="355">
        <v>121</v>
      </c>
      <c r="AC2326" s="297"/>
    </row>
    <row r="2327" spans="1:29">
      <c r="A2327">
        <f>'Page 1 - General Information'!$G$12</f>
        <v>121395703</v>
      </c>
      <c r="B2327" t="str">
        <f>'Page 1 - General Information'!$G$16</f>
        <v>2839</v>
      </c>
      <c r="C2327" s="353" t="s">
        <v>17241</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c r="A2328">
        <f>'Page 1 - General Information'!$G$12</f>
        <v>121395703</v>
      </c>
      <c r="B2328" t="str">
        <f>'Page 1 - General Information'!$G$16</f>
        <v>2839</v>
      </c>
      <c r="C2328" s="353" t="s">
        <v>17241</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c r="A2329">
        <f>'Page 1 - General Information'!$G$12</f>
        <v>121395703</v>
      </c>
      <c r="B2329" t="str">
        <f>'Page 1 - General Information'!$G$16</f>
        <v>2839</v>
      </c>
      <c r="C2329" s="353" t="s">
        <v>17241</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c r="A2330">
        <f>'Page 1 - General Information'!$G$12</f>
        <v>121395703</v>
      </c>
      <c r="B2330" t="str">
        <f>'Page 1 - General Information'!$G$16</f>
        <v>2839</v>
      </c>
      <c r="C2330" s="353" t="s">
        <v>17241</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c r="A2331">
        <f>'Page 1 - General Information'!$G$12</f>
        <v>121395703</v>
      </c>
      <c r="B2331" t="str">
        <f>'Page 1 - General Information'!$G$16</f>
        <v>2839</v>
      </c>
      <c r="C2331" s="353" t="s">
        <v>17241</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c r="A2332">
        <f>'Page 1 - General Information'!$G$12</f>
        <v>121395703</v>
      </c>
      <c r="B2332" t="str">
        <f>'Page 1 - General Information'!$G$16</f>
        <v>2839</v>
      </c>
      <c r="C2332" s="353" t="s">
        <v>17241</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c r="A2333">
        <f>'Page 1 - General Information'!$G$12</f>
        <v>121395703</v>
      </c>
      <c r="B2333" t="str">
        <f>'Page 1 - General Information'!$G$16</f>
        <v>2839</v>
      </c>
      <c r="C2333" s="353" t="s">
        <v>17241</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c r="A2334">
        <f>'Page 1 - General Information'!$G$12</f>
        <v>121395703</v>
      </c>
      <c r="B2334" t="str">
        <f>'Page 1 - General Information'!$G$16</f>
        <v>2839</v>
      </c>
      <c r="C2334" s="353" t="s">
        <v>17241</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c r="A2335">
        <f>'Page 1 - General Information'!$G$12</f>
        <v>121395703</v>
      </c>
      <c r="B2335" t="str">
        <f>'Page 1 - General Information'!$G$16</f>
        <v>2839</v>
      </c>
      <c r="C2335" s="353" t="s">
        <v>17241</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c r="A2336">
        <f>'Page 1 - General Information'!$G$12</f>
        <v>121395703</v>
      </c>
      <c r="B2336" t="str">
        <f>'Page 1 - General Information'!$G$16</f>
        <v>2839</v>
      </c>
      <c r="C2336" s="353" t="s">
        <v>17241</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c r="A2337">
        <f>'Page 1 - General Information'!$G$12</f>
        <v>121395703</v>
      </c>
      <c r="B2337" t="str">
        <f>'Page 1 - General Information'!$G$16</f>
        <v>2839</v>
      </c>
      <c r="C2337" s="353" t="s">
        <v>17241</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c r="A2338">
        <f>'Page 1 - General Information'!$G$12</f>
        <v>121395703</v>
      </c>
      <c r="B2338" t="str">
        <f>'Page 1 - General Information'!$G$16</f>
        <v>2839</v>
      </c>
      <c r="C2338" s="353" t="s">
        <v>17241</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c r="A2339">
        <f>'Page 1 - General Information'!$G$12</f>
        <v>121395703</v>
      </c>
      <c r="B2339" t="str">
        <f>'Page 1 - General Information'!$G$16</f>
        <v>2839</v>
      </c>
      <c r="C2339" s="353" t="s">
        <v>17241</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c r="A2340">
        <f>'Page 1 - General Information'!$G$12</f>
        <v>121395703</v>
      </c>
      <c r="B2340" t="str">
        <f>'Page 1 - General Information'!$G$16</f>
        <v>2839</v>
      </c>
      <c r="C2340" s="353" t="s">
        <v>17241</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c r="A2341">
        <f>'Page 1 - General Information'!$G$12</f>
        <v>121395703</v>
      </c>
      <c r="B2341" t="str">
        <f>'Page 1 - General Information'!$G$16</f>
        <v>2839</v>
      </c>
      <c r="C2341" s="353" t="s">
        <v>17241</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c r="A2342">
        <f>'Page 1 - General Information'!$G$12</f>
        <v>121395703</v>
      </c>
      <c r="B2342" t="str">
        <f>'Page 1 - General Information'!$G$16</f>
        <v>2839</v>
      </c>
      <c r="C2342" s="353" t="s">
        <v>17241</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c r="A2343">
        <f>'Page 1 - General Information'!$G$12</f>
        <v>121395703</v>
      </c>
      <c r="B2343" t="str">
        <f>'Page 1 - General Information'!$G$16</f>
        <v>2839</v>
      </c>
      <c r="C2343" s="353" t="s">
        <v>17241</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c r="A2344">
        <f>'Page 1 - General Information'!$G$12</f>
        <v>121395703</v>
      </c>
      <c r="B2344" t="str">
        <f>'Page 1 - General Information'!$G$16</f>
        <v>2839</v>
      </c>
      <c r="C2344" s="353" t="s">
        <v>17241</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c r="A2345">
        <f>'Page 1 - General Information'!$G$12</f>
        <v>121395703</v>
      </c>
      <c r="B2345" t="str">
        <f>'Page 1 - General Information'!$G$16</f>
        <v>2839</v>
      </c>
      <c r="C2345" s="353" t="s">
        <v>17241</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c r="A2346">
        <f>'Page 1 - General Information'!$G$12</f>
        <v>121395703</v>
      </c>
      <c r="B2346" t="str">
        <f>'Page 1 - General Information'!$G$16</f>
        <v>2839</v>
      </c>
      <c r="C2346" s="353" t="s">
        <v>17241</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c r="A2347">
        <f>'Page 1 - General Information'!$G$12</f>
        <v>121395703</v>
      </c>
      <c r="B2347" t="str">
        <f>'Page 1 - General Information'!$G$16</f>
        <v>2839</v>
      </c>
      <c r="C2347" s="353" t="s">
        <v>17241</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c r="A2348">
        <f>'Page 1 - General Information'!$G$12</f>
        <v>121395703</v>
      </c>
      <c r="B2348" t="str">
        <f>'Page 1 - General Information'!$G$16</f>
        <v>2839</v>
      </c>
      <c r="C2348" s="353" t="s">
        <v>17241</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c r="A2349">
        <f>'Page 1 - General Information'!$G$12</f>
        <v>121395703</v>
      </c>
      <c r="B2349" t="str">
        <f>'Page 1 - General Information'!$G$16</f>
        <v>2839</v>
      </c>
      <c r="C2349" s="353" t="s">
        <v>17241</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c r="A2350">
        <f>'Page 1 - General Information'!$G$12</f>
        <v>121395703</v>
      </c>
      <c r="B2350" t="str">
        <f>'Page 1 - General Information'!$G$16</f>
        <v>2839</v>
      </c>
      <c r="C2350" s="353" t="s">
        <v>17241</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c r="A2351">
        <f>'Page 1 - General Information'!$G$12</f>
        <v>121395703</v>
      </c>
      <c r="B2351" t="str">
        <f>'Page 1 - General Information'!$G$16</f>
        <v>2839</v>
      </c>
      <c r="C2351" s="353" t="s">
        <v>17241</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c r="A2352">
        <f>'Page 1 - General Information'!$G$12</f>
        <v>121395703</v>
      </c>
      <c r="B2352" t="str">
        <f>'Page 1 - General Information'!$G$16</f>
        <v>2839</v>
      </c>
      <c r="C2352" s="353" t="s">
        <v>17241</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c r="A2353">
        <f>'Page 1 - General Information'!$G$12</f>
        <v>121395703</v>
      </c>
      <c r="B2353" t="str">
        <f>'Page 1 - General Information'!$G$16</f>
        <v>2839</v>
      </c>
      <c r="C2353" s="353" t="s">
        <v>17241</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c r="A2354">
        <f>'Page 1 - General Information'!$G$12</f>
        <v>121395703</v>
      </c>
      <c r="B2354" t="str">
        <f>'Page 1 - General Information'!$G$16</f>
        <v>2839</v>
      </c>
      <c r="C2354" s="353" t="s">
        <v>17241</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c r="A2355">
        <f>'Page 1 - General Information'!$G$12</f>
        <v>121395703</v>
      </c>
      <c r="B2355" t="str">
        <f>'Page 1 - General Information'!$G$16</f>
        <v>2839</v>
      </c>
      <c r="C2355" s="353" t="s">
        <v>17241</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c r="A2356">
        <f>'Page 1 - General Information'!$G$12</f>
        <v>121395703</v>
      </c>
      <c r="B2356" t="str">
        <f>'Page 1 - General Information'!$G$16</f>
        <v>2839</v>
      </c>
      <c r="C2356" s="353" t="s">
        <v>17241</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c r="A2357">
        <f>'Page 1 - General Information'!$G$12</f>
        <v>121395703</v>
      </c>
      <c r="B2357" t="str">
        <f>'Page 1 - General Information'!$G$16</f>
        <v>2839</v>
      </c>
      <c r="C2357" s="353" t="s">
        <v>17241</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c r="A2358">
        <f>'Page 1 - General Information'!$G$12</f>
        <v>121395703</v>
      </c>
      <c r="B2358" t="str">
        <f>'Page 1 - General Information'!$G$16</f>
        <v>2839</v>
      </c>
      <c r="C2358" s="353" t="s">
        <v>17241</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c r="A2359">
        <f>'Page 1 - General Information'!$G$12</f>
        <v>121395703</v>
      </c>
      <c r="B2359" t="str">
        <f>'Page 1 - General Information'!$G$16</f>
        <v>2839</v>
      </c>
      <c r="C2359" s="353" t="s">
        <v>17241</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c r="A2360">
        <f>'Page 1 - General Information'!$G$12</f>
        <v>121395703</v>
      </c>
      <c r="B2360" t="str">
        <f>'Page 1 - General Information'!$G$16</f>
        <v>2839</v>
      </c>
      <c r="C2360" s="353" t="s">
        <v>17241</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c r="A2361">
        <f>'Page 1 - General Information'!$G$12</f>
        <v>121395703</v>
      </c>
      <c r="B2361" t="str">
        <f>'Page 1 - General Information'!$G$16</f>
        <v>2839</v>
      </c>
      <c r="C2361" s="353" t="s">
        <v>17241</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c r="A2362">
        <f>'Page 1 - General Information'!$G$12</f>
        <v>121395703</v>
      </c>
      <c r="B2362" t="str">
        <f>'Page 1 - General Information'!$G$16</f>
        <v>2839</v>
      </c>
      <c r="C2362" s="353" t="s">
        <v>17241</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c r="A2363">
        <f>'Page 1 - General Information'!$G$12</f>
        <v>121395703</v>
      </c>
      <c r="B2363" t="str">
        <f>'Page 1 - General Information'!$G$16</f>
        <v>2839</v>
      </c>
      <c r="C2363" s="353" t="s">
        <v>17241</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c r="A2364">
        <f>'Page 1 - General Information'!$G$12</f>
        <v>121395703</v>
      </c>
      <c r="B2364" t="str">
        <f>'Page 1 - General Information'!$G$16</f>
        <v>2839</v>
      </c>
      <c r="C2364" s="353" t="s">
        <v>17241</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c r="A2365">
        <f>'Page 1 - General Information'!$G$12</f>
        <v>121395703</v>
      </c>
      <c r="B2365" t="str">
        <f>'Page 1 - General Information'!$G$16</f>
        <v>2839</v>
      </c>
      <c r="C2365" s="353" t="s">
        <v>17241</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c r="A2366">
        <f>'Page 1 - General Information'!$G$12</f>
        <v>121395703</v>
      </c>
      <c r="B2366" t="str">
        <f>'Page 1 - General Information'!$G$16</f>
        <v>2839</v>
      </c>
      <c r="C2366" s="353" t="s">
        <v>17241</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c r="A2367">
        <f>'Page 1 - General Information'!$G$12</f>
        <v>121395703</v>
      </c>
      <c r="B2367" t="str">
        <f>'Page 1 - General Information'!$G$16</f>
        <v>2839</v>
      </c>
      <c r="C2367" s="353" t="s">
        <v>17241</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c r="A2368">
        <f>'Page 1 - General Information'!$G$12</f>
        <v>121395703</v>
      </c>
      <c r="B2368" t="str">
        <f>'Page 1 - General Information'!$G$16</f>
        <v>2839</v>
      </c>
      <c r="C2368" s="353" t="s">
        <v>17241</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c r="A2369">
        <f>'Page 1 - General Information'!$G$12</f>
        <v>121395703</v>
      </c>
      <c r="B2369" t="str">
        <f>'Page 1 - General Information'!$G$16</f>
        <v>2839</v>
      </c>
      <c r="C2369" s="353" t="s">
        <v>17241</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c r="A2370">
        <f>'Page 1 - General Information'!$G$12</f>
        <v>121395703</v>
      </c>
      <c r="B2370" t="str">
        <f>'Page 1 - General Information'!$G$16</f>
        <v>2839</v>
      </c>
      <c r="C2370" s="353" t="s">
        <v>17241</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c r="A2371">
        <f>'Page 1 - General Information'!$G$12</f>
        <v>121395703</v>
      </c>
      <c r="B2371" t="str">
        <f>'Page 1 - General Information'!$G$16</f>
        <v>2839</v>
      </c>
      <c r="C2371" s="353" t="s">
        <v>17241</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c r="A2372">
        <f>'Page 1 - General Information'!$G$12</f>
        <v>121395703</v>
      </c>
      <c r="B2372" t="str">
        <f>'Page 1 - General Information'!$G$16</f>
        <v>2839</v>
      </c>
      <c r="C2372" s="353" t="s">
        <v>17241</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c r="A2373">
        <f>'Page 1 - General Information'!$G$12</f>
        <v>121395703</v>
      </c>
      <c r="B2373" t="str">
        <f>'Page 1 - General Information'!$G$16</f>
        <v>2839</v>
      </c>
      <c r="C2373" s="353" t="s">
        <v>17241</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c r="A2374">
        <f>'Page 1 - General Information'!$G$12</f>
        <v>121395703</v>
      </c>
      <c r="B2374" t="str">
        <f>'Page 1 - General Information'!$G$16</f>
        <v>2839</v>
      </c>
      <c r="C2374" s="353" t="s">
        <v>17241</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c r="A2375">
        <f>'Page 1 - General Information'!$G$12</f>
        <v>121395703</v>
      </c>
      <c r="B2375" t="str">
        <f>'Page 1 - General Information'!$G$16</f>
        <v>2839</v>
      </c>
      <c r="C2375" s="353" t="s">
        <v>17241</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c r="A2376">
        <f>'Page 1 - General Information'!$G$12</f>
        <v>121395703</v>
      </c>
      <c r="B2376" t="str">
        <f>'Page 1 - General Information'!$G$16</f>
        <v>2839</v>
      </c>
      <c r="C2376" s="353" t="s">
        <v>17241</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c r="A2377">
        <f>'Page 1 - General Information'!$G$12</f>
        <v>121395703</v>
      </c>
      <c r="B2377" t="str">
        <f>'Page 1 - General Information'!$G$16</f>
        <v>2839</v>
      </c>
      <c r="C2377" s="353" t="s">
        <v>17241</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c r="A2378">
        <f>'Page 1 - General Information'!$G$12</f>
        <v>121395703</v>
      </c>
      <c r="B2378" t="str">
        <f>'Page 1 - General Information'!$G$16</f>
        <v>2839</v>
      </c>
      <c r="C2378" s="353" t="s">
        <v>17241</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c r="A2379">
        <f>'Page 1 - General Information'!$G$12</f>
        <v>121395703</v>
      </c>
      <c r="B2379" t="str">
        <f>'Page 1 - General Information'!$G$16</f>
        <v>2839</v>
      </c>
      <c r="C2379" s="353" t="s">
        <v>17241</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c r="A2380">
        <f>'Page 1 - General Information'!$G$12</f>
        <v>121395703</v>
      </c>
      <c r="B2380" t="str">
        <f>'Page 1 - General Information'!$G$16</f>
        <v>2839</v>
      </c>
      <c r="C2380" s="353" t="s">
        <v>17241</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c r="A2381">
        <f>'Page 1 - General Information'!$G$12</f>
        <v>121395703</v>
      </c>
      <c r="B2381" t="str">
        <f>'Page 1 - General Information'!$G$16</f>
        <v>2839</v>
      </c>
      <c r="C2381" s="353" t="s">
        <v>17241</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c r="A2382">
        <f>'Page 1 - General Information'!$G$12</f>
        <v>121395703</v>
      </c>
      <c r="B2382" t="str">
        <f>'Page 1 - General Information'!$G$16</f>
        <v>2839</v>
      </c>
      <c r="C2382" s="353" t="s">
        <v>17241</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c r="A2383">
        <f>'Page 1 - General Information'!$G$12</f>
        <v>121395703</v>
      </c>
      <c r="B2383" t="str">
        <f>'Page 1 - General Information'!$G$16</f>
        <v>2839</v>
      </c>
      <c r="C2383" s="353" t="s">
        <v>17241</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c r="A2384">
        <f>'Page 1 - General Information'!$G$12</f>
        <v>121395703</v>
      </c>
      <c r="B2384" t="str">
        <f>'Page 1 - General Information'!$G$16</f>
        <v>2839</v>
      </c>
      <c r="C2384" s="353" t="s">
        <v>17241</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c r="A2385">
        <f>'Page 1 - General Information'!$G$12</f>
        <v>121395703</v>
      </c>
      <c r="B2385" t="str">
        <f>'Page 1 - General Information'!$G$16</f>
        <v>2839</v>
      </c>
      <c r="C2385" s="353" t="s">
        <v>17241</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c r="A2386">
        <f>'Page 1 - General Information'!$G$12</f>
        <v>121395703</v>
      </c>
      <c r="B2386" t="str">
        <f>'Page 1 - General Information'!$G$16</f>
        <v>2839</v>
      </c>
      <c r="C2386" s="353" t="s">
        <v>17241</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c r="A2387">
        <f>'Page 1 - General Information'!$G$12</f>
        <v>121395703</v>
      </c>
      <c r="B2387" t="str">
        <f>'Page 1 - General Information'!$G$16</f>
        <v>2839</v>
      </c>
      <c r="C2387" s="353" t="s">
        <v>17241</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c r="A2388">
        <f>'Page 1 - General Information'!$G$12</f>
        <v>121395703</v>
      </c>
      <c r="B2388" t="str">
        <f>'Page 1 - General Information'!$G$16</f>
        <v>2839</v>
      </c>
      <c r="C2388" s="353" t="s">
        <v>17241</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c r="A2389">
        <f>'Page 1 - General Information'!$G$12</f>
        <v>121395703</v>
      </c>
      <c r="B2389" t="str">
        <f>'Page 1 - General Information'!$G$16</f>
        <v>2839</v>
      </c>
      <c r="C2389" s="353" t="s">
        <v>17241</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c r="A2390">
        <f>'Page 1 - General Information'!$G$12</f>
        <v>121395703</v>
      </c>
      <c r="B2390" t="str">
        <f>'Page 1 - General Information'!$G$16</f>
        <v>2839</v>
      </c>
      <c r="C2390" s="353" t="s">
        <v>17241</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c r="A2391">
        <f>'Page 1 - General Information'!$G$12</f>
        <v>121395703</v>
      </c>
      <c r="B2391" t="str">
        <f>'Page 1 - General Information'!$G$16</f>
        <v>2839</v>
      </c>
      <c r="C2391" s="353" t="s">
        <v>17241</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c r="A2392">
        <f>'Page 1 - General Information'!$G$12</f>
        <v>121395703</v>
      </c>
      <c r="B2392" t="str">
        <f>'Page 1 - General Information'!$G$16</f>
        <v>2839</v>
      </c>
      <c r="C2392" s="353" t="s">
        <v>17241</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c r="A2393">
        <f>'Page 1 - General Information'!$G$12</f>
        <v>121395703</v>
      </c>
      <c r="B2393" t="str">
        <f>'Page 1 - General Information'!$G$16</f>
        <v>2839</v>
      </c>
      <c r="C2393" s="353" t="s">
        <v>17241</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c r="A2394">
        <f>'Page 1 - General Information'!$G$12</f>
        <v>121395703</v>
      </c>
      <c r="B2394" t="str">
        <f>'Page 1 - General Information'!$G$16</f>
        <v>2839</v>
      </c>
      <c r="C2394" s="353" t="s">
        <v>17241</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c r="A2395">
        <f>'Page 1 - General Information'!$G$12</f>
        <v>121395703</v>
      </c>
      <c r="B2395" t="str">
        <f>'Page 1 - General Information'!$G$16</f>
        <v>2839</v>
      </c>
      <c r="C2395" s="353" t="s">
        <v>17241</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c r="A2396">
        <f>'Page 1 - General Information'!$G$12</f>
        <v>121395703</v>
      </c>
      <c r="B2396" t="str">
        <f>'Page 1 - General Information'!$G$16</f>
        <v>2839</v>
      </c>
      <c r="C2396" s="353" t="s">
        <v>17241</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c r="A2397">
        <f>'Page 1 - General Information'!$G$12</f>
        <v>121395703</v>
      </c>
      <c r="B2397" t="str">
        <f>'Page 1 - General Information'!$G$16</f>
        <v>2839</v>
      </c>
      <c r="C2397" s="353" t="s">
        <v>17241</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c r="A2398">
        <f>'Page 1 - General Information'!$G$12</f>
        <v>121395703</v>
      </c>
      <c r="B2398" t="str">
        <f>'Page 1 - General Information'!$G$16</f>
        <v>2839</v>
      </c>
      <c r="C2398" s="353" t="s">
        <v>17241</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c r="A2399">
        <f>'Page 1 - General Information'!$G$12</f>
        <v>121395703</v>
      </c>
      <c r="B2399" t="str">
        <f>'Page 1 - General Information'!$G$16</f>
        <v>2839</v>
      </c>
      <c r="C2399" s="353" t="s">
        <v>17241</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c r="A2400">
        <f>'Page 1 - General Information'!$G$12</f>
        <v>121395703</v>
      </c>
      <c r="B2400" t="str">
        <f>'Page 1 - General Information'!$G$16</f>
        <v>2839</v>
      </c>
      <c r="C2400" s="353" t="s">
        <v>17241</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c r="A2401">
        <f>'Page 1 - General Information'!$G$12</f>
        <v>121395703</v>
      </c>
      <c r="B2401" t="str">
        <f>'Page 1 - General Information'!$G$16</f>
        <v>2839</v>
      </c>
      <c r="C2401" s="353" t="s">
        <v>17241</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c r="A2402">
        <f>'Page 1 - General Information'!$G$12</f>
        <v>121395703</v>
      </c>
      <c r="B2402" t="str">
        <f>'Page 1 - General Information'!$G$16</f>
        <v>2839</v>
      </c>
      <c r="C2402" s="353" t="s">
        <v>17241</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c r="A2403">
        <f>'Page 1 - General Information'!$G$12</f>
        <v>121395703</v>
      </c>
      <c r="B2403" t="str">
        <f>'Page 1 - General Information'!$G$16</f>
        <v>2839</v>
      </c>
      <c r="C2403" s="353" t="s">
        <v>17241</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c r="A2404">
        <f>'Page 1 - General Information'!$G$12</f>
        <v>121395703</v>
      </c>
      <c r="B2404" t="str">
        <f>'Page 1 - General Information'!$G$16</f>
        <v>2839</v>
      </c>
      <c r="C2404" s="353" t="s">
        <v>17241</v>
      </c>
      <c r="D2404"/>
      <c r="E2404"/>
      <c r="F2404"/>
      <c r="G2404"/>
      <c r="H2404"/>
      <c r="I2404"/>
      <c r="J2404"/>
      <c r="K2404"/>
      <c r="L2404"/>
      <c r="M2404"/>
      <c r="N2404" t="s">
        <v>4557</v>
      </c>
      <c r="O2404" s="357"/>
      <c r="P2404"/>
      <c r="Q2404"/>
      <c r="R2404" s="357" t="s">
        <v>10238</v>
      </c>
      <c r="S2404" t="s">
        <v>10100</v>
      </c>
      <c r="T2404"/>
      <c r="U2404"/>
      <c r="V2404" s="354" t="str">
        <f>INDEX('Page 2 - Team Information'!$K$14:$AP$189,Y2404,X2404)</f>
        <v xml:space="preserve">Yes </v>
      </c>
      <c r="W2404"/>
      <c r="X2404" s="355">
        <v>7</v>
      </c>
      <c r="Y2404" s="355">
        <v>127</v>
      </c>
      <c r="AC2404" s="297"/>
    </row>
    <row r="2405" spans="1:29">
      <c r="A2405">
        <f>'Page 1 - General Information'!$G$12</f>
        <v>121395703</v>
      </c>
      <c r="B2405" t="str">
        <f>'Page 1 - General Information'!$G$16</f>
        <v>2839</v>
      </c>
      <c r="C2405" s="353" t="s">
        <v>17241</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c r="A2406">
        <f>'Page 1 - General Information'!$G$12</f>
        <v>121395703</v>
      </c>
      <c r="B2406" t="str">
        <f>'Page 1 - General Information'!$G$16</f>
        <v>2839</v>
      </c>
      <c r="C2406" s="353" t="s">
        <v>17241</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c r="A2407">
        <f>'Page 1 - General Information'!$G$12</f>
        <v>121395703</v>
      </c>
      <c r="B2407" t="str">
        <f>'Page 1 - General Information'!$G$16</f>
        <v>2839</v>
      </c>
      <c r="C2407" s="353" t="s">
        <v>17241</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c r="A2408">
        <f>'Page 1 - General Information'!$G$12</f>
        <v>121395703</v>
      </c>
      <c r="B2408" t="str">
        <f>'Page 1 - General Information'!$G$16</f>
        <v>2839</v>
      </c>
      <c r="C2408" s="353" t="s">
        <v>17241</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c r="A2409">
        <f>'Page 1 - General Information'!$G$12</f>
        <v>121395703</v>
      </c>
      <c r="B2409" t="str">
        <f>'Page 1 - General Information'!$G$16</f>
        <v>2839</v>
      </c>
      <c r="C2409" s="353" t="s">
        <v>17241</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c r="A2410">
        <f>'Page 1 - General Information'!$G$12</f>
        <v>121395703</v>
      </c>
      <c r="B2410" t="str">
        <f>'Page 1 - General Information'!$G$16</f>
        <v>2839</v>
      </c>
      <c r="C2410" s="353" t="s">
        <v>17241</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c r="A2411">
        <f>'Page 1 - General Information'!$G$12</f>
        <v>121395703</v>
      </c>
      <c r="B2411" t="str">
        <f>'Page 1 - General Information'!$G$16</f>
        <v>2839</v>
      </c>
      <c r="C2411" s="353" t="s">
        <v>17241</v>
      </c>
      <c r="D2411"/>
      <c r="E2411"/>
      <c r="F2411"/>
      <c r="G2411"/>
      <c r="H2411"/>
      <c r="I2411"/>
      <c r="J2411"/>
      <c r="K2411"/>
      <c r="L2411"/>
      <c r="M2411"/>
      <c r="N2411" t="s">
        <v>4076</v>
      </c>
      <c r="O2411" s="354">
        <f>INDEX('Page 2 - Team Information'!$K$14:$AP$189,Y2411,X2411)</f>
        <v>15</v>
      </c>
      <c r="P2411"/>
      <c r="Q2411"/>
      <c r="R2411"/>
      <c r="S2411" t="s">
        <v>10107</v>
      </c>
      <c r="T2411"/>
      <c r="U2411"/>
      <c r="V2411"/>
      <c r="W2411"/>
      <c r="X2411" s="355">
        <v>16</v>
      </c>
      <c r="Y2411" s="355">
        <v>127</v>
      </c>
      <c r="AC2411" s="297"/>
    </row>
    <row r="2412" spans="1:29">
      <c r="A2412">
        <f>'Page 1 - General Information'!$G$12</f>
        <v>121395703</v>
      </c>
      <c r="B2412" t="str">
        <f>'Page 1 - General Information'!$G$16</f>
        <v>2839</v>
      </c>
      <c r="C2412" s="353" t="s">
        <v>17241</v>
      </c>
      <c r="D2412"/>
      <c r="E2412"/>
      <c r="F2412"/>
      <c r="G2412"/>
      <c r="H2412"/>
      <c r="I2412"/>
      <c r="J2412"/>
      <c r="K2412"/>
      <c r="L2412"/>
      <c r="M2412"/>
      <c r="N2412" t="s">
        <v>4076</v>
      </c>
      <c r="O2412" s="354">
        <f>INDEX('Page 2 - Team Information'!$K$14:$AP$189,Y2412,X2412)</f>
        <v>15</v>
      </c>
      <c r="P2412"/>
      <c r="Q2412"/>
      <c r="R2412"/>
      <c r="S2412" t="s">
        <v>10108</v>
      </c>
      <c r="T2412"/>
      <c r="U2412"/>
      <c r="V2412"/>
      <c r="W2412"/>
      <c r="X2412" s="355">
        <v>17</v>
      </c>
      <c r="Y2412" s="355">
        <v>127</v>
      </c>
      <c r="AC2412" s="297"/>
    </row>
    <row r="2413" spans="1:29">
      <c r="A2413">
        <f>'Page 1 - General Information'!$G$12</f>
        <v>121395703</v>
      </c>
      <c r="B2413" t="str">
        <f>'Page 1 - General Information'!$G$16</f>
        <v>2839</v>
      </c>
      <c r="C2413" s="353" t="s">
        <v>17241</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c r="A2414">
        <f>'Page 1 - General Information'!$G$12</f>
        <v>121395703</v>
      </c>
      <c r="B2414" t="str">
        <f>'Page 1 - General Information'!$G$16</f>
        <v>2839</v>
      </c>
      <c r="C2414" s="353" t="s">
        <v>17241</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c r="A2415">
        <f>'Page 1 - General Information'!$G$12</f>
        <v>121395703</v>
      </c>
      <c r="B2415" t="str">
        <f>'Page 1 - General Information'!$G$16</f>
        <v>2839</v>
      </c>
      <c r="C2415" s="353" t="s">
        <v>17241</v>
      </c>
      <c r="D2415"/>
      <c r="E2415"/>
      <c r="F2415"/>
      <c r="G2415"/>
      <c r="H2415"/>
      <c r="I2415"/>
      <c r="J2415"/>
      <c r="K2415"/>
      <c r="L2415"/>
      <c r="M2415"/>
      <c r="N2415" t="s">
        <v>4076</v>
      </c>
      <c r="O2415" s="354">
        <f>INDEX('Page 2 - Team Information'!$K$14:$AP$189,Y2415,X2415)</f>
        <v>15</v>
      </c>
      <c r="P2415"/>
      <c r="Q2415"/>
      <c r="R2415"/>
      <c r="S2415" t="s">
        <v>10111</v>
      </c>
      <c r="T2415"/>
      <c r="U2415"/>
      <c r="V2415"/>
      <c r="W2415"/>
      <c r="X2415" s="355">
        <v>21</v>
      </c>
      <c r="Y2415" s="355">
        <v>127</v>
      </c>
      <c r="AC2415" s="297"/>
    </row>
    <row r="2416" spans="1:29">
      <c r="A2416">
        <f>'Page 1 - General Information'!$G$12</f>
        <v>121395703</v>
      </c>
      <c r="B2416" t="str">
        <f>'Page 1 - General Information'!$G$16</f>
        <v>2839</v>
      </c>
      <c r="C2416" s="353" t="s">
        <v>17241</v>
      </c>
      <c r="D2416"/>
      <c r="E2416"/>
      <c r="F2416"/>
      <c r="G2416"/>
      <c r="H2416"/>
      <c r="I2416"/>
      <c r="J2416"/>
      <c r="K2416"/>
      <c r="L2416"/>
      <c r="M2416"/>
      <c r="N2416" t="s">
        <v>4076</v>
      </c>
      <c r="O2416" s="354">
        <f>INDEX('Page 2 - Team Information'!$K$14:$AP$189,Y2416,X2416)</f>
        <v>15</v>
      </c>
      <c r="P2416"/>
      <c r="Q2416"/>
      <c r="R2416"/>
      <c r="S2416" t="s">
        <v>10112</v>
      </c>
      <c r="T2416"/>
      <c r="U2416"/>
      <c r="V2416"/>
      <c r="W2416"/>
      <c r="X2416" s="355">
        <v>22</v>
      </c>
      <c r="Y2416" s="355">
        <v>127</v>
      </c>
      <c r="AC2416" s="297"/>
    </row>
    <row r="2417" spans="1:29">
      <c r="A2417">
        <f>'Page 1 - General Information'!$G$12</f>
        <v>121395703</v>
      </c>
      <c r="B2417" t="str">
        <f>'Page 1 - General Information'!$G$16</f>
        <v>2839</v>
      </c>
      <c r="C2417" s="353" t="s">
        <v>17241</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c r="A2418">
        <f>'Page 1 - General Information'!$G$12</f>
        <v>121395703</v>
      </c>
      <c r="B2418" t="str">
        <f>'Page 1 - General Information'!$G$16</f>
        <v>2839</v>
      </c>
      <c r="C2418" s="353" t="s">
        <v>17241</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c r="A2419">
        <f>'Page 1 - General Information'!$G$12</f>
        <v>121395703</v>
      </c>
      <c r="B2419" t="str">
        <f>'Page 1 - General Information'!$G$16</f>
        <v>2839</v>
      </c>
      <c r="C2419" s="353" t="s">
        <v>17241</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c r="A2420">
        <f>'Page 1 - General Information'!$G$12</f>
        <v>121395703</v>
      </c>
      <c r="B2420" t="str">
        <f>'Page 1 - General Information'!$G$16</f>
        <v>2839</v>
      </c>
      <c r="C2420" s="353" t="s">
        <v>17241</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c r="A2421">
        <f>'Page 1 - General Information'!$G$12</f>
        <v>121395703</v>
      </c>
      <c r="B2421" t="str">
        <f>'Page 1 - General Information'!$G$16</f>
        <v>2839</v>
      </c>
      <c r="C2421" s="353" t="s">
        <v>17241</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c r="A2422">
        <f>'Page 1 - General Information'!$G$12</f>
        <v>121395703</v>
      </c>
      <c r="B2422" t="str">
        <f>'Page 1 - General Information'!$G$16</f>
        <v>2839</v>
      </c>
      <c r="C2422" s="353" t="s">
        <v>17241</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c r="A2423">
        <f>'Page 1 - General Information'!$G$12</f>
        <v>121395703</v>
      </c>
      <c r="B2423" t="str">
        <f>'Page 1 - General Information'!$G$16</f>
        <v>2839</v>
      </c>
      <c r="C2423" s="353" t="s">
        <v>17241</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c r="A2424">
        <f>'Page 1 - General Information'!$G$12</f>
        <v>121395703</v>
      </c>
      <c r="B2424" t="str">
        <f>'Page 1 - General Information'!$G$16</f>
        <v>2839</v>
      </c>
      <c r="C2424" s="353" t="s">
        <v>17241</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c r="A2425">
        <f>'Page 1 - General Information'!$G$12</f>
        <v>121395703</v>
      </c>
      <c r="B2425" t="str">
        <f>'Page 1 - General Information'!$G$16</f>
        <v>2839</v>
      </c>
      <c r="C2425" s="353" t="s">
        <v>17241</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c r="A2426">
        <f>'Page 1 - General Information'!$G$12</f>
        <v>121395703</v>
      </c>
      <c r="B2426" t="str">
        <f>'Page 1 - General Information'!$G$16</f>
        <v>2839</v>
      </c>
      <c r="C2426" s="353" t="s">
        <v>17241</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c r="A2427">
        <f>'Page 1 - General Information'!$G$12</f>
        <v>121395703</v>
      </c>
      <c r="B2427" t="str">
        <f>'Page 1 - General Information'!$G$16</f>
        <v>2839</v>
      </c>
      <c r="C2427" s="353" t="s">
        <v>17241</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c r="A2428">
        <f>'Page 1 - General Information'!$G$12</f>
        <v>121395703</v>
      </c>
      <c r="B2428" t="str">
        <f>'Page 1 - General Information'!$G$16</f>
        <v>2839</v>
      </c>
      <c r="C2428" s="353" t="s">
        <v>17241</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c r="A2429">
        <f>'Page 1 - General Information'!$G$12</f>
        <v>121395703</v>
      </c>
      <c r="B2429" t="str">
        <f>'Page 1 - General Information'!$G$16</f>
        <v>2839</v>
      </c>
      <c r="C2429" s="353" t="s">
        <v>17241</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c r="A2430">
        <f>'Page 1 - General Information'!$G$12</f>
        <v>121395703</v>
      </c>
      <c r="B2430" t="str">
        <f>'Page 1 - General Information'!$G$16</f>
        <v>2839</v>
      </c>
      <c r="C2430" s="353" t="s">
        <v>17241</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c r="A2431">
        <f>'Page 1 - General Information'!$G$12</f>
        <v>121395703</v>
      </c>
      <c r="B2431" t="str">
        <f>'Page 1 - General Information'!$G$16</f>
        <v>2839</v>
      </c>
      <c r="C2431" s="353" t="s">
        <v>17241</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c r="A2432">
        <f>'Page 1 - General Information'!$G$12</f>
        <v>121395703</v>
      </c>
      <c r="B2432" t="str">
        <f>'Page 1 - General Information'!$G$16</f>
        <v>2839</v>
      </c>
      <c r="C2432" s="353" t="s">
        <v>17241</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c r="A2433">
        <f>'Page 1 - General Information'!$G$12</f>
        <v>121395703</v>
      </c>
      <c r="B2433" t="str">
        <f>'Page 1 - General Information'!$G$16</f>
        <v>2839</v>
      </c>
      <c r="C2433" s="353" t="s">
        <v>17241</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c r="A2434">
        <f>'Page 1 - General Information'!$G$12</f>
        <v>121395703</v>
      </c>
      <c r="B2434" t="str">
        <f>'Page 1 - General Information'!$G$16</f>
        <v>2839</v>
      </c>
      <c r="C2434" s="353" t="s">
        <v>17241</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c r="A2435">
        <f>'Page 1 - General Information'!$G$12</f>
        <v>121395703</v>
      </c>
      <c r="B2435" t="str">
        <f>'Page 1 - General Information'!$G$16</f>
        <v>2839</v>
      </c>
      <c r="C2435" s="353" t="s">
        <v>17241</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c r="A2436">
        <f>'Page 1 - General Information'!$G$12</f>
        <v>121395703</v>
      </c>
      <c r="B2436" t="str">
        <f>'Page 1 - General Information'!$G$16</f>
        <v>2839</v>
      </c>
      <c r="C2436" s="353" t="s">
        <v>17241</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c r="A2437">
        <f>'Page 1 - General Information'!$G$12</f>
        <v>121395703</v>
      </c>
      <c r="B2437" t="str">
        <f>'Page 1 - General Information'!$G$16</f>
        <v>2839</v>
      </c>
      <c r="C2437" s="353" t="s">
        <v>17241</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c r="A2438">
        <f>'Page 1 - General Information'!$G$12</f>
        <v>121395703</v>
      </c>
      <c r="B2438" t="str">
        <f>'Page 1 - General Information'!$G$16</f>
        <v>2839</v>
      </c>
      <c r="C2438" s="353" t="s">
        <v>17241</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c r="A2439">
        <f>'Page 1 - General Information'!$G$12</f>
        <v>121395703</v>
      </c>
      <c r="B2439" t="str">
        <f>'Page 1 - General Information'!$G$16</f>
        <v>2839</v>
      </c>
      <c r="C2439" s="353" t="s">
        <v>17241</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c r="A2440">
        <f>'Page 1 - General Information'!$G$12</f>
        <v>121395703</v>
      </c>
      <c r="B2440" t="str">
        <f>'Page 1 - General Information'!$G$16</f>
        <v>2839</v>
      </c>
      <c r="C2440" s="353" t="s">
        <v>17241</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c r="A2441">
        <f>'Page 1 - General Information'!$G$12</f>
        <v>121395703</v>
      </c>
      <c r="B2441" t="str">
        <f>'Page 1 - General Information'!$G$16</f>
        <v>2839</v>
      </c>
      <c r="C2441" s="353" t="s">
        <v>17241</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c r="A2442">
        <f>'Page 1 - General Information'!$G$12</f>
        <v>121395703</v>
      </c>
      <c r="B2442" t="str">
        <f>'Page 1 - General Information'!$G$16</f>
        <v>2839</v>
      </c>
      <c r="C2442" s="353" t="s">
        <v>17241</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c r="A2443">
        <f>'Page 1 - General Information'!$G$12</f>
        <v>121395703</v>
      </c>
      <c r="B2443" t="str">
        <f>'Page 1 - General Information'!$G$16</f>
        <v>2839</v>
      </c>
      <c r="C2443" s="353" t="s">
        <v>17241</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c r="A2444">
        <f>'Page 1 - General Information'!$G$12</f>
        <v>121395703</v>
      </c>
      <c r="B2444" t="str">
        <f>'Page 1 - General Information'!$G$16</f>
        <v>2839</v>
      </c>
      <c r="C2444" s="353" t="s">
        <v>17241</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c r="A2445">
        <f>'Page 1 - General Information'!$G$12</f>
        <v>121395703</v>
      </c>
      <c r="B2445" t="str">
        <f>'Page 1 - General Information'!$G$16</f>
        <v>2839</v>
      </c>
      <c r="C2445" s="353" t="s">
        <v>17241</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c r="A2446">
        <f>'Page 1 - General Information'!$G$12</f>
        <v>121395703</v>
      </c>
      <c r="B2446" t="str">
        <f>'Page 1 - General Information'!$G$16</f>
        <v>2839</v>
      </c>
      <c r="C2446" s="353" t="s">
        <v>17241</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c r="A2447">
        <f>'Page 1 - General Information'!$G$12</f>
        <v>121395703</v>
      </c>
      <c r="B2447" t="str">
        <f>'Page 1 - General Information'!$G$16</f>
        <v>2839</v>
      </c>
      <c r="C2447" s="353" t="s">
        <v>17241</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c r="A2448">
        <f>'Page 1 - General Information'!$G$12</f>
        <v>121395703</v>
      </c>
      <c r="B2448" t="str">
        <f>'Page 1 - General Information'!$G$16</f>
        <v>2839</v>
      </c>
      <c r="C2448" s="353" t="s">
        <v>17241</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c r="A2449">
        <f>'Page 1 - General Information'!$G$12</f>
        <v>121395703</v>
      </c>
      <c r="B2449" t="str">
        <f>'Page 1 - General Information'!$G$16</f>
        <v>2839</v>
      </c>
      <c r="C2449" s="353" t="s">
        <v>17241</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c r="A2450">
        <f>'Page 1 - General Information'!$G$12</f>
        <v>121395703</v>
      </c>
      <c r="B2450" t="str">
        <f>'Page 1 - General Information'!$G$16</f>
        <v>2839</v>
      </c>
      <c r="C2450" s="353" t="s">
        <v>17241</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c r="A2451">
        <f>'Page 1 - General Information'!$G$12</f>
        <v>121395703</v>
      </c>
      <c r="B2451" t="str">
        <f>'Page 1 - General Information'!$G$16</f>
        <v>2839</v>
      </c>
      <c r="C2451" s="353" t="s">
        <v>17241</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c r="A2452">
        <f>'Page 1 - General Information'!$G$12</f>
        <v>121395703</v>
      </c>
      <c r="B2452" t="str">
        <f>'Page 1 - General Information'!$G$16</f>
        <v>2839</v>
      </c>
      <c r="C2452" s="353" t="s">
        <v>17241</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c r="A2453">
        <f>'Page 1 - General Information'!$G$12</f>
        <v>121395703</v>
      </c>
      <c r="B2453" t="str">
        <f>'Page 1 - General Information'!$G$16</f>
        <v>2839</v>
      </c>
      <c r="C2453" s="353" t="s">
        <v>17241</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c r="A2454">
        <f>'Page 1 - General Information'!$G$12</f>
        <v>121395703</v>
      </c>
      <c r="B2454" t="str">
        <f>'Page 1 - General Information'!$G$16</f>
        <v>2839</v>
      </c>
      <c r="C2454" s="353" t="s">
        <v>17241</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c r="A2455">
        <f>'Page 1 - General Information'!$G$12</f>
        <v>121395703</v>
      </c>
      <c r="B2455" t="str">
        <f>'Page 1 - General Information'!$G$16</f>
        <v>2839</v>
      </c>
      <c r="C2455" s="353" t="s">
        <v>17241</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c r="A2456">
        <f>'Page 1 - General Information'!$G$12</f>
        <v>121395703</v>
      </c>
      <c r="B2456" t="str">
        <f>'Page 1 - General Information'!$G$16</f>
        <v>2839</v>
      </c>
      <c r="C2456" s="353" t="s">
        <v>17241</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c r="A2457">
        <f>'Page 1 - General Information'!$G$12</f>
        <v>121395703</v>
      </c>
      <c r="B2457" t="str">
        <f>'Page 1 - General Information'!$G$16</f>
        <v>2839</v>
      </c>
      <c r="C2457" s="353" t="s">
        <v>17241</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c r="A2458">
        <f>'Page 1 - General Information'!$G$12</f>
        <v>121395703</v>
      </c>
      <c r="B2458" t="str">
        <f>'Page 1 - General Information'!$G$16</f>
        <v>2839</v>
      </c>
      <c r="C2458" s="353" t="s">
        <v>17241</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c r="A2459">
        <f>'Page 1 - General Information'!$G$12</f>
        <v>121395703</v>
      </c>
      <c r="B2459" t="str">
        <f>'Page 1 - General Information'!$G$16</f>
        <v>2839</v>
      </c>
      <c r="C2459" s="353" t="s">
        <v>17241</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c r="A2460">
        <f>'Page 1 - General Information'!$G$12</f>
        <v>121395703</v>
      </c>
      <c r="B2460" t="str">
        <f>'Page 1 - General Information'!$G$16</f>
        <v>2839</v>
      </c>
      <c r="C2460" s="353" t="s">
        <v>17241</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c r="A2461">
        <f>'Page 1 - General Information'!$G$12</f>
        <v>121395703</v>
      </c>
      <c r="B2461" t="str">
        <f>'Page 1 - General Information'!$G$16</f>
        <v>2839</v>
      </c>
      <c r="C2461" s="353" t="s">
        <v>17241</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c r="A2462">
        <f>'Page 1 - General Information'!$G$12</f>
        <v>121395703</v>
      </c>
      <c r="B2462" t="str">
        <f>'Page 1 - General Information'!$G$16</f>
        <v>2839</v>
      </c>
      <c r="C2462" s="353" t="s">
        <v>17241</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c r="A2463">
        <f>'Page 1 - General Information'!$G$12</f>
        <v>121395703</v>
      </c>
      <c r="B2463" t="str">
        <f>'Page 1 - General Information'!$G$16</f>
        <v>2839</v>
      </c>
      <c r="C2463" s="353" t="s">
        <v>17241</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c r="A2464">
        <f>'Page 1 - General Information'!$G$12</f>
        <v>121395703</v>
      </c>
      <c r="B2464" t="str">
        <f>'Page 1 - General Information'!$G$16</f>
        <v>2839</v>
      </c>
      <c r="C2464" s="353" t="s">
        <v>17241</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c r="A2465">
        <f>'Page 1 - General Information'!$G$12</f>
        <v>121395703</v>
      </c>
      <c r="B2465" t="str">
        <f>'Page 1 - General Information'!$G$16</f>
        <v>2839</v>
      </c>
      <c r="C2465" s="353" t="s">
        <v>17241</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c r="A2466">
        <f>'Page 1 - General Information'!$G$12</f>
        <v>121395703</v>
      </c>
      <c r="B2466" t="str">
        <f>'Page 1 - General Information'!$G$16</f>
        <v>2839</v>
      </c>
      <c r="C2466" s="353" t="s">
        <v>17241</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c r="A2467">
        <f>'Page 1 - General Information'!$G$12</f>
        <v>121395703</v>
      </c>
      <c r="B2467" t="str">
        <f>'Page 1 - General Information'!$G$16</f>
        <v>2839</v>
      </c>
      <c r="C2467" s="353" t="s">
        <v>17241</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c r="A2468">
        <f>'Page 1 - General Information'!$G$12</f>
        <v>121395703</v>
      </c>
      <c r="B2468" t="str">
        <f>'Page 1 - General Information'!$G$16</f>
        <v>2839</v>
      </c>
      <c r="C2468" s="353" t="s">
        <v>17241</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c r="A2469">
        <f>'Page 1 - General Information'!$G$12</f>
        <v>121395703</v>
      </c>
      <c r="B2469" t="str">
        <f>'Page 1 - General Information'!$G$16</f>
        <v>2839</v>
      </c>
      <c r="C2469" s="353" t="s">
        <v>17241</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c r="A2470">
        <f>'Page 1 - General Information'!$G$12</f>
        <v>121395703</v>
      </c>
      <c r="B2470" t="str">
        <f>'Page 1 - General Information'!$G$16</f>
        <v>2839</v>
      </c>
      <c r="C2470" s="353" t="s">
        <v>17241</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c r="A2471">
        <f>'Page 1 - General Information'!$G$12</f>
        <v>121395703</v>
      </c>
      <c r="B2471" t="str">
        <f>'Page 1 - General Information'!$G$16</f>
        <v>2839</v>
      </c>
      <c r="C2471" s="353" t="s">
        <v>17241</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c r="A2472">
        <f>'Page 1 - General Information'!$G$12</f>
        <v>121395703</v>
      </c>
      <c r="B2472" t="str">
        <f>'Page 1 - General Information'!$G$16</f>
        <v>2839</v>
      </c>
      <c r="C2472" s="353" t="s">
        <v>17241</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c r="A2473">
        <f>'Page 1 - General Information'!$G$12</f>
        <v>121395703</v>
      </c>
      <c r="B2473" t="str">
        <f>'Page 1 - General Information'!$G$16</f>
        <v>2839</v>
      </c>
      <c r="C2473" s="353" t="s">
        <v>17241</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c r="A2474">
        <f>'Page 1 - General Information'!$G$12</f>
        <v>121395703</v>
      </c>
      <c r="B2474" t="str">
        <f>'Page 1 - General Information'!$G$16</f>
        <v>2839</v>
      </c>
      <c r="C2474" s="353" t="s">
        <v>17241</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c r="A2475">
        <f>'Page 1 - General Information'!$G$12</f>
        <v>121395703</v>
      </c>
      <c r="B2475" t="str">
        <f>'Page 1 - General Information'!$G$16</f>
        <v>2839</v>
      </c>
      <c r="C2475" s="353" t="s">
        <v>17241</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c r="A2476">
        <f>'Page 1 - General Information'!$G$12</f>
        <v>121395703</v>
      </c>
      <c r="B2476" t="str">
        <f>'Page 1 - General Information'!$G$16</f>
        <v>2839</v>
      </c>
      <c r="C2476" s="353" t="s">
        <v>17241</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c r="A2477">
        <f>'Page 1 - General Information'!$G$12</f>
        <v>121395703</v>
      </c>
      <c r="B2477" t="str">
        <f>'Page 1 - General Information'!$G$16</f>
        <v>2839</v>
      </c>
      <c r="C2477" s="353" t="s">
        <v>17241</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c r="A2478">
        <f>'Page 1 - General Information'!$G$12</f>
        <v>121395703</v>
      </c>
      <c r="B2478" t="str">
        <f>'Page 1 - General Information'!$G$16</f>
        <v>2839</v>
      </c>
      <c r="C2478" s="353" t="s">
        <v>17241</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c r="A2479">
        <f>'Page 1 - General Information'!$G$12</f>
        <v>121395703</v>
      </c>
      <c r="B2479" t="str">
        <f>'Page 1 - General Information'!$G$16</f>
        <v>2839</v>
      </c>
      <c r="C2479" s="353" t="s">
        <v>17241</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c r="A2480">
        <f>'Page 1 - General Information'!$G$12</f>
        <v>121395703</v>
      </c>
      <c r="B2480" t="str">
        <f>'Page 1 - General Information'!$G$16</f>
        <v>2839</v>
      </c>
      <c r="C2480" s="353" t="s">
        <v>17241</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c r="A2481">
        <f>'Page 1 - General Information'!$G$12</f>
        <v>121395703</v>
      </c>
      <c r="B2481" t="str">
        <f>'Page 1 - General Information'!$G$16</f>
        <v>2839</v>
      </c>
      <c r="C2481" s="353" t="s">
        <v>17241</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c r="A2482">
        <f>'Page 1 - General Information'!$G$12</f>
        <v>121395703</v>
      </c>
      <c r="B2482" t="str">
        <f>'Page 1 - General Information'!$G$16</f>
        <v>2839</v>
      </c>
      <c r="C2482" s="353" t="s">
        <v>17241</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c r="A2483">
        <f>'Page 1 - General Information'!$G$12</f>
        <v>121395703</v>
      </c>
      <c r="B2483" t="str">
        <f>'Page 1 - General Information'!$G$16</f>
        <v>2839</v>
      </c>
      <c r="C2483" s="353" t="s">
        <v>17241</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c r="A2484">
        <f>'Page 1 - General Information'!$G$12</f>
        <v>121395703</v>
      </c>
      <c r="B2484" t="str">
        <f>'Page 1 - General Information'!$G$16</f>
        <v>2839</v>
      </c>
      <c r="C2484" s="353" t="s">
        <v>17241</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c r="A2485">
        <f>'Page 1 - General Information'!$G$12</f>
        <v>121395703</v>
      </c>
      <c r="B2485" t="str">
        <f>'Page 1 - General Information'!$G$16</f>
        <v>2839</v>
      </c>
      <c r="C2485" s="353" t="s">
        <v>17241</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c r="A2486">
        <f>'Page 1 - General Information'!$G$12</f>
        <v>121395703</v>
      </c>
      <c r="B2486" t="str">
        <f>'Page 1 - General Information'!$G$16</f>
        <v>2839</v>
      </c>
      <c r="C2486" s="353" t="s">
        <v>17241</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c r="A2487">
        <f>'Page 1 - General Information'!$G$12</f>
        <v>121395703</v>
      </c>
      <c r="B2487" t="str">
        <f>'Page 1 - General Information'!$G$16</f>
        <v>2839</v>
      </c>
      <c r="C2487" s="353" t="s">
        <v>17241</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c r="A2488">
        <f>'Page 1 - General Information'!$G$12</f>
        <v>121395703</v>
      </c>
      <c r="B2488" t="str">
        <f>'Page 1 - General Information'!$G$16</f>
        <v>2839</v>
      </c>
      <c r="C2488" s="353" t="s">
        <v>17241</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c r="A2489">
        <f>'Page 1 - General Information'!$G$12</f>
        <v>121395703</v>
      </c>
      <c r="B2489" t="str">
        <f>'Page 1 - General Information'!$G$16</f>
        <v>2839</v>
      </c>
      <c r="C2489" s="353" t="s">
        <v>17241</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c r="A2490">
        <f>'Page 1 - General Information'!$G$12</f>
        <v>121395703</v>
      </c>
      <c r="B2490" t="str">
        <f>'Page 1 - General Information'!$G$16</f>
        <v>2839</v>
      </c>
      <c r="C2490" s="353" t="s">
        <v>17241</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c r="A2491">
        <f>'Page 1 - General Information'!$G$12</f>
        <v>121395703</v>
      </c>
      <c r="B2491" t="str">
        <f>'Page 1 - General Information'!$G$16</f>
        <v>2839</v>
      </c>
      <c r="C2491" s="353" t="s">
        <v>17241</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c r="A2492">
        <f>'Page 1 - General Information'!$G$12</f>
        <v>121395703</v>
      </c>
      <c r="B2492" t="str">
        <f>'Page 1 - General Information'!$G$16</f>
        <v>2839</v>
      </c>
      <c r="C2492" s="353" t="s">
        <v>17241</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c r="A2493">
        <f>'Page 1 - General Information'!$G$12</f>
        <v>121395703</v>
      </c>
      <c r="B2493" t="str">
        <f>'Page 1 - General Information'!$G$16</f>
        <v>2839</v>
      </c>
      <c r="C2493" s="353" t="s">
        <v>17241</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c r="A2494">
        <f>'Page 1 - General Information'!$G$12</f>
        <v>121395703</v>
      </c>
      <c r="B2494" t="str">
        <f>'Page 1 - General Information'!$G$16</f>
        <v>2839</v>
      </c>
      <c r="C2494" s="353" t="s">
        <v>17241</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c r="A2495">
        <f>'Page 1 - General Information'!$G$12</f>
        <v>121395703</v>
      </c>
      <c r="B2495" t="str">
        <f>'Page 1 - General Information'!$G$16</f>
        <v>2839</v>
      </c>
      <c r="C2495" s="353" t="s">
        <v>17241</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c r="A2496">
        <f>'Page 1 - General Information'!$G$12</f>
        <v>121395703</v>
      </c>
      <c r="B2496" t="str">
        <f>'Page 1 - General Information'!$G$16</f>
        <v>2839</v>
      </c>
      <c r="C2496" s="353" t="s">
        <v>17241</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c r="A2497">
        <f>'Page 1 - General Information'!$G$12</f>
        <v>121395703</v>
      </c>
      <c r="B2497" t="str">
        <f>'Page 1 - General Information'!$G$16</f>
        <v>2839</v>
      </c>
      <c r="C2497" s="353" t="s">
        <v>17241</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c r="A2498">
        <f>'Page 1 - General Information'!$G$12</f>
        <v>121395703</v>
      </c>
      <c r="B2498" t="str">
        <f>'Page 1 - General Information'!$G$16</f>
        <v>2839</v>
      </c>
      <c r="C2498" s="353" t="s">
        <v>17241</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c r="A2499">
        <f>'Page 1 - General Information'!$G$12</f>
        <v>121395703</v>
      </c>
      <c r="B2499" t="str">
        <f>'Page 1 - General Information'!$G$16</f>
        <v>2839</v>
      </c>
      <c r="C2499" s="353" t="s">
        <v>17241</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c r="A2500">
        <f>'Page 1 - General Information'!$G$12</f>
        <v>121395703</v>
      </c>
      <c r="B2500" t="str">
        <f>'Page 1 - General Information'!$G$16</f>
        <v>2839</v>
      </c>
      <c r="C2500" s="353" t="s">
        <v>17241</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c r="A2501">
        <f>'Page 1 - General Information'!$G$12</f>
        <v>121395703</v>
      </c>
      <c r="B2501" t="str">
        <f>'Page 1 - General Information'!$G$16</f>
        <v>2839</v>
      </c>
      <c r="C2501" s="353" t="s">
        <v>17241</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c r="A2502">
        <f>'Page 1 - General Information'!$G$12</f>
        <v>121395703</v>
      </c>
      <c r="B2502" t="str">
        <f>'Page 1 - General Information'!$G$16</f>
        <v>2839</v>
      </c>
      <c r="C2502" s="353" t="s">
        <v>17241</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c r="A2503">
        <f>'Page 1 - General Information'!$G$12</f>
        <v>121395703</v>
      </c>
      <c r="B2503" t="str">
        <f>'Page 1 - General Information'!$G$16</f>
        <v>2839</v>
      </c>
      <c r="C2503" s="353" t="s">
        <v>17241</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c r="A2504">
        <f>'Page 1 - General Information'!$G$12</f>
        <v>121395703</v>
      </c>
      <c r="B2504" t="str">
        <f>'Page 1 - General Information'!$G$16</f>
        <v>2839</v>
      </c>
      <c r="C2504" s="353" t="s">
        <v>17241</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c r="A2505">
        <f>'Page 1 - General Information'!$G$12</f>
        <v>121395703</v>
      </c>
      <c r="B2505" t="str">
        <f>'Page 1 - General Information'!$G$16</f>
        <v>2839</v>
      </c>
      <c r="C2505" s="353" t="s">
        <v>17241</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c r="A2506">
        <f>'Page 1 - General Information'!$G$12</f>
        <v>121395703</v>
      </c>
      <c r="B2506" t="str">
        <f>'Page 1 - General Information'!$G$16</f>
        <v>2839</v>
      </c>
      <c r="C2506" s="353" t="s">
        <v>17241</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c r="A2507">
        <f>'Page 1 - General Information'!$G$12</f>
        <v>121395703</v>
      </c>
      <c r="B2507" t="str">
        <f>'Page 1 - General Information'!$G$16</f>
        <v>2839</v>
      </c>
      <c r="C2507" s="353" t="s">
        <v>17241</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c r="A2508">
        <f>'Page 1 - General Information'!$G$12</f>
        <v>121395703</v>
      </c>
      <c r="B2508" t="str">
        <f>'Page 1 - General Information'!$G$16</f>
        <v>2839</v>
      </c>
      <c r="C2508" s="353" t="s">
        <v>17241</v>
      </c>
      <c r="D2508"/>
      <c r="E2508"/>
      <c r="F2508"/>
      <c r="G2508"/>
      <c r="H2508"/>
      <c r="I2508"/>
      <c r="J2508"/>
      <c r="K2508"/>
      <c r="L2508"/>
      <c r="M2508"/>
      <c r="N2508" t="s">
        <v>4557</v>
      </c>
      <c r="O2508" s="357"/>
      <c r="P2508"/>
      <c r="Q2508"/>
      <c r="R2508" s="357" t="s">
        <v>10238</v>
      </c>
      <c r="S2508" t="s">
        <v>17079</v>
      </c>
      <c r="T2508"/>
      <c r="U2508"/>
      <c r="V2508" s="354" t="str">
        <f>INDEX('Page 2 - Team Information'!$K$14:$AP$189,Y2508,X2508)</f>
        <v xml:space="preserve">Yes </v>
      </c>
      <c r="W2508"/>
      <c r="X2508" s="355">
        <v>6</v>
      </c>
      <c r="Y2508" s="355">
        <v>134</v>
      </c>
      <c r="AC2508" s="297"/>
    </row>
    <row r="2509" spans="1:29">
      <c r="A2509">
        <f>'Page 1 - General Information'!$G$12</f>
        <v>121395703</v>
      </c>
      <c r="B2509" t="str">
        <f>'Page 1 - General Information'!$G$16</f>
        <v>2839</v>
      </c>
      <c r="C2509" s="353" t="s">
        <v>17241</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c r="A2510">
        <f>'Page 1 - General Information'!$G$12</f>
        <v>121395703</v>
      </c>
      <c r="B2510" t="str">
        <f>'Page 1 - General Information'!$G$16</f>
        <v>2839</v>
      </c>
      <c r="C2510" s="353" t="s">
        <v>17241</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c r="A2511">
        <f>'Page 1 - General Information'!$G$12</f>
        <v>121395703</v>
      </c>
      <c r="B2511" t="str">
        <f>'Page 1 - General Information'!$G$16</f>
        <v>2839</v>
      </c>
      <c r="C2511" s="353" t="s">
        <v>17241</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c r="A2512">
        <f>'Page 1 - General Information'!$G$12</f>
        <v>121395703</v>
      </c>
      <c r="B2512" t="str">
        <f>'Page 1 - General Information'!$G$16</f>
        <v>2839</v>
      </c>
      <c r="C2512" s="353" t="s">
        <v>17241</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c r="A2513">
        <f>'Page 1 - General Information'!$G$12</f>
        <v>121395703</v>
      </c>
      <c r="B2513" t="str">
        <f>'Page 1 - General Information'!$G$16</f>
        <v>2839</v>
      </c>
      <c r="C2513" s="353" t="s">
        <v>17241</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c r="A2514">
        <f>'Page 1 - General Information'!$G$12</f>
        <v>121395703</v>
      </c>
      <c r="B2514" t="str">
        <f>'Page 1 - General Information'!$G$16</f>
        <v>2839</v>
      </c>
      <c r="C2514" s="353" t="s">
        <v>17241</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c r="A2515">
        <f>'Page 1 - General Information'!$G$12</f>
        <v>121395703</v>
      </c>
      <c r="B2515" t="str">
        <f>'Page 1 - General Information'!$G$16</f>
        <v>2839</v>
      </c>
      <c r="C2515" s="353" t="s">
        <v>17241</v>
      </c>
      <c r="D2515"/>
      <c r="E2515"/>
      <c r="F2515"/>
      <c r="G2515"/>
      <c r="H2515"/>
      <c r="I2515"/>
      <c r="J2515"/>
      <c r="K2515"/>
      <c r="L2515"/>
      <c r="M2515"/>
      <c r="N2515" t="s">
        <v>4076</v>
      </c>
      <c r="O2515" s="354">
        <f>INDEX('Page 2 - Team Information'!$K$14:$AP$189,Y2515,X2515)</f>
        <v>22</v>
      </c>
      <c r="P2515"/>
      <c r="Q2515"/>
      <c r="R2515"/>
      <c r="S2515" t="s">
        <v>17108</v>
      </c>
      <c r="T2515"/>
      <c r="U2515"/>
      <c r="V2515"/>
      <c r="W2515"/>
      <c r="X2515" s="355">
        <v>15</v>
      </c>
      <c r="Y2515" s="355">
        <v>134</v>
      </c>
      <c r="AC2515" s="297"/>
    </row>
    <row r="2516" spans="1:29">
      <c r="A2516">
        <f>'Page 1 - General Information'!$G$12</f>
        <v>121395703</v>
      </c>
      <c r="B2516" t="str">
        <f>'Page 1 - General Information'!$G$16</f>
        <v>2839</v>
      </c>
      <c r="C2516" s="353" t="s">
        <v>17241</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c r="A2517">
        <f>'Page 1 - General Information'!$G$12</f>
        <v>121395703</v>
      </c>
      <c r="B2517" t="str">
        <f>'Page 1 - General Information'!$G$16</f>
        <v>2839</v>
      </c>
      <c r="C2517" s="353" t="s">
        <v>17241</v>
      </c>
      <c r="D2517"/>
      <c r="E2517"/>
      <c r="F2517"/>
      <c r="G2517"/>
      <c r="H2517"/>
      <c r="I2517"/>
      <c r="J2517"/>
      <c r="K2517"/>
      <c r="L2517"/>
      <c r="M2517"/>
      <c r="N2517" t="s">
        <v>4076</v>
      </c>
      <c r="O2517" s="354">
        <f>INDEX('Page 2 - Team Information'!$K$14:$AP$189,Y2517,X2517)</f>
        <v>22</v>
      </c>
      <c r="P2517"/>
      <c r="Q2517"/>
      <c r="R2517"/>
      <c r="S2517" t="s">
        <v>17087</v>
      </c>
      <c r="T2517"/>
      <c r="U2517"/>
      <c r="V2517"/>
      <c r="W2517"/>
      <c r="X2517" s="355">
        <v>17</v>
      </c>
      <c r="Y2517" s="355">
        <v>134</v>
      </c>
      <c r="AC2517" s="297"/>
    </row>
    <row r="2518" spans="1:29">
      <c r="A2518">
        <f>'Page 1 - General Information'!$G$12</f>
        <v>121395703</v>
      </c>
      <c r="B2518" t="str">
        <f>'Page 1 - General Information'!$G$16</f>
        <v>2839</v>
      </c>
      <c r="C2518" s="353" t="s">
        <v>17241</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c r="A2519">
        <f>'Page 1 - General Information'!$G$12</f>
        <v>121395703</v>
      </c>
      <c r="B2519" t="str">
        <f>'Page 1 - General Information'!$G$16</f>
        <v>2839</v>
      </c>
      <c r="C2519" s="353" t="s">
        <v>17241</v>
      </c>
      <c r="D2519"/>
      <c r="E2519"/>
      <c r="F2519"/>
      <c r="G2519"/>
      <c r="H2519"/>
      <c r="I2519"/>
      <c r="J2519"/>
      <c r="K2519"/>
      <c r="L2519"/>
      <c r="M2519"/>
      <c r="N2519" t="s">
        <v>4076</v>
      </c>
      <c r="O2519" s="354">
        <f>INDEX('Page 2 - Team Information'!$K$14:$AP$189,Y2519,X2519)</f>
        <v>16</v>
      </c>
      <c r="P2519"/>
      <c r="Q2519"/>
      <c r="R2519"/>
      <c r="S2519" t="s">
        <v>17089</v>
      </c>
      <c r="T2519"/>
      <c r="U2519"/>
      <c r="V2519"/>
      <c r="W2519"/>
      <c r="X2519" s="355">
        <v>20</v>
      </c>
      <c r="Y2519" s="355">
        <v>134</v>
      </c>
      <c r="AC2519" s="297"/>
    </row>
    <row r="2520" spans="1:29">
      <c r="A2520">
        <f>'Page 1 - General Information'!$G$12</f>
        <v>121395703</v>
      </c>
      <c r="B2520" t="str">
        <f>'Page 1 - General Information'!$G$16</f>
        <v>2839</v>
      </c>
      <c r="C2520" s="353" t="s">
        <v>17241</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c r="A2521">
        <f>'Page 1 - General Information'!$G$12</f>
        <v>121395703</v>
      </c>
      <c r="B2521" t="str">
        <f>'Page 1 - General Information'!$G$16</f>
        <v>2839</v>
      </c>
      <c r="C2521" s="353" t="s">
        <v>17241</v>
      </c>
      <c r="D2521"/>
      <c r="E2521"/>
      <c r="F2521"/>
      <c r="G2521"/>
      <c r="H2521"/>
      <c r="I2521"/>
      <c r="J2521"/>
      <c r="K2521"/>
      <c r="L2521"/>
      <c r="M2521"/>
      <c r="N2521" t="s">
        <v>4076</v>
      </c>
      <c r="O2521" s="354">
        <f>INDEX('Page 2 - Team Information'!$K$14:$AP$189,Y2521,X2521)</f>
        <v>16</v>
      </c>
      <c r="P2521"/>
      <c r="Q2521"/>
      <c r="R2521"/>
      <c r="S2521" t="s">
        <v>17109</v>
      </c>
      <c r="T2521"/>
      <c r="U2521"/>
      <c r="V2521"/>
      <c r="W2521"/>
      <c r="X2521" s="355">
        <v>22</v>
      </c>
      <c r="Y2521" s="355">
        <v>134</v>
      </c>
      <c r="AC2521" s="297"/>
    </row>
    <row r="2522" spans="1:29">
      <c r="A2522">
        <f>'Page 1 - General Information'!$G$12</f>
        <v>121395703</v>
      </c>
      <c r="B2522" t="str">
        <f>'Page 1 - General Information'!$G$16</f>
        <v>2839</v>
      </c>
      <c r="C2522" s="353" t="s">
        <v>17241</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c r="A2523">
        <f>'Page 1 - General Information'!$G$12</f>
        <v>121395703</v>
      </c>
      <c r="B2523" t="str">
        <f>'Page 1 - General Information'!$G$16</f>
        <v>2839</v>
      </c>
      <c r="C2523" s="353" t="s">
        <v>17241</v>
      </c>
      <c r="D2523"/>
      <c r="E2523"/>
      <c r="F2523"/>
      <c r="G2523"/>
      <c r="H2523"/>
      <c r="I2523"/>
      <c r="J2523"/>
      <c r="K2523"/>
      <c r="L2523"/>
      <c r="M2523"/>
      <c r="N2523" t="s">
        <v>4557</v>
      </c>
      <c r="O2523" s="357"/>
      <c r="P2523"/>
      <c r="Q2523"/>
      <c r="R2523" s="357" t="s">
        <v>10238</v>
      </c>
      <c r="S2523" t="s">
        <v>6479</v>
      </c>
      <c r="T2523"/>
      <c r="U2523"/>
      <c r="V2523" s="354">
        <f>INDEX('Page 2 - Team Information'!$K$14:$AP$189,Y2523,X2523)</f>
        <v>0</v>
      </c>
      <c r="W2523"/>
      <c r="X2523" s="355">
        <v>6</v>
      </c>
      <c r="Y2523" s="355">
        <v>135</v>
      </c>
      <c r="AA2523" s="407"/>
      <c r="AC2523" s="297"/>
    </row>
    <row r="2524" spans="1:29">
      <c r="A2524">
        <f>'Page 1 - General Information'!$G$12</f>
        <v>121395703</v>
      </c>
      <c r="B2524" t="str">
        <f>'Page 1 - General Information'!$G$16</f>
        <v>2839</v>
      </c>
      <c r="C2524" s="353" t="s">
        <v>17241</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c r="A2525">
        <f>'Page 1 - General Information'!$G$12</f>
        <v>121395703</v>
      </c>
      <c r="B2525" t="str">
        <f>'Page 1 - General Information'!$G$16</f>
        <v>2839</v>
      </c>
      <c r="C2525" s="353" t="s">
        <v>17241</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c r="A2526">
        <f>'Page 1 - General Information'!$G$12</f>
        <v>121395703</v>
      </c>
      <c r="B2526" t="str">
        <f>'Page 1 - General Information'!$G$16</f>
        <v>2839</v>
      </c>
      <c r="C2526" s="353" t="s">
        <v>17241</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c r="A2527">
        <f>'Page 1 - General Information'!$G$12</f>
        <v>121395703</v>
      </c>
      <c r="B2527" t="str">
        <f>'Page 1 - General Information'!$G$16</f>
        <v>2839</v>
      </c>
      <c r="C2527" s="353" t="s">
        <v>17241</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c r="A2528">
        <f>'Page 1 - General Information'!$G$12</f>
        <v>121395703</v>
      </c>
      <c r="B2528" t="str">
        <f>'Page 1 - General Information'!$G$16</f>
        <v>2839</v>
      </c>
      <c r="C2528" s="353" t="s">
        <v>17241</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c r="A2529">
        <f>'Page 1 - General Information'!$G$12</f>
        <v>121395703</v>
      </c>
      <c r="B2529" t="str">
        <f>'Page 1 - General Information'!$G$16</f>
        <v>2839</v>
      </c>
      <c r="C2529" s="353" t="s">
        <v>17241</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c r="A2530">
        <f>'Page 1 - General Information'!$G$12</f>
        <v>121395703</v>
      </c>
      <c r="B2530" t="str">
        <f>'Page 1 - General Information'!$G$16</f>
        <v>2839</v>
      </c>
      <c r="C2530" s="353" t="s">
        <v>17241</v>
      </c>
      <c r="D2530"/>
      <c r="E2530"/>
      <c r="F2530"/>
      <c r="G2530"/>
      <c r="H2530"/>
      <c r="I2530"/>
      <c r="J2530"/>
      <c r="K2530"/>
      <c r="L2530"/>
      <c r="M2530"/>
      <c r="N2530" t="s">
        <v>4076</v>
      </c>
      <c r="O2530" s="354">
        <f>INDEX('Page 2 - Team Information'!$K$14:$AP$189,Y2530,X2530)</f>
        <v>0</v>
      </c>
      <c r="P2530"/>
      <c r="Q2530"/>
      <c r="R2530"/>
      <c r="S2530" t="s">
        <v>6486</v>
      </c>
      <c r="T2530"/>
      <c r="U2530"/>
      <c r="V2530"/>
      <c r="W2530"/>
      <c r="X2530" s="355">
        <v>15</v>
      </c>
      <c r="Y2530" s="355">
        <v>135</v>
      </c>
      <c r="AC2530" s="297"/>
    </row>
    <row r="2531" spans="1:29">
      <c r="A2531">
        <f>'Page 1 - General Information'!$G$12</f>
        <v>121395703</v>
      </c>
      <c r="B2531" t="str">
        <f>'Page 1 - General Information'!$G$16</f>
        <v>2839</v>
      </c>
      <c r="C2531" s="353" t="s">
        <v>17241</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c r="A2532">
        <f>'Page 1 - General Information'!$G$12</f>
        <v>121395703</v>
      </c>
      <c r="B2532" t="str">
        <f>'Page 1 - General Information'!$G$16</f>
        <v>2839</v>
      </c>
      <c r="C2532" s="353" t="s">
        <v>17241</v>
      </c>
      <c r="D2532"/>
      <c r="E2532"/>
      <c r="F2532"/>
      <c r="G2532"/>
      <c r="H2532"/>
      <c r="I2532"/>
      <c r="J2532"/>
      <c r="K2532"/>
      <c r="L2532"/>
      <c r="M2532"/>
      <c r="N2532" t="s">
        <v>4076</v>
      </c>
      <c r="O2532" s="354">
        <f>INDEX('Page 2 - Team Information'!$K$14:$AP$189,Y2532,X2532)</f>
        <v>0</v>
      </c>
      <c r="P2532"/>
      <c r="Q2532"/>
      <c r="R2532"/>
      <c r="S2532" t="s">
        <v>6488</v>
      </c>
      <c r="T2532"/>
      <c r="U2532"/>
      <c r="V2532"/>
      <c r="W2532"/>
      <c r="X2532" s="355">
        <v>17</v>
      </c>
      <c r="Y2532" s="355">
        <v>135</v>
      </c>
      <c r="AC2532" s="297"/>
    </row>
    <row r="2533" spans="1:29">
      <c r="A2533">
        <f>'Page 1 - General Information'!$G$12</f>
        <v>121395703</v>
      </c>
      <c r="B2533" t="str">
        <f>'Page 1 - General Information'!$G$16</f>
        <v>2839</v>
      </c>
      <c r="C2533" s="353" t="s">
        <v>17241</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c r="A2534">
        <f>'Page 1 - General Information'!$G$12</f>
        <v>121395703</v>
      </c>
      <c r="B2534" t="str">
        <f>'Page 1 - General Information'!$G$16</f>
        <v>2839</v>
      </c>
      <c r="C2534" s="353" t="s">
        <v>17241</v>
      </c>
      <c r="D2534"/>
      <c r="E2534"/>
      <c r="F2534"/>
      <c r="G2534"/>
      <c r="H2534"/>
      <c r="I2534"/>
      <c r="J2534"/>
      <c r="K2534"/>
      <c r="L2534"/>
      <c r="M2534"/>
      <c r="N2534" t="s">
        <v>4076</v>
      </c>
      <c r="O2534" s="354">
        <f>INDEX('Page 2 - Team Information'!$K$14:$AP$189,Y2534,X2534)</f>
        <v>0</v>
      </c>
      <c r="P2534"/>
      <c r="Q2534"/>
      <c r="R2534"/>
      <c r="S2534" t="s">
        <v>6490</v>
      </c>
      <c r="T2534"/>
      <c r="U2534"/>
      <c r="V2534"/>
      <c r="W2534"/>
      <c r="X2534" s="355">
        <v>20</v>
      </c>
      <c r="Y2534" s="355">
        <v>135</v>
      </c>
      <c r="AC2534" s="297"/>
    </row>
    <row r="2535" spans="1:29">
      <c r="A2535">
        <f>'Page 1 - General Information'!$G$12</f>
        <v>121395703</v>
      </c>
      <c r="B2535" t="str">
        <f>'Page 1 - General Information'!$G$16</f>
        <v>2839</v>
      </c>
      <c r="C2535" s="353" t="s">
        <v>17241</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c r="A2536">
        <f>'Page 1 - General Information'!$G$12</f>
        <v>121395703</v>
      </c>
      <c r="B2536" t="str">
        <f>'Page 1 - General Information'!$G$16</f>
        <v>2839</v>
      </c>
      <c r="C2536" s="353" t="s">
        <v>17241</v>
      </c>
      <c r="D2536"/>
      <c r="E2536"/>
      <c r="F2536"/>
      <c r="G2536"/>
      <c r="H2536"/>
      <c r="I2536"/>
      <c r="J2536"/>
      <c r="K2536"/>
      <c r="L2536"/>
      <c r="M2536"/>
      <c r="N2536" t="s">
        <v>4076</v>
      </c>
      <c r="O2536" s="354">
        <f>INDEX('Page 2 - Team Information'!$K$14:$AP$189,Y2536,X2536)</f>
        <v>0</v>
      </c>
      <c r="P2536"/>
      <c r="Q2536"/>
      <c r="R2536"/>
      <c r="S2536" t="s">
        <v>6492</v>
      </c>
      <c r="T2536"/>
      <c r="U2536"/>
      <c r="V2536"/>
      <c r="W2536"/>
      <c r="X2536" s="355">
        <v>22</v>
      </c>
      <c r="Y2536" s="355">
        <v>135</v>
      </c>
      <c r="AC2536" s="297"/>
    </row>
    <row r="2537" spans="1:29">
      <c r="A2537">
        <f>'Page 1 - General Information'!$G$12</f>
        <v>121395703</v>
      </c>
      <c r="B2537" t="str">
        <f>'Page 1 - General Information'!$G$16</f>
        <v>2839</v>
      </c>
      <c r="C2537" s="353" t="s">
        <v>17241</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c r="A2538">
        <f>'Page 1 - General Information'!$G$12</f>
        <v>121395703</v>
      </c>
      <c r="B2538" t="str">
        <f>'Page 1 - General Information'!$G$16</f>
        <v>2839</v>
      </c>
      <c r="C2538" s="353" t="s">
        <v>17241</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c r="A2539">
        <f>'Page 1 - General Information'!$G$12</f>
        <v>121395703</v>
      </c>
      <c r="B2539" t="str">
        <f>'Page 1 - General Information'!$G$16</f>
        <v>2839</v>
      </c>
      <c r="C2539" s="353" t="s">
        <v>17241</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c r="A2540">
        <f>'Page 1 - General Information'!$G$12</f>
        <v>121395703</v>
      </c>
      <c r="B2540" t="str">
        <f>'Page 1 - General Information'!$G$16</f>
        <v>2839</v>
      </c>
      <c r="C2540" s="353" t="s">
        <v>17241</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c r="A2541">
        <f>'Page 1 - General Information'!$G$12</f>
        <v>121395703</v>
      </c>
      <c r="B2541" t="str">
        <f>'Page 1 - General Information'!$G$16</f>
        <v>2839</v>
      </c>
      <c r="C2541" s="353" t="s">
        <v>17241</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c r="A2542">
        <f>'Page 1 - General Information'!$G$12</f>
        <v>121395703</v>
      </c>
      <c r="B2542" t="str">
        <f>'Page 1 - General Information'!$G$16</f>
        <v>2839</v>
      </c>
      <c r="C2542" s="353" t="s">
        <v>17241</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c r="A2543">
        <f>'Page 1 - General Information'!$G$12</f>
        <v>121395703</v>
      </c>
      <c r="B2543" t="str">
        <f>'Page 1 - General Information'!$G$16</f>
        <v>2839</v>
      </c>
      <c r="C2543" s="353" t="s">
        <v>17241</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c r="A2544">
        <f>'Page 1 - General Information'!$G$12</f>
        <v>121395703</v>
      </c>
      <c r="B2544" t="str">
        <f>'Page 1 - General Information'!$G$16</f>
        <v>2839</v>
      </c>
      <c r="C2544" s="353" t="s">
        <v>17241</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c r="A2545">
        <f>'Page 1 - General Information'!$G$12</f>
        <v>121395703</v>
      </c>
      <c r="B2545" t="str">
        <f>'Page 1 - General Information'!$G$16</f>
        <v>2839</v>
      </c>
      <c r="C2545" s="353" t="s">
        <v>17241</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c r="A2546">
        <f>'Page 1 - General Information'!$G$12</f>
        <v>121395703</v>
      </c>
      <c r="B2546" t="str">
        <f>'Page 1 - General Information'!$G$16</f>
        <v>2839</v>
      </c>
      <c r="C2546" s="353" t="s">
        <v>17241</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c r="A2547">
        <f>'Page 1 - General Information'!$G$12</f>
        <v>121395703</v>
      </c>
      <c r="B2547" t="str">
        <f>'Page 1 - General Information'!$G$16</f>
        <v>2839</v>
      </c>
      <c r="C2547" s="353" t="s">
        <v>17241</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c r="A2548">
        <f>'Page 1 - General Information'!$G$12</f>
        <v>121395703</v>
      </c>
      <c r="B2548" t="str">
        <f>'Page 1 - General Information'!$G$16</f>
        <v>2839</v>
      </c>
      <c r="C2548" s="353" t="s">
        <v>17241</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c r="A2549">
        <f>'Page 1 - General Information'!$G$12</f>
        <v>121395703</v>
      </c>
      <c r="B2549" t="str">
        <f>'Page 1 - General Information'!$G$16</f>
        <v>2839</v>
      </c>
      <c r="C2549" s="353" t="s">
        <v>17241</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c r="A2550">
        <f>'Page 1 - General Information'!$G$12</f>
        <v>121395703</v>
      </c>
      <c r="B2550" t="str">
        <f>'Page 1 - General Information'!$G$16</f>
        <v>2839</v>
      </c>
      <c r="C2550" s="353" t="s">
        <v>17241</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c r="A2551">
        <f>'Page 1 - General Information'!$G$12</f>
        <v>121395703</v>
      </c>
      <c r="B2551" t="str">
        <f>'Page 1 - General Information'!$G$16</f>
        <v>2839</v>
      </c>
      <c r="C2551" s="353" t="s">
        <v>17241</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c r="A2552">
        <f>'Page 1 - General Information'!$G$12</f>
        <v>121395703</v>
      </c>
      <c r="B2552" t="str">
        <f>'Page 1 - General Information'!$G$16</f>
        <v>2839</v>
      </c>
      <c r="C2552" s="353" t="s">
        <v>17241</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c r="A2553">
        <f>'Page 1 - General Information'!$G$12</f>
        <v>121395703</v>
      </c>
      <c r="B2553" t="str">
        <f>'Page 1 - General Information'!$G$16</f>
        <v>2839</v>
      </c>
      <c r="C2553" s="353" t="s">
        <v>17241</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c r="A2554">
        <f>'Page 1 - General Information'!$G$12</f>
        <v>121395703</v>
      </c>
      <c r="B2554" t="str">
        <f>'Page 1 - General Information'!$G$16</f>
        <v>2839</v>
      </c>
      <c r="C2554" s="353" t="s">
        <v>17241</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c r="A2555">
        <f>'Page 1 - General Information'!$G$12</f>
        <v>121395703</v>
      </c>
      <c r="B2555" t="str">
        <f>'Page 1 - General Information'!$G$16</f>
        <v>2839</v>
      </c>
      <c r="C2555" s="353" t="s">
        <v>17241</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c r="A2556">
        <f>'Page 1 - General Information'!$G$12</f>
        <v>121395703</v>
      </c>
      <c r="B2556" t="str">
        <f>'Page 1 - General Information'!$G$16</f>
        <v>2839</v>
      </c>
      <c r="C2556" s="353" t="s">
        <v>17241</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c r="A2557">
        <f>'Page 1 - General Information'!$G$12</f>
        <v>121395703</v>
      </c>
      <c r="B2557" t="str">
        <f>'Page 1 - General Information'!$G$16</f>
        <v>2839</v>
      </c>
      <c r="C2557" s="353" t="s">
        <v>17241</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c r="A2558">
        <f>'Page 1 - General Information'!$G$12</f>
        <v>121395703</v>
      </c>
      <c r="B2558" t="str">
        <f>'Page 1 - General Information'!$G$16</f>
        <v>2839</v>
      </c>
      <c r="C2558" s="353" t="s">
        <v>17241</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c r="A2559">
        <f>'Page 1 - General Information'!$G$12</f>
        <v>121395703</v>
      </c>
      <c r="B2559" t="str">
        <f>'Page 1 - General Information'!$G$16</f>
        <v>2839</v>
      </c>
      <c r="C2559" s="353" t="s">
        <v>17241</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c r="A2560">
        <f>'Page 1 - General Information'!$G$12</f>
        <v>121395703</v>
      </c>
      <c r="B2560" t="str">
        <f>'Page 1 - General Information'!$G$16</f>
        <v>2839</v>
      </c>
      <c r="C2560" s="353" t="s">
        <v>17241</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c r="A2561">
        <f>'Page 1 - General Information'!$G$12</f>
        <v>121395703</v>
      </c>
      <c r="B2561" t="str">
        <f>'Page 1 - General Information'!$G$16</f>
        <v>2839</v>
      </c>
      <c r="C2561" s="353" t="s">
        <v>17241</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c r="A2562">
        <f>'Page 1 - General Information'!$G$12</f>
        <v>121395703</v>
      </c>
      <c r="B2562" t="str">
        <f>'Page 1 - General Information'!$G$16</f>
        <v>2839</v>
      </c>
      <c r="C2562" s="353" t="s">
        <v>17241</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c r="A2563">
        <f>'Page 1 - General Information'!$G$12</f>
        <v>121395703</v>
      </c>
      <c r="B2563" t="str">
        <f>'Page 1 - General Information'!$G$16</f>
        <v>2839</v>
      </c>
      <c r="C2563" s="353" t="s">
        <v>17241</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c r="A2564">
        <f>'Page 1 - General Information'!$G$12</f>
        <v>121395703</v>
      </c>
      <c r="B2564" t="str">
        <f>'Page 1 - General Information'!$G$16</f>
        <v>2839</v>
      </c>
      <c r="C2564" s="353" t="s">
        <v>17241</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c r="A2565">
        <f>'Page 1 - General Information'!$G$12</f>
        <v>121395703</v>
      </c>
      <c r="B2565" t="str">
        <f>'Page 1 - General Information'!$G$16</f>
        <v>2839</v>
      </c>
      <c r="C2565" s="353" t="s">
        <v>17241</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c r="A2566">
        <f>'Page 1 - General Information'!$G$12</f>
        <v>121395703</v>
      </c>
      <c r="B2566" t="str">
        <f>'Page 1 - General Information'!$G$16</f>
        <v>2839</v>
      </c>
      <c r="C2566" s="353" t="s">
        <v>17241</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c r="A2567">
        <f>'Page 1 - General Information'!$G$12</f>
        <v>121395703</v>
      </c>
      <c r="B2567" t="str">
        <f>'Page 1 - General Information'!$G$16</f>
        <v>2839</v>
      </c>
      <c r="C2567" s="353" t="s">
        <v>17241</v>
      </c>
      <c r="D2567"/>
      <c r="E2567"/>
      <c r="F2567"/>
      <c r="G2567"/>
      <c r="H2567"/>
      <c r="I2567"/>
      <c r="J2567"/>
      <c r="K2567"/>
      <c r="L2567"/>
      <c r="M2567"/>
      <c r="N2567" t="s">
        <v>4557</v>
      </c>
      <c r="O2567" s="357"/>
      <c r="P2567"/>
      <c r="Q2567"/>
      <c r="R2567" s="357" t="s">
        <v>10238</v>
      </c>
      <c r="S2567" t="s">
        <v>6523</v>
      </c>
      <c r="T2567"/>
      <c r="U2567"/>
      <c r="V2567" s="354">
        <f>INDEX('Page 2 - Team Information'!$K$14:$AP$189,Y2567,X2567)</f>
        <v>0</v>
      </c>
      <c r="W2567"/>
      <c r="X2567" s="355">
        <v>5</v>
      </c>
      <c r="Y2567" s="355">
        <v>138</v>
      </c>
      <c r="AC2567" s="297"/>
    </row>
    <row r="2568" spans="1:29">
      <c r="A2568">
        <f>'Page 1 - General Information'!$G$12</f>
        <v>121395703</v>
      </c>
      <c r="B2568" t="str">
        <f>'Page 1 - General Information'!$G$16</f>
        <v>2839</v>
      </c>
      <c r="C2568" s="353" t="s">
        <v>17241</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c r="A2569">
        <f>'Page 1 - General Information'!$G$12</f>
        <v>121395703</v>
      </c>
      <c r="B2569" t="str">
        <f>'Page 1 - General Information'!$G$16</f>
        <v>2839</v>
      </c>
      <c r="C2569" s="353" t="s">
        <v>17241</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c r="A2570">
        <f>'Page 1 - General Information'!$G$12</f>
        <v>121395703</v>
      </c>
      <c r="B2570" t="str">
        <f>'Page 1 - General Information'!$G$16</f>
        <v>2839</v>
      </c>
      <c r="C2570" s="353" t="s">
        <v>17241</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c r="A2571">
        <f>'Page 1 - General Information'!$G$12</f>
        <v>121395703</v>
      </c>
      <c r="B2571" t="str">
        <f>'Page 1 - General Information'!$G$16</f>
        <v>2839</v>
      </c>
      <c r="C2571" s="353" t="s">
        <v>17241</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c r="A2572">
        <f>'Page 1 - General Information'!$G$12</f>
        <v>121395703</v>
      </c>
      <c r="B2572" t="str">
        <f>'Page 1 - General Information'!$G$16</f>
        <v>2839</v>
      </c>
      <c r="C2572" s="353" t="s">
        <v>17241</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c r="A2573">
        <f>'Page 1 - General Information'!$G$12</f>
        <v>121395703</v>
      </c>
      <c r="B2573" t="str">
        <f>'Page 1 - General Information'!$G$16</f>
        <v>2839</v>
      </c>
      <c r="C2573" s="353" t="s">
        <v>17241</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c r="A2574">
        <f>'Page 1 - General Information'!$G$12</f>
        <v>121395703</v>
      </c>
      <c r="B2574" t="str">
        <f>'Page 1 - General Information'!$G$16</f>
        <v>2839</v>
      </c>
      <c r="C2574" s="353" t="s">
        <v>17241</v>
      </c>
      <c r="D2574"/>
      <c r="E2574"/>
      <c r="F2574"/>
      <c r="G2574"/>
      <c r="H2574"/>
      <c r="I2574"/>
      <c r="J2574"/>
      <c r="K2574"/>
      <c r="L2574"/>
      <c r="M2574"/>
      <c r="N2574" t="s">
        <v>4076</v>
      </c>
      <c r="O2574" s="354">
        <f>INDEX('Page 2 - Team Information'!$K$14:$AP$189,Y2574,X2574)</f>
        <v>0</v>
      </c>
      <c r="P2574"/>
      <c r="Q2574"/>
      <c r="R2574"/>
      <c r="S2574" t="s">
        <v>6530</v>
      </c>
      <c r="T2574"/>
      <c r="U2574"/>
      <c r="V2574"/>
      <c r="W2574"/>
      <c r="X2574" s="355">
        <v>14</v>
      </c>
      <c r="Y2574" s="355">
        <v>138</v>
      </c>
      <c r="AC2574" s="297"/>
    </row>
    <row r="2575" spans="1:29">
      <c r="A2575">
        <f>'Page 1 - General Information'!$G$12</f>
        <v>121395703</v>
      </c>
      <c r="B2575" t="str">
        <f>'Page 1 - General Information'!$G$16</f>
        <v>2839</v>
      </c>
      <c r="C2575" s="353" t="s">
        <v>17241</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c r="A2576">
        <f>'Page 1 - General Information'!$G$12</f>
        <v>121395703</v>
      </c>
      <c r="B2576" t="str">
        <f>'Page 1 - General Information'!$G$16</f>
        <v>2839</v>
      </c>
      <c r="C2576" s="353" t="s">
        <v>17241</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c r="A2577">
        <f>'Page 1 - General Information'!$G$12</f>
        <v>121395703</v>
      </c>
      <c r="B2577" t="str">
        <f>'Page 1 - General Information'!$G$16</f>
        <v>2839</v>
      </c>
      <c r="C2577" s="353" t="s">
        <v>17241</v>
      </c>
      <c r="D2577"/>
      <c r="E2577"/>
      <c r="F2577"/>
      <c r="G2577"/>
      <c r="H2577"/>
      <c r="I2577"/>
      <c r="J2577"/>
      <c r="K2577"/>
      <c r="L2577"/>
      <c r="M2577"/>
      <c r="N2577" t="s">
        <v>4076</v>
      </c>
      <c r="O2577" s="354">
        <f>INDEX('Page 2 - Team Information'!$K$14:$AP$189,Y2577,X2577)</f>
        <v>0</v>
      </c>
      <c r="P2577"/>
      <c r="Q2577"/>
      <c r="R2577"/>
      <c r="S2577" t="s">
        <v>6533</v>
      </c>
      <c r="T2577"/>
      <c r="U2577"/>
      <c r="V2577"/>
      <c r="W2577"/>
      <c r="X2577" s="355">
        <v>17</v>
      </c>
      <c r="Y2577" s="355">
        <v>138</v>
      </c>
      <c r="AC2577" s="297"/>
    </row>
    <row r="2578" spans="1:29">
      <c r="A2578">
        <f>'Page 1 - General Information'!$G$12</f>
        <v>121395703</v>
      </c>
      <c r="B2578" t="str">
        <f>'Page 1 - General Information'!$G$16</f>
        <v>2839</v>
      </c>
      <c r="C2578" s="353" t="s">
        <v>17241</v>
      </c>
      <c r="D2578"/>
      <c r="E2578"/>
      <c r="F2578"/>
      <c r="G2578"/>
      <c r="H2578"/>
      <c r="I2578"/>
      <c r="J2578"/>
      <c r="K2578"/>
      <c r="L2578"/>
      <c r="M2578"/>
      <c r="N2578" t="s">
        <v>4076</v>
      </c>
      <c r="O2578" s="354">
        <f>INDEX('Page 2 - Team Information'!$K$14:$AP$189,Y2578,X2578)</f>
        <v>0</v>
      </c>
      <c r="P2578"/>
      <c r="Q2578"/>
      <c r="R2578"/>
      <c r="S2578" t="s">
        <v>6534</v>
      </c>
      <c r="T2578"/>
      <c r="U2578"/>
      <c r="V2578"/>
      <c r="W2578"/>
      <c r="X2578" s="355">
        <v>19</v>
      </c>
      <c r="Y2578" s="355">
        <v>138</v>
      </c>
      <c r="AC2578" s="297"/>
    </row>
    <row r="2579" spans="1:29">
      <c r="A2579">
        <f>'Page 1 - General Information'!$G$12</f>
        <v>121395703</v>
      </c>
      <c r="B2579" t="str">
        <f>'Page 1 - General Information'!$G$16</f>
        <v>2839</v>
      </c>
      <c r="C2579" s="353" t="s">
        <v>17241</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c r="A2580">
        <f>'Page 1 - General Information'!$G$12</f>
        <v>121395703</v>
      </c>
      <c r="B2580" t="str">
        <f>'Page 1 - General Information'!$G$16</f>
        <v>2839</v>
      </c>
      <c r="C2580" s="353" t="s">
        <v>17241</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c r="A2581">
        <f>'Page 1 - General Information'!$G$12</f>
        <v>121395703</v>
      </c>
      <c r="B2581" t="str">
        <f>'Page 1 - General Information'!$G$16</f>
        <v>2839</v>
      </c>
      <c r="C2581" s="353" t="s">
        <v>17241</v>
      </c>
      <c r="D2581"/>
      <c r="E2581"/>
      <c r="F2581"/>
      <c r="G2581"/>
      <c r="H2581"/>
      <c r="I2581"/>
      <c r="J2581"/>
      <c r="K2581"/>
      <c r="L2581"/>
      <c r="M2581"/>
      <c r="N2581" t="s">
        <v>4076</v>
      </c>
      <c r="O2581" s="354">
        <f>INDEX('Page 2 - Team Information'!$K$14:$AP$189,Y2581,X2581)</f>
        <v>0</v>
      </c>
      <c r="P2581"/>
      <c r="Q2581"/>
      <c r="R2581"/>
      <c r="S2581" t="s">
        <v>6537</v>
      </c>
      <c r="T2581"/>
      <c r="U2581"/>
      <c r="V2581"/>
      <c r="W2581"/>
      <c r="X2581" s="355">
        <v>22</v>
      </c>
      <c r="Y2581" s="355">
        <v>138</v>
      </c>
      <c r="AC2581" s="297"/>
    </row>
    <row r="2582" spans="1:29">
      <c r="A2582">
        <f>'Page 1 - General Information'!$G$12</f>
        <v>121395703</v>
      </c>
      <c r="B2582" t="str">
        <f>'Page 1 - General Information'!$G$16</f>
        <v>2839</v>
      </c>
      <c r="C2582" s="353" t="s">
        <v>17241</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c r="A2583">
        <f>'Page 1 - General Information'!$G$12</f>
        <v>121395703</v>
      </c>
      <c r="B2583" t="str">
        <f>'Page 1 - General Information'!$G$16</f>
        <v>2839</v>
      </c>
      <c r="C2583" s="353" t="s">
        <v>17241</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c r="A2584">
        <f>'Page 1 - General Information'!$G$12</f>
        <v>121395703</v>
      </c>
      <c r="B2584" t="str">
        <f>'Page 1 - General Information'!$G$16</f>
        <v>2839</v>
      </c>
      <c r="C2584" s="353" t="s">
        <v>17241</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c r="A2585">
        <f>'Page 1 - General Information'!$G$12</f>
        <v>121395703</v>
      </c>
      <c r="B2585" t="str">
        <f>'Page 1 - General Information'!$G$16</f>
        <v>2839</v>
      </c>
      <c r="C2585" s="353" t="s">
        <v>17241</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c r="A2586">
        <f>'Page 1 - General Information'!$G$12</f>
        <v>121395703</v>
      </c>
      <c r="B2586" t="str">
        <f>'Page 1 - General Information'!$G$16</f>
        <v>2839</v>
      </c>
      <c r="C2586" s="353" t="s">
        <v>17241</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c r="A2587">
        <f>'Page 1 - General Information'!$G$12</f>
        <v>121395703</v>
      </c>
      <c r="B2587" t="str">
        <f>'Page 1 - General Information'!$G$16</f>
        <v>2839</v>
      </c>
      <c r="C2587" s="353" t="s">
        <v>17241</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c r="A2588">
        <f>'Page 1 - General Information'!$G$12</f>
        <v>121395703</v>
      </c>
      <c r="B2588" t="str">
        <f>'Page 1 - General Information'!$G$16</f>
        <v>2839</v>
      </c>
      <c r="C2588" s="353" t="s">
        <v>17241</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c r="A2589">
        <f>'Page 1 - General Information'!$G$12</f>
        <v>121395703</v>
      </c>
      <c r="B2589" t="str">
        <f>'Page 1 - General Information'!$G$16</f>
        <v>2839</v>
      </c>
      <c r="C2589" s="353" t="s">
        <v>17241</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c r="A2590">
        <f>'Page 1 - General Information'!$G$12</f>
        <v>121395703</v>
      </c>
      <c r="B2590" t="str">
        <f>'Page 1 - General Information'!$G$16</f>
        <v>2839</v>
      </c>
      <c r="C2590" s="353" t="s">
        <v>17241</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c r="A2591">
        <f>'Page 1 - General Information'!$G$12</f>
        <v>121395703</v>
      </c>
      <c r="B2591" t="str">
        <f>'Page 1 - General Information'!$G$16</f>
        <v>2839</v>
      </c>
      <c r="C2591" s="353" t="s">
        <v>17241</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c r="A2592">
        <f>'Page 1 - General Information'!$G$12</f>
        <v>121395703</v>
      </c>
      <c r="B2592" t="str">
        <f>'Page 1 - General Information'!$G$16</f>
        <v>2839</v>
      </c>
      <c r="C2592" s="353" t="s">
        <v>17241</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c r="A2593">
        <f>'Page 1 - General Information'!$G$12</f>
        <v>121395703</v>
      </c>
      <c r="B2593" t="str">
        <f>'Page 1 - General Information'!$G$16</f>
        <v>2839</v>
      </c>
      <c r="C2593" s="353" t="s">
        <v>17241</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c r="A2594">
        <f>'Page 1 - General Information'!$G$12</f>
        <v>121395703</v>
      </c>
      <c r="B2594" t="str">
        <f>'Page 1 - General Information'!$G$16</f>
        <v>2839</v>
      </c>
      <c r="C2594" s="353" t="s">
        <v>17241</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c r="A2595">
        <f>'Page 1 - General Information'!$G$12</f>
        <v>121395703</v>
      </c>
      <c r="B2595" t="str">
        <f>'Page 1 - General Information'!$G$16</f>
        <v>2839</v>
      </c>
      <c r="C2595" s="353" t="s">
        <v>17241</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c r="A2596">
        <f>'Page 1 - General Information'!$G$12</f>
        <v>121395703</v>
      </c>
      <c r="B2596" t="str">
        <f>'Page 1 - General Information'!$G$16</f>
        <v>2839</v>
      </c>
      <c r="C2596" s="353" t="s">
        <v>17241</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c r="A2597">
        <f>'Page 1 - General Information'!$G$12</f>
        <v>121395703</v>
      </c>
      <c r="B2597" t="str">
        <f>'Page 1 - General Information'!$G$16</f>
        <v>2839</v>
      </c>
      <c r="C2597" s="353" t="s">
        <v>17241</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c r="A2598">
        <f>'Page 1 - General Information'!$G$12</f>
        <v>121395703</v>
      </c>
      <c r="B2598" t="str">
        <f>'Page 1 - General Information'!$G$16</f>
        <v>2839</v>
      </c>
      <c r="C2598" s="353" t="s">
        <v>17241</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c r="A2599">
        <f>'Page 1 - General Information'!$G$12</f>
        <v>121395703</v>
      </c>
      <c r="B2599" t="str">
        <f>'Page 1 - General Information'!$G$16</f>
        <v>2839</v>
      </c>
      <c r="C2599" s="353" t="s">
        <v>17241</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c r="A2600">
        <f>'Page 1 - General Information'!$G$12</f>
        <v>121395703</v>
      </c>
      <c r="B2600" t="str">
        <f>'Page 1 - General Information'!$G$16</f>
        <v>2839</v>
      </c>
      <c r="C2600" s="353" t="s">
        <v>17241</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c r="A2601">
        <f>'Page 1 - General Information'!$G$12</f>
        <v>121395703</v>
      </c>
      <c r="B2601" t="str">
        <f>'Page 1 - General Information'!$G$16</f>
        <v>2839</v>
      </c>
      <c r="C2601" s="353" t="s">
        <v>17241</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c r="A2602">
        <f>'Page 1 - General Information'!$G$12</f>
        <v>121395703</v>
      </c>
      <c r="B2602" t="str">
        <f>'Page 1 - General Information'!$G$16</f>
        <v>2839</v>
      </c>
      <c r="C2602" s="353" t="s">
        <v>17241</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c r="A2603">
        <f>'Page 1 - General Information'!$G$12</f>
        <v>121395703</v>
      </c>
      <c r="B2603" t="str">
        <f>'Page 1 - General Information'!$G$16</f>
        <v>2839</v>
      </c>
      <c r="C2603" s="353" t="s">
        <v>17241</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c r="A2604">
        <f>'Page 1 - General Information'!$G$12</f>
        <v>121395703</v>
      </c>
      <c r="B2604" t="str">
        <f>'Page 1 - General Information'!$G$16</f>
        <v>2839</v>
      </c>
      <c r="C2604" s="353" t="s">
        <v>17241</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c r="A2605">
        <f>'Page 1 - General Information'!$G$12</f>
        <v>121395703</v>
      </c>
      <c r="B2605" t="str">
        <f>'Page 1 - General Information'!$G$16</f>
        <v>2839</v>
      </c>
      <c r="C2605" s="353" t="s">
        <v>17241</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c r="A2606">
        <f>'Page 1 - General Information'!$G$12</f>
        <v>121395703</v>
      </c>
      <c r="B2606" t="str">
        <f>'Page 1 - General Information'!$G$16</f>
        <v>2839</v>
      </c>
      <c r="C2606" s="353" t="s">
        <v>17241</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c r="A2607">
        <f>'Page 1 - General Information'!$G$12</f>
        <v>121395703</v>
      </c>
      <c r="B2607" t="str">
        <f>'Page 1 - General Information'!$G$16</f>
        <v>2839</v>
      </c>
      <c r="C2607" s="353" t="s">
        <v>17241</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c r="A2608">
        <f>'Page 1 - General Information'!$G$12</f>
        <v>121395703</v>
      </c>
      <c r="B2608" t="str">
        <f>'Page 1 - General Information'!$G$16</f>
        <v>2839</v>
      </c>
      <c r="C2608" s="353" t="s">
        <v>17241</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c r="A2609">
        <f>'Page 1 - General Information'!$G$12</f>
        <v>121395703</v>
      </c>
      <c r="B2609" t="str">
        <f>'Page 1 - General Information'!$G$16</f>
        <v>2839</v>
      </c>
      <c r="C2609" s="353" t="s">
        <v>17241</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c r="A2610">
        <f>'Page 1 - General Information'!$G$12</f>
        <v>121395703</v>
      </c>
      <c r="B2610" t="str">
        <f>'Page 1 - General Information'!$G$16</f>
        <v>2839</v>
      </c>
      <c r="C2610" s="353" t="s">
        <v>17241</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c r="A2611">
        <f>'Page 1 - General Information'!$G$12</f>
        <v>121395703</v>
      </c>
      <c r="B2611" t="str">
        <f>'Page 1 - General Information'!$G$16</f>
        <v>2839</v>
      </c>
      <c r="C2611" s="353" t="s">
        <v>17241</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c r="A2612">
        <f>'Page 1 - General Information'!$G$12</f>
        <v>121395703</v>
      </c>
      <c r="B2612" t="str">
        <f>'Page 1 - General Information'!$G$16</f>
        <v>2839</v>
      </c>
      <c r="C2612" s="353" t="s">
        <v>17241</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c r="A2613">
        <f>'Page 1 - General Information'!$G$12</f>
        <v>121395703</v>
      </c>
      <c r="B2613" t="str">
        <f>'Page 1 - General Information'!$G$16</f>
        <v>2839</v>
      </c>
      <c r="C2613" s="353" t="s">
        <v>17241</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c r="A2614">
        <f>'Page 1 - General Information'!$G$12</f>
        <v>121395703</v>
      </c>
      <c r="B2614" t="str">
        <f>'Page 1 - General Information'!$G$16</f>
        <v>2839</v>
      </c>
      <c r="C2614" s="353" t="s">
        <v>17241</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c r="A2615">
        <f>'Page 1 - General Information'!$G$12</f>
        <v>121395703</v>
      </c>
      <c r="B2615" t="str">
        <f>'Page 1 - General Information'!$G$16</f>
        <v>2839</v>
      </c>
      <c r="C2615" s="353" t="s">
        <v>17241</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c r="A2616">
        <f>'Page 1 - General Information'!$G$12</f>
        <v>121395703</v>
      </c>
      <c r="B2616" t="str">
        <f>'Page 1 - General Information'!$G$16</f>
        <v>2839</v>
      </c>
      <c r="C2616" s="353" t="s">
        <v>17241</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c r="A2617">
        <f>'Page 1 - General Information'!$G$12</f>
        <v>121395703</v>
      </c>
      <c r="B2617" t="str">
        <f>'Page 1 - General Information'!$G$16</f>
        <v>2839</v>
      </c>
      <c r="C2617" s="353" t="s">
        <v>17241</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c r="A2618">
        <f>'Page 1 - General Information'!$G$12</f>
        <v>121395703</v>
      </c>
      <c r="B2618" t="str">
        <f>'Page 1 - General Information'!$G$16</f>
        <v>2839</v>
      </c>
      <c r="C2618" s="353" t="s">
        <v>17241</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c r="A2619">
        <f>'Page 1 - General Information'!$G$12</f>
        <v>121395703</v>
      </c>
      <c r="B2619" t="str">
        <f>'Page 1 - General Information'!$G$16</f>
        <v>2839</v>
      </c>
      <c r="C2619" s="353" t="s">
        <v>17241</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c r="A2620">
        <f>'Page 1 - General Information'!$G$12</f>
        <v>121395703</v>
      </c>
      <c r="B2620" t="str">
        <f>'Page 1 - General Information'!$G$16</f>
        <v>2839</v>
      </c>
      <c r="C2620" s="353" t="s">
        <v>17241</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c r="A2621">
        <f>'Page 1 - General Information'!$G$12</f>
        <v>121395703</v>
      </c>
      <c r="B2621" t="str">
        <f>'Page 1 - General Information'!$G$16</f>
        <v>2839</v>
      </c>
      <c r="C2621" s="353" t="s">
        <v>17241</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c r="A2622">
        <f>'Page 1 - General Information'!$G$12</f>
        <v>121395703</v>
      </c>
      <c r="B2622" t="str">
        <f>'Page 1 - General Information'!$G$16</f>
        <v>2839</v>
      </c>
      <c r="C2622" s="353" t="s">
        <v>17241</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c r="A2623">
        <f>'Page 1 - General Information'!$G$12</f>
        <v>121395703</v>
      </c>
      <c r="B2623" t="str">
        <f>'Page 1 - General Information'!$G$16</f>
        <v>2839</v>
      </c>
      <c r="C2623" s="353" t="s">
        <v>17241</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c r="A2624">
        <f>'Page 1 - General Information'!$G$12</f>
        <v>121395703</v>
      </c>
      <c r="B2624" t="str">
        <f>'Page 1 - General Information'!$G$16</f>
        <v>2839</v>
      </c>
      <c r="C2624" s="353" t="s">
        <v>17241</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c r="A2625">
        <f>'Page 1 - General Information'!$G$12</f>
        <v>121395703</v>
      </c>
      <c r="B2625" t="str">
        <f>'Page 1 - General Information'!$G$16</f>
        <v>2839</v>
      </c>
      <c r="C2625" s="353" t="s">
        <v>17241</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c r="A2626">
        <f>'Page 1 - General Information'!$G$12</f>
        <v>121395703</v>
      </c>
      <c r="B2626" t="str">
        <f>'Page 1 - General Information'!$G$16</f>
        <v>2839</v>
      </c>
      <c r="C2626" s="353" t="s">
        <v>17241</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c r="A2627">
        <f>'Page 1 - General Information'!$G$12</f>
        <v>121395703</v>
      </c>
      <c r="B2627" t="str">
        <f>'Page 1 - General Information'!$G$16</f>
        <v>2839</v>
      </c>
      <c r="C2627" s="353" t="s">
        <v>17241</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c r="A2628">
        <f>'Page 1 - General Information'!$G$12</f>
        <v>121395703</v>
      </c>
      <c r="B2628" t="str">
        <f>'Page 1 - General Information'!$G$16</f>
        <v>2839</v>
      </c>
      <c r="C2628" s="353" t="s">
        <v>17241</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c r="A2629">
        <f>'Page 1 - General Information'!$G$12</f>
        <v>121395703</v>
      </c>
      <c r="B2629" t="str">
        <f>'Page 1 - General Information'!$G$16</f>
        <v>2839</v>
      </c>
      <c r="C2629" s="353" t="s">
        <v>17241</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c r="A2630">
        <f>'Page 1 - General Information'!$G$12</f>
        <v>121395703</v>
      </c>
      <c r="B2630" t="str">
        <f>'Page 1 - General Information'!$G$16</f>
        <v>2839</v>
      </c>
      <c r="C2630" s="353" t="s">
        <v>17241</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c r="A2631">
        <f>'Page 1 - General Information'!$G$12</f>
        <v>121395703</v>
      </c>
      <c r="B2631" t="str">
        <f>'Page 1 - General Information'!$G$16</f>
        <v>2839</v>
      </c>
      <c r="C2631" s="353" t="s">
        <v>17241</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c r="A2632">
        <f>'Page 1 - General Information'!$G$12</f>
        <v>121395703</v>
      </c>
      <c r="B2632" t="str">
        <f>'Page 1 - General Information'!$G$16</f>
        <v>2839</v>
      </c>
      <c r="C2632" s="353" t="s">
        <v>17241</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c r="A2633">
        <f>'Page 1 - General Information'!$G$12</f>
        <v>121395703</v>
      </c>
      <c r="B2633" t="str">
        <f>'Page 1 - General Information'!$G$16</f>
        <v>2839</v>
      </c>
      <c r="C2633" s="353" t="s">
        <v>17241</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c r="A2634">
        <f>'Page 1 - General Information'!$G$12</f>
        <v>121395703</v>
      </c>
      <c r="B2634" t="str">
        <f>'Page 1 - General Information'!$G$16</f>
        <v>2839</v>
      </c>
      <c r="C2634" s="353" t="s">
        <v>17241</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c r="A2635">
        <f>'Page 1 - General Information'!$G$12</f>
        <v>121395703</v>
      </c>
      <c r="B2635" t="str">
        <f>'Page 1 - General Information'!$G$16</f>
        <v>2839</v>
      </c>
      <c r="C2635" s="353" t="s">
        <v>17241</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c r="A2636">
        <f>'Page 1 - General Information'!$G$12</f>
        <v>121395703</v>
      </c>
      <c r="B2636" t="str">
        <f>'Page 1 - General Information'!$G$16</f>
        <v>2839</v>
      </c>
      <c r="C2636" s="353" t="s">
        <v>17241</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c r="A2637">
        <f>'Page 1 - General Information'!$G$12</f>
        <v>121395703</v>
      </c>
      <c r="B2637" t="str">
        <f>'Page 1 - General Information'!$G$16</f>
        <v>2839</v>
      </c>
      <c r="C2637" s="353" t="s">
        <v>17241</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c r="A2638">
        <f>'Page 1 - General Information'!$G$12</f>
        <v>121395703</v>
      </c>
      <c r="B2638" t="str">
        <f>'Page 1 - General Information'!$G$16</f>
        <v>2839</v>
      </c>
      <c r="C2638" s="353" t="s">
        <v>17241</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c r="A2639">
        <f>'Page 1 - General Information'!$G$12</f>
        <v>121395703</v>
      </c>
      <c r="B2639" t="str">
        <f>'Page 1 - General Information'!$G$16</f>
        <v>2839</v>
      </c>
      <c r="C2639" s="353" t="s">
        <v>17241</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c r="A2640">
        <f>'Page 1 - General Information'!$G$12</f>
        <v>121395703</v>
      </c>
      <c r="B2640" t="str">
        <f>'Page 1 - General Information'!$G$16</f>
        <v>2839</v>
      </c>
      <c r="C2640" s="353" t="s">
        <v>17241</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c r="A2641">
        <f>'Page 1 - General Information'!$G$12</f>
        <v>121395703</v>
      </c>
      <c r="B2641" t="str">
        <f>'Page 1 - General Information'!$G$16</f>
        <v>2839</v>
      </c>
      <c r="C2641" s="353" t="s">
        <v>17241</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c r="A2642">
        <f>'Page 1 - General Information'!$G$12</f>
        <v>121395703</v>
      </c>
      <c r="B2642" t="str">
        <f>'Page 1 - General Information'!$G$16</f>
        <v>2839</v>
      </c>
      <c r="C2642" s="353" t="s">
        <v>17241</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c r="A2643">
        <f>'Page 1 - General Information'!$G$12</f>
        <v>121395703</v>
      </c>
      <c r="B2643" t="str">
        <f>'Page 1 - General Information'!$G$16</f>
        <v>2839</v>
      </c>
      <c r="C2643" s="353" t="s">
        <v>17241</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c r="A2644">
        <f>'Page 1 - General Information'!$G$12</f>
        <v>121395703</v>
      </c>
      <c r="B2644" t="str">
        <f>'Page 1 - General Information'!$G$16</f>
        <v>2839</v>
      </c>
      <c r="C2644" s="353" t="s">
        <v>17241</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c r="A2645">
        <f>'Page 1 - General Information'!$G$12</f>
        <v>121395703</v>
      </c>
      <c r="B2645" t="str">
        <f>'Page 1 - General Information'!$G$16</f>
        <v>2839</v>
      </c>
      <c r="C2645" s="353" t="s">
        <v>17241</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c r="A2646">
        <f>'Page 1 - General Information'!$G$12</f>
        <v>121395703</v>
      </c>
      <c r="B2646" t="str">
        <f>'Page 1 - General Information'!$G$16</f>
        <v>2839</v>
      </c>
      <c r="C2646" s="353" t="s">
        <v>17241</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c r="A2647">
        <f>'Page 1 - General Information'!$G$12</f>
        <v>121395703</v>
      </c>
      <c r="B2647" t="str">
        <f>'Page 1 - General Information'!$G$16</f>
        <v>2839</v>
      </c>
      <c r="C2647" s="353" t="s">
        <v>17241</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c r="A2648">
        <f>'Page 1 - General Information'!$G$12</f>
        <v>121395703</v>
      </c>
      <c r="B2648" t="str">
        <f>'Page 1 - General Information'!$G$16</f>
        <v>2839</v>
      </c>
      <c r="C2648" s="353" t="s">
        <v>17241</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c r="A2649">
        <f>'Page 1 - General Information'!$G$12</f>
        <v>121395703</v>
      </c>
      <c r="B2649" t="str">
        <f>'Page 1 - General Information'!$G$16</f>
        <v>2839</v>
      </c>
      <c r="C2649" s="353" t="s">
        <v>17241</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c r="A2650">
        <f>'Page 1 - General Information'!$G$12</f>
        <v>121395703</v>
      </c>
      <c r="B2650" t="str">
        <f>'Page 1 - General Information'!$G$16</f>
        <v>2839</v>
      </c>
      <c r="C2650" s="353" t="s">
        <v>17241</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c r="A2651">
        <f>'Page 1 - General Information'!$G$12</f>
        <v>121395703</v>
      </c>
      <c r="B2651" t="str">
        <f>'Page 1 - General Information'!$G$16</f>
        <v>2839</v>
      </c>
      <c r="C2651" s="353" t="s">
        <v>17241</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c r="A2652">
        <f>'Page 1 - General Information'!$G$12</f>
        <v>121395703</v>
      </c>
      <c r="B2652" t="str">
        <f>'Page 1 - General Information'!$G$16</f>
        <v>2839</v>
      </c>
      <c r="C2652" s="353" t="s">
        <v>17241</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c r="A2653">
        <f>'Page 1 - General Information'!$G$12</f>
        <v>121395703</v>
      </c>
      <c r="B2653" t="str">
        <f>'Page 1 - General Information'!$G$16</f>
        <v>2839</v>
      </c>
      <c r="C2653" s="353" t="s">
        <v>17241</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c r="A2654">
        <f>'Page 1 - General Information'!$G$12</f>
        <v>121395703</v>
      </c>
      <c r="B2654" t="str">
        <f>'Page 1 - General Information'!$G$16</f>
        <v>2839</v>
      </c>
      <c r="C2654" s="353" t="s">
        <v>17241</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c r="A2655">
        <f>'Page 1 - General Information'!$G$12</f>
        <v>121395703</v>
      </c>
      <c r="B2655" t="str">
        <f>'Page 1 - General Information'!$G$16</f>
        <v>2839</v>
      </c>
      <c r="C2655" s="353" t="s">
        <v>17241</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c r="A2656">
        <f>'Page 1 - General Information'!$G$12</f>
        <v>121395703</v>
      </c>
      <c r="B2656" t="str">
        <f>'Page 1 - General Information'!$G$16</f>
        <v>2839</v>
      </c>
      <c r="C2656" s="353" t="s">
        <v>17241</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c r="A2657">
        <f>'Page 1 - General Information'!$G$12</f>
        <v>121395703</v>
      </c>
      <c r="B2657" t="str">
        <f>'Page 1 - General Information'!$G$16</f>
        <v>2839</v>
      </c>
      <c r="C2657" s="353" t="s">
        <v>17241</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c r="A2658">
        <f>'Page 1 - General Information'!$G$12</f>
        <v>121395703</v>
      </c>
      <c r="B2658" t="str">
        <f>'Page 1 - General Information'!$G$16</f>
        <v>2839</v>
      </c>
      <c r="C2658" s="353" t="s">
        <v>17241</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c r="A2659">
        <f>'Page 1 - General Information'!$G$12</f>
        <v>121395703</v>
      </c>
      <c r="B2659" t="str">
        <f>'Page 1 - General Information'!$G$16</f>
        <v>2839</v>
      </c>
      <c r="C2659" s="353" t="s">
        <v>17241</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c r="A2660">
        <f>'Page 1 - General Information'!$G$12</f>
        <v>121395703</v>
      </c>
      <c r="B2660" t="str">
        <f>'Page 1 - General Information'!$G$16</f>
        <v>2839</v>
      </c>
      <c r="C2660" s="353" t="s">
        <v>17241</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c r="A2661">
        <f>'Page 1 - General Information'!$G$12</f>
        <v>121395703</v>
      </c>
      <c r="B2661" t="str">
        <f>'Page 1 - General Information'!$G$16</f>
        <v>2839</v>
      </c>
      <c r="C2661" s="353" t="s">
        <v>17241</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c r="A2662">
        <f>'Page 1 - General Information'!$G$12</f>
        <v>121395703</v>
      </c>
      <c r="B2662" t="str">
        <f>'Page 1 - General Information'!$G$16</f>
        <v>2839</v>
      </c>
      <c r="C2662" s="353" t="s">
        <v>17241</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c r="A2663">
        <f>'Page 1 - General Information'!$G$12</f>
        <v>121395703</v>
      </c>
      <c r="B2663" t="str">
        <f>'Page 1 - General Information'!$G$16</f>
        <v>2839</v>
      </c>
      <c r="C2663" s="353" t="s">
        <v>17241</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c r="A2664">
        <f>'Page 1 - General Information'!$G$12</f>
        <v>121395703</v>
      </c>
      <c r="B2664" t="str">
        <f>'Page 1 - General Information'!$G$16</f>
        <v>2839</v>
      </c>
      <c r="C2664" s="353" t="s">
        <v>17241</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c r="A2665">
        <f>'Page 1 - General Information'!$G$12</f>
        <v>121395703</v>
      </c>
      <c r="B2665" t="str">
        <f>'Page 1 - General Information'!$G$16</f>
        <v>2839</v>
      </c>
      <c r="C2665" s="353" t="s">
        <v>17241</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c r="A2666">
        <f>'Page 1 - General Information'!$G$12</f>
        <v>121395703</v>
      </c>
      <c r="B2666" t="str">
        <f>'Page 1 - General Information'!$G$16</f>
        <v>2839</v>
      </c>
      <c r="C2666" s="353" t="s">
        <v>17241</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c r="A2667">
        <f>'Page 1 - General Information'!$G$12</f>
        <v>121395703</v>
      </c>
      <c r="B2667" t="str">
        <f>'Page 1 - General Information'!$G$16</f>
        <v>2839</v>
      </c>
      <c r="C2667" s="353" t="s">
        <v>17241</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c r="A2668">
        <f>'Page 1 - General Information'!$G$12</f>
        <v>121395703</v>
      </c>
      <c r="B2668" t="str">
        <f>'Page 1 - General Information'!$G$16</f>
        <v>2839</v>
      </c>
      <c r="C2668" s="353" t="s">
        <v>17241</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c r="A2669">
        <f>'Page 1 - General Information'!$G$12</f>
        <v>121395703</v>
      </c>
      <c r="B2669" t="str">
        <f>'Page 1 - General Information'!$G$16</f>
        <v>2839</v>
      </c>
      <c r="C2669" s="353" t="s">
        <v>17241</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c r="A2670">
        <f>'Page 1 - General Information'!$G$12</f>
        <v>121395703</v>
      </c>
      <c r="B2670" t="str">
        <f>'Page 1 - General Information'!$G$16</f>
        <v>2839</v>
      </c>
      <c r="C2670" s="353" t="s">
        <v>17241</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c r="A2671">
        <f>'Page 1 - General Information'!$G$12</f>
        <v>121395703</v>
      </c>
      <c r="B2671" t="str">
        <f>'Page 1 - General Information'!$G$16</f>
        <v>2839</v>
      </c>
      <c r="C2671" s="353" t="s">
        <v>17241</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c r="A2672">
        <f>'Page 1 - General Information'!$G$12</f>
        <v>121395703</v>
      </c>
      <c r="B2672" t="str">
        <f>'Page 1 - General Information'!$G$16</f>
        <v>2839</v>
      </c>
      <c r="C2672" s="353" t="s">
        <v>17241</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c r="A2673">
        <f>'Page 1 - General Information'!$G$12</f>
        <v>121395703</v>
      </c>
      <c r="B2673" t="str">
        <f>'Page 1 - General Information'!$G$16</f>
        <v>2839</v>
      </c>
      <c r="C2673" s="353" t="s">
        <v>17241</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c r="A2674">
        <f>'Page 1 - General Information'!$G$12</f>
        <v>121395703</v>
      </c>
      <c r="B2674" t="str">
        <f>'Page 1 - General Information'!$G$16</f>
        <v>2839</v>
      </c>
      <c r="C2674" s="353" t="s">
        <v>17241</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c r="A2675">
        <f>'Page 1 - General Information'!$G$12</f>
        <v>121395703</v>
      </c>
      <c r="B2675" t="str">
        <f>'Page 1 - General Information'!$G$16</f>
        <v>2839</v>
      </c>
      <c r="C2675" s="353" t="s">
        <v>17241</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c r="A2676">
        <f>'Page 1 - General Information'!$G$12</f>
        <v>121395703</v>
      </c>
      <c r="B2676" t="str">
        <f>'Page 1 - General Information'!$G$16</f>
        <v>2839</v>
      </c>
      <c r="C2676" s="353" t="s">
        <v>17241</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c r="A2677">
        <f>'Page 1 - General Information'!$G$12</f>
        <v>121395703</v>
      </c>
      <c r="B2677" t="str">
        <f>'Page 1 - General Information'!$G$16</f>
        <v>2839</v>
      </c>
      <c r="C2677" s="353" t="s">
        <v>17241</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c r="A2678">
        <f>'Page 1 - General Information'!$G$12</f>
        <v>121395703</v>
      </c>
      <c r="B2678" t="str">
        <f>'Page 1 - General Information'!$G$16</f>
        <v>2839</v>
      </c>
      <c r="C2678" s="353" t="s">
        <v>17241</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c r="A2679">
        <f>'Page 1 - General Information'!$G$12</f>
        <v>121395703</v>
      </c>
      <c r="B2679" t="str">
        <f>'Page 1 - General Information'!$G$16</f>
        <v>2839</v>
      </c>
      <c r="C2679" s="353" t="s">
        <v>17241</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c r="A2680">
        <f>'Page 1 - General Information'!$G$12</f>
        <v>121395703</v>
      </c>
      <c r="B2680" t="str">
        <f>'Page 1 - General Information'!$G$16</f>
        <v>2839</v>
      </c>
      <c r="C2680" s="353" t="s">
        <v>17241</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c r="A2681">
        <f>'Page 1 - General Information'!$G$12</f>
        <v>121395703</v>
      </c>
      <c r="B2681" t="str">
        <f>'Page 1 - General Information'!$G$16</f>
        <v>2839</v>
      </c>
      <c r="C2681" s="353" t="s">
        <v>17241</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c r="A2682">
        <f>'Page 1 - General Information'!$G$12</f>
        <v>121395703</v>
      </c>
      <c r="B2682" t="str">
        <f>'Page 1 - General Information'!$G$16</f>
        <v>2839</v>
      </c>
      <c r="C2682" s="353" t="s">
        <v>17241</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c r="A2683">
        <f>'Page 1 - General Information'!$G$12</f>
        <v>121395703</v>
      </c>
      <c r="B2683" t="str">
        <f>'Page 1 - General Information'!$G$16</f>
        <v>2839</v>
      </c>
      <c r="C2683" s="353" t="s">
        <v>17241</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c r="A2684">
        <f>'Page 1 - General Information'!$G$12</f>
        <v>121395703</v>
      </c>
      <c r="B2684" t="str">
        <f>'Page 1 - General Information'!$G$16</f>
        <v>2839</v>
      </c>
      <c r="C2684" s="353" t="s">
        <v>17241</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c r="A2685">
        <f>'Page 1 - General Information'!$G$12</f>
        <v>121395703</v>
      </c>
      <c r="B2685" t="str">
        <f>'Page 1 - General Information'!$G$16</f>
        <v>2839</v>
      </c>
      <c r="C2685" s="353" t="s">
        <v>17241</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c r="A2686">
        <f>'Page 1 - General Information'!$G$12</f>
        <v>121395703</v>
      </c>
      <c r="B2686" t="str">
        <f>'Page 1 - General Information'!$G$16</f>
        <v>2839</v>
      </c>
      <c r="C2686" s="353" t="s">
        <v>17241</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c r="A2687">
        <f>'Page 1 - General Information'!$G$12</f>
        <v>121395703</v>
      </c>
      <c r="B2687" t="str">
        <f>'Page 1 - General Information'!$G$16</f>
        <v>2839</v>
      </c>
      <c r="C2687" s="353" t="s">
        <v>17241</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c r="A2688">
        <f>'Page 1 - General Information'!$G$12</f>
        <v>121395703</v>
      </c>
      <c r="B2688" t="str">
        <f>'Page 1 - General Information'!$G$16</f>
        <v>2839</v>
      </c>
      <c r="C2688" s="353" t="s">
        <v>17241</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c r="A2689">
        <f>'Page 1 - General Information'!$G$12</f>
        <v>121395703</v>
      </c>
      <c r="B2689" t="str">
        <f>'Page 1 - General Information'!$G$16</f>
        <v>2839</v>
      </c>
      <c r="C2689" s="353" t="s">
        <v>17241</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c r="A2690">
        <f>'Page 1 - General Information'!$G$12</f>
        <v>121395703</v>
      </c>
      <c r="B2690" t="str">
        <f>'Page 1 - General Information'!$G$16</f>
        <v>2839</v>
      </c>
      <c r="C2690" s="353" t="s">
        <v>17241</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c r="A2691">
        <f>'Page 1 - General Information'!$G$12</f>
        <v>121395703</v>
      </c>
      <c r="B2691" t="str">
        <f>'Page 1 - General Information'!$G$16</f>
        <v>2839</v>
      </c>
      <c r="C2691" s="353" t="s">
        <v>17241</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c r="A2692">
        <f>'Page 1 - General Information'!$G$12</f>
        <v>121395703</v>
      </c>
      <c r="B2692" t="str">
        <f>'Page 1 - General Information'!$G$16</f>
        <v>2839</v>
      </c>
      <c r="C2692" s="353" t="s">
        <v>17241</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c r="A2693">
        <f>'Page 1 - General Information'!$G$12</f>
        <v>121395703</v>
      </c>
      <c r="B2693" t="str">
        <f>'Page 1 - General Information'!$G$16</f>
        <v>2839</v>
      </c>
      <c r="C2693" s="353" t="s">
        <v>17241</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c r="A2694">
        <f>'Page 1 - General Information'!$G$12</f>
        <v>121395703</v>
      </c>
      <c r="B2694" t="str">
        <f>'Page 1 - General Information'!$G$16</f>
        <v>2839</v>
      </c>
      <c r="C2694" s="353" t="s">
        <v>17241</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c r="A2695">
        <f>'Page 1 - General Information'!$G$12</f>
        <v>121395703</v>
      </c>
      <c r="B2695" t="str">
        <f>'Page 1 - General Information'!$G$16</f>
        <v>2839</v>
      </c>
      <c r="C2695" s="353" t="s">
        <v>17241</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c r="A2696">
        <f>'Page 1 - General Information'!$G$12</f>
        <v>121395703</v>
      </c>
      <c r="B2696" t="str">
        <f>'Page 1 - General Information'!$G$16</f>
        <v>2839</v>
      </c>
      <c r="C2696" s="353" t="s">
        <v>17241</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c r="A2697">
        <f>'Page 1 - General Information'!$G$12</f>
        <v>121395703</v>
      </c>
      <c r="B2697" t="str">
        <f>'Page 1 - General Information'!$G$16</f>
        <v>2839</v>
      </c>
      <c r="C2697" s="353" t="s">
        <v>17241</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c r="A2698">
        <f>'Page 1 - General Information'!$G$12</f>
        <v>121395703</v>
      </c>
      <c r="B2698" t="str">
        <f>'Page 1 - General Information'!$G$16</f>
        <v>2839</v>
      </c>
      <c r="C2698" s="353" t="s">
        <v>17241</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c r="A2699">
        <f>'Page 1 - General Information'!$G$12</f>
        <v>121395703</v>
      </c>
      <c r="B2699" t="str">
        <f>'Page 1 - General Information'!$G$16</f>
        <v>2839</v>
      </c>
      <c r="C2699" s="353" t="s">
        <v>17241</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c r="A2700">
        <f>'Page 1 - General Information'!$G$12</f>
        <v>121395703</v>
      </c>
      <c r="B2700" t="str">
        <f>'Page 1 - General Information'!$G$16</f>
        <v>2839</v>
      </c>
      <c r="C2700" s="353" t="s">
        <v>17241</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c r="A2701">
        <f>'Page 1 - General Information'!$G$12</f>
        <v>121395703</v>
      </c>
      <c r="B2701" t="str">
        <f>'Page 1 - General Information'!$G$16</f>
        <v>2839</v>
      </c>
      <c r="C2701" s="353" t="s">
        <v>17241</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c r="A2702">
        <f>'Page 1 - General Information'!$G$12</f>
        <v>121395703</v>
      </c>
      <c r="B2702" t="str">
        <f>'Page 1 - General Information'!$G$16</f>
        <v>2839</v>
      </c>
      <c r="C2702" s="353" t="s">
        <v>17241</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c r="A2703">
        <f>'Page 1 - General Information'!$G$12</f>
        <v>121395703</v>
      </c>
      <c r="B2703" t="str">
        <f>'Page 1 - General Information'!$G$16</f>
        <v>2839</v>
      </c>
      <c r="C2703" s="353" t="s">
        <v>17241</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c r="A2704">
        <f>'Page 1 - General Information'!$G$12</f>
        <v>121395703</v>
      </c>
      <c r="B2704" t="str">
        <f>'Page 1 - General Information'!$G$16</f>
        <v>2839</v>
      </c>
      <c r="C2704" s="353" t="s">
        <v>17241</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c r="A2705">
        <f>'Page 1 - General Information'!$G$12</f>
        <v>121395703</v>
      </c>
      <c r="B2705" t="str">
        <f>'Page 1 - General Information'!$G$16</f>
        <v>2839</v>
      </c>
      <c r="C2705" s="353" t="s">
        <v>17241</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c r="A2706">
        <f>'Page 1 - General Information'!$G$12</f>
        <v>121395703</v>
      </c>
      <c r="B2706" t="str">
        <f>'Page 1 - General Information'!$G$16</f>
        <v>2839</v>
      </c>
      <c r="C2706" s="353" t="s">
        <v>17241</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c r="A2707">
        <f>'Page 1 - General Information'!$G$12</f>
        <v>121395703</v>
      </c>
      <c r="B2707" t="str">
        <f>'Page 1 - General Information'!$G$16</f>
        <v>2839</v>
      </c>
      <c r="C2707" s="353" t="s">
        <v>17241</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c r="A2708">
        <f>'Page 1 - General Information'!$G$12</f>
        <v>121395703</v>
      </c>
      <c r="B2708" t="str">
        <f>'Page 1 - General Information'!$G$16</f>
        <v>2839</v>
      </c>
      <c r="C2708" s="353" t="s">
        <v>17241</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c r="A2709">
        <f>'Page 1 - General Information'!$G$12</f>
        <v>121395703</v>
      </c>
      <c r="B2709" t="str">
        <f>'Page 1 - General Information'!$G$16</f>
        <v>2839</v>
      </c>
      <c r="C2709" s="353" t="s">
        <v>17241</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c r="A2710">
        <f>'Page 1 - General Information'!$G$12</f>
        <v>121395703</v>
      </c>
      <c r="B2710" t="str">
        <f>'Page 1 - General Information'!$G$16</f>
        <v>2839</v>
      </c>
      <c r="C2710" s="353" t="s">
        <v>17241</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c r="A2711">
        <f>'Page 1 - General Information'!$G$12</f>
        <v>121395703</v>
      </c>
      <c r="B2711" t="str">
        <f>'Page 1 - General Information'!$G$16</f>
        <v>2839</v>
      </c>
      <c r="C2711" s="353" t="s">
        <v>17241</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c r="A2712">
        <f>'Page 1 - General Information'!$G$12</f>
        <v>121395703</v>
      </c>
      <c r="B2712" t="str">
        <f>'Page 1 - General Information'!$G$16</f>
        <v>2839</v>
      </c>
      <c r="C2712" s="353" t="s">
        <v>17241</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c r="A2713">
        <f>'Page 1 - General Information'!$G$12</f>
        <v>121395703</v>
      </c>
      <c r="B2713" t="str">
        <f>'Page 1 - General Information'!$G$16</f>
        <v>2839</v>
      </c>
      <c r="C2713" s="353" t="s">
        <v>17241</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c r="A2714">
        <f>'Page 1 - General Information'!$G$12</f>
        <v>121395703</v>
      </c>
      <c r="B2714" t="str">
        <f>'Page 1 - General Information'!$G$16</f>
        <v>2839</v>
      </c>
      <c r="C2714" s="353" t="s">
        <v>17241</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c r="A2715">
        <f>'Page 1 - General Information'!$G$12</f>
        <v>121395703</v>
      </c>
      <c r="B2715" t="str">
        <f>'Page 1 - General Information'!$G$16</f>
        <v>2839</v>
      </c>
      <c r="C2715" s="353" t="s">
        <v>17241</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c r="A2716">
        <f>'Page 1 - General Information'!$G$12</f>
        <v>121395703</v>
      </c>
      <c r="B2716" t="str">
        <f>'Page 1 - General Information'!$G$16</f>
        <v>2839</v>
      </c>
      <c r="C2716" s="353" t="s">
        <v>17241</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c r="A2717">
        <f>'Page 1 - General Information'!$G$12</f>
        <v>121395703</v>
      </c>
      <c r="B2717" t="str">
        <f>'Page 1 - General Information'!$G$16</f>
        <v>2839</v>
      </c>
      <c r="C2717" s="353" t="s">
        <v>17241</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c r="A2718">
        <f>'Page 1 - General Information'!$G$12</f>
        <v>121395703</v>
      </c>
      <c r="B2718" t="str">
        <f>'Page 1 - General Information'!$G$16</f>
        <v>2839</v>
      </c>
      <c r="C2718" s="353" t="s">
        <v>17241</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c r="A2719">
        <f>'Page 1 - General Information'!$G$12</f>
        <v>121395703</v>
      </c>
      <c r="B2719" t="str">
        <f>'Page 1 - General Information'!$G$16</f>
        <v>2839</v>
      </c>
      <c r="C2719" s="353" t="s">
        <v>17241</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c r="A2720">
        <f>'Page 1 - General Information'!$G$12</f>
        <v>121395703</v>
      </c>
      <c r="B2720" t="str">
        <f>'Page 1 - General Information'!$G$16</f>
        <v>2839</v>
      </c>
      <c r="C2720" s="353" t="s">
        <v>17241</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c r="A2721">
        <f>'Page 1 - General Information'!$G$12</f>
        <v>121395703</v>
      </c>
      <c r="B2721" t="str">
        <f>'Page 1 - General Information'!$G$16</f>
        <v>2839</v>
      </c>
      <c r="C2721" s="353" t="s">
        <v>17241</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c r="A2722">
        <f>'Page 1 - General Information'!$G$12</f>
        <v>121395703</v>
      </c>
      <c r="B2722" t="str">
        <f>'Page 1 - General Information'!$G$16</f>
        <v>2839</v>
      </c>
      <c r="C2722" s="353" t="s">
        <v>17241</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c r="A2723">
        <f>'Page 1 - General Information'!$G$12</f>
        <v>121395703</v>
      </c>
      <c r="B2723" t="str">
        <f>'Page 1 - General Information'!$G$16</f>
        <v>2839</v>
      </c>
      <c r="C2723" s="353" t="s">
        <v>17241</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c r="A2724">
        <f>'Page 1 - General Information'!$G$12</f>
        <v>121395703</v>
      </c>
      <c r="B2724" t="str">
        <f>'Page 1 - General Information'!$G$16</f>
        <v>2839</v>
      </c>
      <c r="C2724" s="353" t="s">
        <v>17241</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c r="A2725">
        <f>'Page 1 - General Information'!$G$12</f>
        <v>121395703</v>
      </c>
      <c r="B2725" t="str">
        <f>'Page 1 - General Information'!$G$16</f>
        <v>2839</v>
      </c>
      <c r="C2725" s="353" t="s">
        <v>17241</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c r="A2726">
        <f>'Page 1 - General Information'!$G$12</f>
        <v>121395703</v>
      </c>
      <c r="B2726" t="str">
        <f>'Page 1 - General Information'!$G$16</f>
        <v>2839</v>
      </c>
      <c r="C2726" s="353" t="s">
        <v>17241</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c r="A2727">
        <f>'Page 1 - General Information'!$G$12</f>
        <v>121395703</v>
      </c>
      <c r="B2727" t="str">
        <f>'Page 1 - General Information'!$G$16</f>
        <v>2839</v>
      </c>
      <c r="C2727" s="353" t="s">
        <v>17241</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c r="A2728">
        <f>'Page 1 - General Information'!$G$12</f>
        <v>121395703</v>
      </c>
      <c r="B2728" t="str">
        <f>'Page 1 - General Information'!$G$16</f>
        <v>2839</v>
      </c>
      <c r="C2728" s="353" t="s">
        <v>17241</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c r="A2729">
        <f>'Page 1 - General Information'!$G$12</f>
        <v>121395703</v>
      </c>
      <c r="B2729" t="str">
        <f>'Page 1 - General Information'!$G$16</f>
        <v>2839</v>
      </c>
      <c r="C2729" s="353" t="s">
        <v>17241</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c r="A2730">
        <f>'Page 1 - General Information'!$G$12</f>
        <v>121395703</v>
      </c>
      <c r="B2730" t="str">
        <f>'Page 1 - General Information'!$G$16</f>
        <v>2839</v>
      </c>
      <c r="C2730" s="353" t="s">
        <v>17241</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c r="A2731">
        <f>'Page 1 - General Information'!$G$12</f>
        <v>121395703</v>
      </c>
      <c r="B2731" t="str">
        <f>'Page 1 - General Information'!$G$16</f>
        <v>2839</v>
      </c>
      <c r="C2731" s="353" t="s">
        <v>17241</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c r="A2732">
        <f>'Page 1 - General Information'!$G$12</f>
        <v>121395703</v>
      </c>
      <c r="B2732" t="str">
        <f>'Page 1 - General Information'!$G$16</f>
        <v>2839</v>
      </c>
      <c r="C2732" s="353" t="s">
        <v>17241</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c r="A2733">
        <f>'Page 1 - General Information'!$G$12</f>
        <v>121395703</v>
      </c>
      <c r="B2733" t="str">
        <f>'Page 1 - General Information'!$G$16</f>
        <v>2839</v>
      </c>
      <c r="C2733" s="353" t="s">
        <v>17241</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c r="A2734">
        <f>'Page 1 - General Information'!$G$12</f>
        <v>121395703</v>
      </c>
      <c r="B2734" t="str">
        <f>'Page 1 - General Information'!$G$16</f>
        <v>2839</v>
      </c>
      <c r="C2734" s="353" t="s">
        <v>17241</v>
      </c>
      <c r="D2734"/>
      <c r="E2734"/>
      <c r="F2734"/>
      <c r="G2734"/>
      <c r="H2734"/>
      <c r="I2734"/>
      <c r="J2734"/>
      <c r="K2734"/>
      <c r="L2734"/>
      <c r="M2734"/>
      <c r="N2734" t="s">
        <v>4557</v>
      </c>
      <c r="O2734" s="357"/>
      <c r="P2734"/>
      <c r="Q2734"/>
      <c r="R2734" s="357" t="s">
        <v>10238</v>
      </c>
      <c r="S2734" t="s">
        <v>6675</v>
      </c>
      <c r="T2734"/>
      <c r="U2734"/>
      <c r="V2734" s="354">
        <f>INDEX('Page 2 - Team Information'!$K$14:$AP$189,Y2734,X2734)</f>
        <v>0</v>
      </c>
      <c r="W2734"/>
      <c r="X2734" s="355">
        <v>7</v>
      </c>
      <c r="Y2734" s="355">
        <v>149</v>
      </c>
      <c r="AC2734" s="297"/>
    </row>
    <row r="2735" spans="1:29">
      <c r="A2735">
        <f>'Page 1 - General Information'!$G$12</f>
        <v>121395703</v>
      </c>
      <c r="B2735" t="str">
        <f>'Page 1 - General Information'!$G$16</f>
        <v>2839</v>
      </c>
      <c r="C2735" s="353" t="s">
        <v>17241</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c r="A2736">
        <f>'Page 1 - General Information'!$G$12</f>
        <v>121395703</v>
      </c>
      <c r="B2736" t="str">
        <f>'Page 1 - General Information'!$G$16</f>
        <v>2839</v>
      </c>
      <c r="C2736" s="353" t="s">
        <v>17241</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c r="A2737">
        <f>'Page 1 - General Information'!$G$12</f>
        <v>121395703</v>
      </c>
      <c r="B2737" t="str">
        <f>'Page 1 - General Information'!$G$16</f>
        <v>2839</v>
      </c>
      <c r="C2737" s="353" t="s">
        <v>17241</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c r="A2738">
        <f>'Page 1 - General Information'!$G$12</f>
        <v>121395703</v>
      </c>
      <c r="B2738" t="str">
        <f>'Page 1 - General Information'!$G$16</f>
        <v>2839</v>
      </c>
      <c r="C2738" s="353" t="s">
        <v>17241</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c r="A2739">
        <f>'Page 1 - General Information'!$G$12</f>
        <v>121395703</v>
      </c>
      <c r="B2739" t="str">
        <f>'Page 1 - General Information'!$G$16</f>
        <v>2839</v>
      </c>
      <c r="C2739" s="353" t="s">
        <v>17241</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c r="A2740">
        <f>'Page 1 - General Information'!$G$12</f>
        <v>121395703</v>
      </c>
      <c r="B2740" t="str">
        <f>'Page 1 - General Information'!$G$16</f>
        <v>2839</v>
      </c>
      <c r="C2740" s="353" t="s">
        <v>17241</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c r="A2741">
        <f>'Page 1 - General Information'!$G$12</f>
        <v>121395703</v>
      </c>
      <c r="B2741" t="str">
        <f>'Page 1 - General Information'!$G$16</f>
        <v>2839</v>
      </c>
      <c r="C2741" s="353" t="s">
        <v>17241</v>
      </c>
      <c r="D2741"/>
      <c r="E2741"/>
      <c r="F2741"/>
      <c r="G2741"/>
      <c r="H2741"/>
      <c r="I2741"/>
      <c r="J2741"/>
      <c r="K2741"/>
      <c r="L2741"/>
      <c r="M2741"/>
      <c r="N2741" t="s">
        <v>4076</v>
      </c>
      <c r="O2741" s="354">
        <f>INDEX('Page 2 - Team Information'!$K$14:$AP$189,Y2741,X2741)</f>
        <v>0</v>
      </c>
      <c r="P2741"/>
      <c r="Q2741"/>
      <c r="R2741"/>
      <c r="S2741" t="s">
        <v>6682</v>
      </c>
      <c r="T2741"/>
      <c r="U2741"/>
      <c r="V2741"/>
      <c r="W2741"/>
      <c r="X2741" s="355">
        <v>16</v>
      </c>
      <c r="Y2741" s="355">
        <v>149</v>
      </c>
      <c r="AC2741" s="297"/>
    </row>
    <row r="2742" spans="1:29">
      <c r="A2742">
        <f>'Page 1 - General Information'!$G$12</f>
        <v>121395703</v>
      </c>
      <c r="B2742" t="str">
        <f>'Page 1 - General Information'!$G$16</f>
        <v>2839</v>
      </c>
      <c r="C2742" s="353" t="s">
        <v>17241</v>
      </c>
      <c r="D2742"/>
      <c r="E2742"/>
      <c r="F2742"/>
      <c r="G2742"/>
      <c r="H2742"/>
      <c r="I2742"/>
      <c r="J2742"/>
      <c r="K2742"/>
      <c r="L2742"/>
      <c r="M2742"/>
      <c r="N2742" t="s">
        <v>4076</v>
      </c>
      <c r="O2742" s="354">
        <f>INDEX('Page 2 - Team Information'!$K$14:$AP$189,Y2742,X2742)</f>
        <v>0</v>
      </c>
      <c r="P2742"/>
      <c r="Q2742"/>
      <c r="R2742"/>
      <c r="S2742" t="s">
        <v>6683</v>
      </c>
      <c r="T2742"/>
      <c r="U2742"/>
      <c r="V2742"/>
      <c r="W2742"/>
      <c r="X2742" s="355">
        <v>17</v>
      </c>
      <c r="Y2742" s="355">
        <v>149</v>
      </c>
      <c r="AC2742" s="297"/>
    </row>
    <row r="2743" spans="1:29">
      <c r="A2743">
        <f>'Page 1 - General Information'!$G$12</f>
        <v>121395703</v>
      </c>
      <c r="B2743" t="str">
        <f>'Page 1 - General Information'!$G$16</f>
        <v>2839</v>
      </c>
      <c r="C2743" s="353" t="s">
        <v>17241</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c r="A2744">
        <f>'Page 1 - General Information'!$G$12</f>
        <v>121395703</v>
      </c>
      <c r="B2744" t="str">
        <f>'Page 1 - General Information'!$G$16</f>
        <v>2839</v>
      </c>
      <c r="C2744" s="353" t="s">
        <v>17241</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c r="A2745">
        <f>'Page 1 - General Information'!$G$12</f>
        <v>121395703</v>
      </c>
      <c r="B2745" t="str">
        <f>'Page 1 - General Information'!$G$16</f>
        <v>2839</v>
      </c>
      <c r="C2745" s="353" t="s">
        <v>17241</v>
      </c>
      <c r="D2745"/>
      <c r="E2745"/>
      <c r="F2745"/>
      <c r="G2745"/>
      <c r="H2745"/>
      <c r="I2745"/>
      <c r="J2745"/>
      <c r="K2745"/>
      <c r="L2745"/>
      <c r="M2745"/>
      <c r="N2745" t="s">
        <v>4076</v>
      </c>
      <c r="O2745" s="354">
        <f>INDEX('Page 2 - Team Information'!$K$14:$AP$189,Y2745,X2745)</f>
        <v>0</v>
      </c>
      <c r="P2745"/>
      <c r="Q2745"/>
      <c r="R2745"/>
      <c r="S2745" t="s">
        <v>6686</v>
      </c>
      <c r="T2745"/>
      <c r="U2745"/>
      <c r="V2745"/>
      <c r="W2745"/>
      <c r="X2745" s="355">
        <v>21</v>
      </c>
      <c r="Y2745" s="355">
        <v>149</v>
      </c>
      <c r="AC2745" s="297"/>
    </row>
    <row r="2746" spans="1:29">
      <c r="A2746">
        <f>'Page 1 - General Information'!$G$12</f>
        <v>121395703</v>
      </c>
      <c r="B2746" t="str">
        <f>'Page 1 - General Information'!$G$16</f>
        <v>2839</v>
      </c>
      <c r="C2746" s="353" t="s">
        <v>17241</v>
      </c>
      <c r="D2746"/>
      <c r="E2746"/>
      <c r="F2746"/>
      <c r="G2746"/>
      <c r="H2746"/>
      <c r="I2746"/>
      <c r="J2746"/>
      <c r="K2746"/>
      <c r="L2746"/>
      <c r="M2746"/>
      <c r="N2746" t="s">
        <v>4076</v>
      </c>
      <c r="O2746" s="354">
        <f>INDEX('Page 2 - Team Information'!$K$14:$AP$189,Y2746,X2746)</f>
        <v>0</v>
      </c>
      <c r="P2746"/>
      <c r="Q2746"/>
      <c r="R2746"/>
      <c r="S2746" t="s">
        <v>6687</v>
      </c>
      <c r="T2746"/>
      <c r="U2746"/>
      <c r="V2746"/>
      <c r="W2746"/>
      <c r="X2746" s="355">
        <v>22</v>
      </c>
      <c r="Y2746" s="355">
        <v>149</v>
      </c>
      <c r="AC2746" s="297"/>
    </row>
    <row r="2747" spans="1:29">
      <c r="A2747">
        <f>'Page 1 - General Information'!$G$12</f>
        <v>121395703</v>
      </c>
      <c r="B2747" t="str">
        <f>'Page 1 - General Information'!$G$16</f>
        <v>2839</v>
      </c>
      <c r="C2747" s="353" t="s">
        <v>17241</v>
      </c>
      <c r="D2747"/>
      <c r="E2747"/>
      <c r="F2747"/>
      <c r="G2747"/>
      <c r="H2747"/>
      <c r="I2747"/>
      <c r="J2747"/>
      <c r="K2747"/>
      <c r="L2747"/>
      <c r="M2747"/>
      <c r="N2747" t="s">
        <v>4557</v>
      </c>
      <c r="O2747" s="357"/>
      <c r="P2747"/>
      <c r="Q2747"/>
      <c r="R2747" s="357" t="s">
        <v>10238</v>
      </c>
      <c r="S2747" t="s">
        <v>6688</v>
      </c>
      <c r="T2747"/>
      <c r="U2747"/>
      <c r="V2747" s="354">
        <f>INDEX('Page 2 - Team Information'!$K$14:$AP$189,Y2747,X2747)</f>
        <v>0</v>
      </c>
      <c r="W2747"/>
      <c r="X2747" s="355">
        <v>5</v>
      </c>
      <c r="Y2747" s="355">
        <v>150</v>
      </c>
      <c r="AC2747" s="297"/>
    </row>
    <row r="2748" spans="1:29">
      <c r="A2748">
        <f>'Page 1 - General Information'!$G$12</f>
        <v>121395703</v>
      </c>
      <c r="B2748" t="str">
        <f>'Page 1 - General Information'!$G$16</f>
        <v>2839</v>
      </c>
      <c r="C2748" s="353" t="s">
        <v>17241</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c r="A2749">
        <f>'Page 1 - General Information'!$G$12</f>
        <v>121395703</v>
      </c>
      <c r="B2749" t="str">
        <f>'Page 1 - General Information'!$G$16</f>
        <v>2839</v>
      </c>
      <c r="C2749" s="353" t="s">
        <v>17241</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c r="A2750">
        <f>'Page 1 - General Information'!$G$12</f>
        <v>121395703</v>
      </c>
      <c r="B2750" t="str">
        <f>'Page 1 - General Information'!$G$16</f>
        <v>2839</v>
      </c>
      <c r="C2750" s="353" t="s">
        <v>17241</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c r="A2751">
        <f>'Page 1 - General Information'!$G$12</f>
        <v>121395703</v>
      </c>
      <c r="B2751" t="str">
        <f>'Page 1 - General Information'!$G$16</f>
        <v>2839</v>
      </c>
      <c r="C2751" s="353" t="s">
        <v>17241</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c r="A2752">
        <f>'Page 1 - General Information'!$G$12</f>
        <v>121395703</v>
      </c>
      <c r="B2752" t="str">
        <f>'Page 1 - General Information'!$G$16</f>
        <v>2839</v>
      </c>
      <c r="C2752" s="353" t="s">
        <v>17241</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c r="A2753">
        <f>'Page 1 - General Information'!$G$12</f>
        <v>121395703</v>
      </c>
      <c r="B2753" t="str">
        <f>'Page 1 - General Information'!$G$16</f>
        <v>2839</v>
      </c>
      <c r="C2753" s="353" t="s">
        <v>17241</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c r="A2754">
        <f>'Page 1 - General Information'!$G$12</f>
        <v>121395703</v>
      </c>
      <c r="B2754" t="str">
        <f>'Page 1 - General Information'!$G$16</f>
        <v>2839</v>
      </c>
      <c r="C2754" s="353" t="s">
        <v>17241</v>
      </c>
      <c r="D2754"/>
      <c r="E2754"/>
      <c r="F2754"/>
      <c r="G2754"/>
      <c r="H2754"/>
      <c r="I2754"/>
      <c r="J2754"/>
      <c r="K2754"/>
      <c r="L2754"/>
      <c r="M2754"/>
      <c r="N2754" t="s">
        <v>4076</v>
      </c>
      <c r="O2754" s="354">
        <f>INDEX('Page 2 - Team Information'!$K$14:$AP$189,Y2754,X2754)</f>
        <v>0</v>
      </c>
      <c r="P2754"/>
      <c r="Q2754"/>
      <c r="R2754"/>
      <c r="S2754" t="s">
        <v>6695</v>
      </c>
      <c r="T2754"/>
      <c r="U2754"/>
      <c r="V2754"/>
      <c r="W2754"/>
      <c r="X2754" s="355">
        <v>14</v>
      </c>
      <c r="Y2754" s="355">
        <v>150</v>
      </c>
      <c r="AC2754" s="297"/>
    </row>
    <row r="2755" spans="1:29">
      <c r="A2755">
        <f>'Page 1 - General Information'!$G$12</f>
        <v>121395703</v>
      </c>
      <c r="B2755" t="str">
        <f>'Page 1 - General Information'!$G$16</f>
        <v>2839</v>
      </c>
      <c r="C2755" s="353" t="s">
        <v>17241</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c r="A2756">
        <f>'Page 1 - General Information'!$G$12</f>
        <v>121395703</v>
      </c>
      <c r="B2756" t="str">
        <f>'Page 1 - General Information'!$G$16</f>
        <v>2839</v>
      </c>
      <c r="C2756" s="353" t="s">
        <v>17241</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c r="A2757">
        <f>'Page 1 - General Information'!$G$12</f>
        <v>121395703</v>
      </c>
      <c r="B2757" t="str">
        <f>'Page 1 - General Information'!$G$16</f>
        <v>2839</v>
      </c>
      <c r="C2757" s="353" t="s">
        <v>17241</v>
      </c>
      <c r="D2757"/>
      <c r="E2757"/>
      <c r="F2757"/>
      <c r="G2757"/>
      <c r="H2757"/>
      <c r="I2757"/>
      <c r="J2757"/>
      <c r="K2757"/>
      <c r="L2757"/>
      <c r="M2757"/>
      <c r="N2757" t="s">
        <v>4076</v>
      </c>
      <c r="O2757" s="354">
        <f>INDEX('Page 2 - Team Information'!$K$14:$AP$189,Y2757,X2757)</f>
        <v>0</v>
      </c>
      <c r="P2757"/>
      <c r="Q2757"/>
      <c r="R2757"/>
      <c r="S2757" t="s">
        <v>6698</v>
      </c>
      <c r="T2757"/>
      <c r="U2757"/>
      <c r="V2757"/>
      <c r="W2757"/>
      <c r="X2757" s="355">
        <v>17</v>
      </c>
      <c r="Y2757" s="355">
        <v>150</v>
      </c>
      <c r="AC2757" s="297"/>
    </row>
    <row r="2758" spans="1:29">
      <c r="A2758">
        <f>'Page 1 - General Information'!$G$12</f>
        <v>121395703</v>
      </c>
      <c r="B2758" t="str">
        <f>'Page 1 - General Information'!$G$16</f>
        <v>2839</v>
      </c>
      <c r="C2758" s="353" t="s">
        <v>17241</v>
      </c>
      <c r="D2758"/>
      <c r="E2758"/>
      <c r="F2758"/>
      <c r="G2758"/>
      <c r="H2758"/>
      <c r="I2758"/>
      <c r="J2758"/>
      <c r="K2758"/>
      <c r="L2758"/>
      <c r="M2758"/>
      <c r="N2758" t="s">
        <v>4076</v>
      </c>
      <c r="O2758" s="354">
        <f>INDEX('Page 2 - Team Information'!$K$14:$AP$189,Y2758,X2758)</f>
        <v>0</v>
      </c>
      <c r="P2758"/>
      <c r="Q2758"/>
      <c r="R2758"/>
      <c r="S2758" t="s">
        <v>6699</v>
      </c>
      <c r="T2758"/>
      <c r="U2758"/>
      <c r="V2758"/>
      <c r="W2758"/>
      <c r="X2758" s="355">
        <v>19</v>
      </c>
      <c r="Y2758" s="355">
        <v>150</v>
      </c>
      <c r="AC2758" s="297"/>
    </row>
    <row r="2759" spans="1:29">
      <c r="A2759">
        <f>'Page 1 - General Information'!$G$12</f>
        <v>121395703</v>
      </c>
      <c r="B2759" t="str">
        <f>'Page 1 - General Information'!$G$16</f>
        <v>2839</v>
      </c>
      <c r="C2759" s="353" t="s">
        <v>17241</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c r="A2760">
        <f>'Page 1 - General Information'!$G$12</f>
        <v>121395703</v>
      </c>
      <c r="B2760" t="str">
        <f>'Page 1 - General Information'!$G$16</f>
        <v>2839</v>
      </c>
      <c r="C2760" s="353" t="s">
        <v>17241</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c r="A2761">
        <f>'Page 1 - General Information'!$G$12</f>
        <v>121395703</v>
      </c>
      <c r="B2761" t="str">
        <f>'Page 1 - General Information'!$G$16</f>
        <v>2839</v>
      </c>
      <c r="C2761" s="353" t="s">
        <v>17241</v>
      </c>
      <c r="D2761"/>
      <c r="E2761"/>
      <c r="F2761"/>
      <c r="G2761"/>
      <c r="H2761"/>
      <c r="I2761"/>
      <c r="J2761"/>
      <c r="K2761"/>
      <c r="L2761"/>
      <c r="M2761"/>
      <c r="N2761" t="s">
        <v>4076</v>
      </c>
      <c r="O2761" s="354">
        <f>INDEX('Page 2 - Team Information'!$K$14:$AP$189,Y2761,X2761)</f>
        <v>0</v>
      </c>
      <c r="P2761"/>
      <c r="Q2761"/>
      <c r="R2761"/>
      <c r="S2761" t="s">
        <v>6702</v>
      </c>
      <c r="T2761"/>
      <c r="U2761"/>
      <c r="V2761"/>
      <c r="W2761"/>
      <c r="X2761" s="355">
        <v>22</v>
      </c>
      <c r="Y2761" s="355">
        <v>150</v>
      </c>
      <c r="AC2761" s="297"/>
    </row>
    <row r="2762" spans="1:29">
      <c r="A2762">
        <f>'Page 1 - General Information'!$G$12</f>
        <v>121395703</v>
      </c>
      <c r="B2762" t="str">
        <f>'Page 1 - General Information'!$G$16</f>
        <v>2839</v>
      </c>
      <c r="C2762" s="353" t="s">
        <v>17241</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c r="A2763">
        <f>'Page 1 - General Information'!$G$12</f>
        <v>121395703</v>
      </c>
      <c r="B2763" t="str">
        <f>'Page 1 - General Information'!$G$16</f>
        <v>2839</v>
      </c>
      <c r="C2763" s="353" t="s">
        <v>17241</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c r="A2764">
        <f>'Page 1 - General Information'!$G$12</f>
        <v>121395703</v>
      </c>
      <c r="B2764" t="str">
        <f>'Page 1 - General Information'!$G$16</f>
        <v>2839</v>
      </c>
      <c r="C2764" s="353" t="s">
        <v>17241</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c r="A2765">
        <f>'Page 1 - General Information'!$G$12</f>
        <v>121395703</v>
      </c>
      <c r="B2765" t="str">
        <f>'Page 1 - General Information'!$G$16</f>
        <v>2839</v>
      </c>
      <c r="C2765" s="353" t="s">
        <v>17241</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c r="A2766">
        <f>'Page 1 - General Information'!$G$12</f>
        <v>121395703</v>
      </c>
      <c r="B2766" t="str">
        <f>'Page 1 - General Information'!$G$16</f>
        <v>2839</v>
      </c>
      <c r="C2766" s="353" t="s">
        <v>17241</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c r="A2767">
        <f>'Page 1 - General Information'!$G$12</f>
        <v>121395703</v>
      </c>
      <c r="B2767" t="str">
        <f>'Page 1 - General Information'!$G$16</f>
        <v>2839</v>
      </c>
      <c r="C2767" s="353" t="s">
        <v>17241</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c r="A2768">
        <f>'Page 1 - General Information'!$G$12</f>
        <v>121395703</v>
      </c>
      <c r="B2768" t="str">
        <f>'Page 1 - General Information'!$G$16</f>
        <v>2839</v>
      </c>
      <c r="C2768" s="353" t="s">
        <v>17241</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c r="A2769">
        <f>'Page 1 - General Information'!$G$12</f>
        <v>121395703</v>
      </c>
      <c r="B2769" t="str">
        <f>'Page 1 - General Information'!$G$16</f>
        <v>2839</v>
      </c>
      <c r="C2769" s="353" t="s">
        <v>17241</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c r="A2770">
        <f>'Page 1 - General Information'!$G$12</f>
        <v>121395703</v>
      </c>
      <c r="B2770" t="str">
        <f>'Page 1 - General Information'!$G$16</f>
        <v>2839</v>
      </c>
      <c r="C2770" s="353" t="s">
        <v>17241</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c r="A2771">
        <f>'Page 1 - General Information'!$G$12</f>
        <v>121395703</v>
      </c>
      <c r="B2771" t="str">
        <f>'Page 1 - General Information'!$G$16</f>
        <v>2839</v>
      </c>
      <c r="C2771" s="353" t="s">
        <v>17241</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c r="A2772">
        <f>'Page 1 - General Information'!$G$12</f>
        <v>121395703</v>
      </c>
      <c r="B2772" t="str">
        <f>'Page 1 - General Information'!$G$16</f>
        <v>2839</v>
      </c>
      <c r="C2772" s="353" t="s">
        <v>17241</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c r="A2773">
        <f>'Page 1 - General Information'!$G$12</f>
        <v>121395703</v>
      </c>
      <c r="B2773" t="str">
        <f>'Page 1 - General Information'!$G$16</f>
        <v>2839</v>
      </c>
      <c r="C2773" s="353" t="s">
        <v>17241</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c r="A2774">
        <f>'Page 1 - General Information'!$G$12</f>
        <v>121395703</v>
      </c>
      <c r="B2774" t="str">
        <f>'Page 1 - General Information'!$G$16</f>
        <v>2839</v>
      </c>
      <c r="C2774" s="353" t="s">
        <v>17241</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c r="A2775">
        <f>'Page 1 - General Information'!$G$12</f>
        <v>121395703</v>
      </c>
      <c r="B2775" t="str">
        <f>'Page 1 - General Information'!$G$16</f>
        <v>2839</v>
      </c>
      <c r="C2775" s="353" t="s">
        <v>17241</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c r="A2776">
        <f>'Page 1 - General Information'!$G$12</f>
        <v>121395703</v>
      </c>
      <c r="B2776" t="str">
        <f>'Page 1 - General Information'!$G$16</f>
        <v>2839</v>
      </c>
      <c r="C2776" s="353" t="s">
        <v>17241</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c r="A2777">
        <f>'Page 1 - General Information'!$G$12</f>
        <v>121395703</v>
      </c>
      <c r="B2777" t="str">
        <f>'Page 1 - General Information'!$G$16</f>
        <v>2839</v>
      </c>
      <c r="C2777" s="353" t="s">
        <v>17241</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c r="A2778">
        <f>'Page 1 - General Information'!$G$12</f>
        <v>121395703</v>
      </c>
      <c r="B2778" t="str">
        <f>'Page 1 - General Information'!$G$16</f>
        <v>2839</v>
      </c>
      <c r="C2778" s="353" t="s">
        <v>17241</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c r="A2779">
        <f>'Page 1 - General Information'!$G$12</f>
        <v>121395703</v>
      </c>
      <c r="B2779" t="str">
        <f>'Page 1 - General Information'!$G$16</f>
        <v>2839</v>
      </c>
      <c r="C2779" s="353" t="s">
        <v>17241</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c r="A2780">
        <f>'Page 1 - General Information'!$G$12</f>
        <v>121395703</v>
      </c>
      <c r="B2780" t="str">
        <f>'Page 1 - General Information'!$G$16</f>
        <v>2839</v>
      </c>
      <c r="C2780" s="353" t="s">
        <v>17241</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c r="A2781">
        <f>'Page 1 - General Information'!$G$12</f>
        <v>121395703</v>
      </c>
      <c r="B2781" t="str">
        <f>'Page 1 - General Information'!$G$16</f>
        <v>2839</v>
      </c>
      <c r="C2781" s="353" t="s">
        <v>17241</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c r="A2782">
        <f>'Page 1 - General Information'!$G$12</f>
        <v>121395703</v>
      </c>
      <c r="B2782" t="str">
        <f>'Page 1 - General Information'!$G$16</f>
        <v>2839</v>
      </c>
      <c r="C2782" s="353" t="s">
        <v>17241</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c r="A2783">
        <f>'Page 1 - General Information'!$G$12</f>
        <v>121395703</v>
      </c>
      <c r="B2783" t="str">
        <f>'Page 1 - General Information'!$G$16</f>
        <v>2839</v>
      </c>
      <c r="C2783" s="353" t="s">
        <v>17241</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c r="A2784">
        <f>'Page 1 - General Information'!$G$12</f>
        <v>121395703</v>
      </c>
      <c r="B2784" t="str">
        <f>'Page 1 - General Information'!$G$16</f>
        <v>2839</v>
      </c>
      <c r="C2784" s="353" t="s">
        <v>17241</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c r="A2785">
        <f>'Page 1 - General Information'!$G$12</f>
        <v>121395703</v>
      </c>
      <c r="B2785" t="str">
        <f>'Page 1 - General Information'!$G$16</f>
        <v>2839</v>
      </c>
      <c r="C2785" s="353" t="s">
        <v>17241</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c r="A2786">
        <f>'Page 1 - General Information'!$G$12</f>
        <v>121395703</v>
      </c>
      <c r="B2786" t="str">
        <f>'Page 1 - General Information'!$G$16</f>
        <v>2839</v>
      </c>
      <c r="C2786" s="353" t="s">
        <v>17241</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c r="A2787">
        <f>'Page 1 - General Information'!$G$12</f>
        <v>121395703</v>
      </c>
      <c r="B2787" t="str">
        <f>'Page 1 - General Information'!$G$16</f>
        <v>2839</v>
      </c>
      <c r="C2787" s="353" t="s">
        <v>17241</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c r="A2788">
        <f>'Page 1 - General Information'!$G$12</f>
        <v>121395703</v>
      </c>
      <c r="B2788" t="str">
        <f>'Page 1 - General Information'!$G$16</f>
        <v>2839</v>
      </c>
      <c r="C2788" s="353" t="s">
        <v>17241</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c r="A2789">
        <f>'Page 1 - General Information'!$G$12</f>
        <v>121395703</v>
      </c>
      <c r="B2789" t="str">
        <f>'Page 1 - General Information'!$G$16</f>
        <v>2839</v>
      </c>
      <c r="C2789" s="353" t="s">
        <v>17241</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c r="A2790">
        <f>'Page 1 - General Information'!$G$12</f>
        <v>121395703</v>
      </c>
      <c r="B2790" t="str">
        <f>'Page 1 - General Information'!$G$16</f>
        <v>2839</v>
      </c>
      <c r="C2790" s="353" t="s">
        <v>17241</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c r="A2791">
        <f>'Page 1 - General Information'!$G$12</f>
        <v>121395703</v>
      </c>
      <c r="B2791" t="str">
        <f>'Page 1 - General Information'!$G$16</f>
        <v>2839</v>
      </c>
      <c r="C2791" s="353" t="s">
        <v>17241</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c r="A2792">
        <f>'Page 1 - General Information'!$G$12</f>
        <v>121395703</v>
      </c>
      <c r="B2792" t="str">
        <f>'Page 1 - General Information'!$G$16</f>
        <v>2839</v>
      </c>
      <c r="C2792" s="353" t="s">
        <v>17241</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c r="A2793">
        <f>'Page 1 - General Information'!$G$12</f>
        <v>121395703</v>
      </c>
      <c r="B2793" t="str">
        <f>'Page 1 - General Information'!$G$16</f>
        <v>2839</v>
      </c>
      <c r="C2793" s="353" t="s">
        <v>17241</v>
      </c>
      <c r="D2793"/>
      <c r="E2793"/>
      <c r="F2793"/>
      <c r="G2793"/>
      <c r="H2793"/>
      <c r="I2793"/>
      <c r="J2793"/>
      <c r="K2793"/>
      <c r="L2793"/>
      <c r="M2793"/>
      <c r="N2793" t="s">
        <v>4557</v>
      </c>
      <c r="O2793" s="357"/>
      <c r="P2793"/>
      <c r="Q2793"/>
      <c r="R2793" s="357" t="s">
        <v>10238</v>
      </c>
      <c r="S2793" t="s">
        <v>6719</v>
      </c>
      <c r="T2793"/>
      <c r="U2793"/>
      <c r="V2793" s="354">
        <f>INDEX('Page 2 - Team Information'!$K$14:$AP$189,Y2793,X2793)</f>
        <v>0</v>
      </c>
      <c r="W2793"/>
      <c r="X2793" s="355">
        <v>6</v>
      </c>
      <c r="Y2793" s="355">
        <v>153</v>
      </c>
      <c r="AC2793" s="297"/>
    </row>
    <row r="2794" spans="1:29">
      <c r="A2794">
        <f>'Page 1 - General Information'!$G$12</f>
        <v>121395703</v>
      </c>
      <c r="B2794" t="str">
        <f>'Page 1 - General Information'!$G$16</f>
        <v>2839</v>
      </c>
      <c r="C2794" s="353" t="s">
        <v>17241</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c r="A2795">
        <f>'Page 1 - General Information'!$G$12</f>
        <v>121395703</v>
      </c>
      <c r="B2795" t="str">
        <f>'Page 1 - General Information'!$G$16</f>
        <v>2839</v>
      </c>
      <c r="C2795" s="353" t="s">
        <v>17241</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c r="A2796">
        <f>'Page 1 - General Information'!$G$12</f>
        <v>121395703</v>
      </c>
      <c r="B2796" t="str">
        <f>'Page 1 - General Information'!$G$16</f>
        <v>2839</v>
      </c>
      <c r="C2796" s="353" t="s">
        <v>17241</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c r="A2797">
        <f>'Page 1 - General Information'!$G$12</f>
        <v>121395703</v>
      </c>
      <c r="B2797" t="str">
        <f>'Page 1 - General Information'!$G$16</f>
        <v>2839</v>
      </c>
      <c r="C2797" s="353" t="s">
        <v>17241</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c r="A2798">
        <f>'Page 1 - General Information'!$G$12</f>
        <v>121395703</v>
      </c>
      <c r="B2798" t="str">
        <f>'Page 1 - General Information'!$G$16</f>
        <v>2839</v>
      </c>
      <c r="C2798" s="353" t="s">
        <v>17241</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c r="A2799">
        <f>'Page 1 - General Information'!$G$12</f>
        <v>121395703</v>
      </c>
      <c r="B2799" t="str">
        <f>'Page 1 - General Information'!$G$16</f>
        <v>2839</v>
      </c>
      <c r="C2799" s="353" t="s">
        <v>17241</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c r="A2800">
        <f>'Page 1 - General Information'!$G$12</f>
        <v>121395703</v>
      </c>
      <c r="B2800" t="str">
        <f>'Page 1 - General Information'!$G$16</f>
        <v>2839</v>
      </c>
      <c r="C2800" s="353" t="s">
        <v>17241</v>
      </c>
      <c r="D2800"/>
      <c r="E2800"/>
      <c r="F2800"/>
      <c r="G2800"/>
      <c r="H2800"/>
      <c r="I2800"/>
      <c r="J2800"/>
      <c r="K2800"/>
      <c r="L2800"/>
      <c r="M2800"/>
      <c r="N2800" t="s">
        <v>4076</v>
      </c>
      <c r="O2800" s="354">
        <f>INDEX('Page 2 - Team Information'!$K$14:$AP$189,Y2800,X2800)</f>
        <v>0</v>
      </c>
      <c r="P2800"/>
      <c r="Q2800"/>
      <c r="R2800"/>
      <c r="S2800" t="s">
        <v>6726</v>
      </c>
      <c r="T2800"/>
      <c r="U2800"/>
      <c r="V2800"/>
      <c r="W2800"/>
      <c r="X2800" s="355">
        <v>15</v>
      </c>
      <c r="Y2800" s="355">
        <v>153</v>
      </c>
      <c r="AC2800" s="297"/>
    </row>
    <row r="2801" spans="1:29">
      <c r="A2801">
        <f>'Page 1 - General Information'!$G$12</f>
        <v>121395703</v>
      </c>
      <c r="B2801" t="str">
        <f>'Page 1 - General Information'!$G$16</f>
        <v>2839</v>
      </c>
      <c r="C2801" s="353" t="s">
        <v>17241</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c r="A2802">
        <f>'Page 1 - General Information'!$G$12</f>
        <v>121395703</v>
      </c>
      <c r="B2802" t="str">
        <f>'Page 1 - General Information'!$G$16</f>
        <v>2839</v>
      </c>
      <c r="C2802" s="353" t="s">
        <v>17241</v>
      </c>
      <c r="D2802"/>
      <c r="E2802"/>
      <c r="F2802"/>
      <c r="G2802"/>
      <c r="H2802"/>
      <c r="I2802"/>
      <c r="J2802"/>
      <c r="K2802"/>
      <c r="L2802"/>
      <c r="M2802"/>
      <c r="N2802" t="s">
        <v>4076</v>
      </c>
      <c r="O2802" s="354">
        <f>INDEX('Page 2 - Team Information'!$K$14:$AP$189,Y2802,X2802)</f>
        <v>0</v>
      </c>
      <c r="P2802"/>
      <c r="Q2802"/>
      <c r="R2802"/>
      <c r="S2802" t="s">
        <v>6728</v>
      </c>
      <c r="T2802"/>
      <c r="U2802"/>
      <c r="V2802"/>
      <c r="W2802"/>
      <c r="X2802" s="355">
        <v>17</v>
      </c>
      <c r="Y2802" s="355">
        <v>153</v>
      </c>
      <c r="AC2802" s="297"/>
    </row>
    <row r="2803" spans="1:29">
      <c r="A2803">
        <f>'Page 1 - General Information'!$G$12</f>
        <v>121395703</v>
      </c>
      <c r="B2803" t="str">
        <f>'Page 1 - General Information'!$G$16</f>
        <v>2839</v>
      </c>
      <c r="C2803" s="353" t="s">
        <v>17241</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c r="A2804">
        <f>'Page 1 - General Information'!$G$12</f>
        <v>121395703</v>
      </c>
      <c r="B2804" t="str">
        <f>'Page 1 - General Information'!$G$16</f>
        <v>2839</v>
      </c>
      <c r="C2804" s="353" t="s">
        <v>17241</v>
      </c>
      <c r="D2804"/>
      <c r="E2804"/>
      <c r="F2804"/>
      <c r="G2804"/>
      <c r="H2804"/>
      <c r="I2804"/>
      <c r="J2804"/>
      <c r="K2804"/>
      <c r="L2804"/>
      <c r="M2804"/>
      <c r="N2804" t="s">
        <v>4076</v>
      </c>
      <c r="O2804" s="354">
        <f>INDEX('Page 2 - Team Information'!$K$14:$AP$189,Y2804,X2804)</f>
        <v>0</v>
      </c>
      <c r="P2804"/>
      <c r="Q2804"/>
      <c r="R2804"/>
      <c r="S2804" t="s">
        <v>6730</v>
      </c>
      <c r="T2804"/>
      <c r="U2804"/>
      <c r="V2804"/>
      <c r="W2804"/>
      <c r="X2804" s="355">
        <v>20</v>
      </c>
      <c r="Y2804" s="355">
        <v>153</v>
      </c>
      <c r="AC2804" s="297"/>
    </row>
    <row r="2805" spans="1:29">
      <c r="A2805">
        <f>'Page 1 - General Information'!$G$12</f>
        <v>121395703</v>
      </c>
      <c r="B2805" t="str">
        <f>'Page 1 - General Information'!$G$16</f>
        <v>2839</v>
      </c>
      <c r="C2805" s="353" t="s">
        <v>17241</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c r="A2806">
        <f>'Page 1 - General Information'!$G$12</f>
        <v>121395703</v>
      </c>
      <c r="B2806" t="str">
        <f>'Page 1 - General Information'!$G$16</f>
        <v>2839</v>
      </c>
      <c r="C2806" s="353" t="s">
        <v>17241</v>
      </c>
      <c r="D2806"/>
      <c r="E2806"/>
      <c r="F2806"/>
      <c r="G2806"/>
      <c r="H2806"/>
      <c r="I2806"/>
      <c r="J2806"/>
      <c r="K2806"/>
      <c r="L2806"/>
      <c r="M2806"/>
      <c r="N2806" t="s">
        <v>4076</v>
      </c>
      <c r="O2806" s="354">
        <f>INDEX('Page 2 - Team Information'!$K$14:$AP$189,Y2806,X2806)</f>
        <v>0</v>
      </c>
      <c r="P2806"/>
      <c r="Q2806"/>
      <c r="R2806"/>
      <c r="S2806" t="s">
        <v>6732</v>
      </c>
      <c r="T2806"/>
      <c r="U2806"/>
      <c r="V2806"/>
      <c r="W2806"/>
      <c r="X2806" s="355">
        <v>22</v>
      </c>
      <c r="Y2806" s="355">
        <v>153</v>
      </c>
      <c r="AC2806" s="297"/>
    </row>
    <row r="2807" spans="1:29">
      <c r="A2807">
        <f>'Page 1 - General Information'!$G$12</f>
        <v>121395703</v>
      </c>
      <c r="B2807" t="str">
        <f>'Page 1 - General Information'!$G$16</f>
        <v>2839</v>
      </c>
      <c r="C2807" s="353" t="s">
        <v>17241</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c r="A2808">
        <f>'Page 1 - General Information'!$G$12</f>
        <v>121395703</v>
      </c>
      <c r="B2808" t="str">
        <f>'Page 1 - General Information'!$G$16</f>
        <v>2839</v>
      </c>
      <c r="C2808" s="353" t="s">
        <v>17241</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c r="A2809">
        <f>'Page 1 - General Information'!$G$12</f>
        <v>121395703</v>
      </c>
      <c r="B2809" t="str">
        <f>'Page 1 - General Information'!$G$16</f>
        <v>2839</v>
      </c>
      <c r="C2809" s="353" t="s">
        <v>17241</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c r="A2810">
        <f>'Page 1 - General Information'!$G$12</f>
        <v>121395703</v>
      </c>
      <c r="B2810" t="str">
        <f>'Page 1 - General Information'!$G$16</f>
        <v>2839</v>
      </c>
      <c r="C2810" s="353" t="s">
        <v>17241</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c r="A2811">
        <f>'Page 1 - General Information'!$G$12</f>
        <v>121395703</v>
      </c>
      <c r="B2811" t="str">
        <f>'Page 1 - General Information'!$G$16</f>
        <v>2839</v>
      </c>
      <c r="C2811" s="353" t="s">
        <v>17241</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c r="A2812">
        <f>'Page 1 - General Information'!$G$12</f>
        <v>121395703</v>
      </c>
      <c r="B2812" t="str">
        <f>'Page 1 - General Information'!$G$16</f>
        <v>2839</v>
      </c>
      <c r="C2812" s="353" t="s">
        <v>17241</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c r="A2813">
        <f>'Page 1 - General Information'!$G$12</f>
        <v>121395703</v>
      </c>
      <c r="B2813" t="str">
        <f>'Page 1 - General Information'!$G$16</f>
        <v>2839</v>
      </c>
      <c r="C2813" s="353" t="s">
        <v>17241</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c r="A2814">
        <f>'Page 1 - General Information'!$G$12</f>
        <v>121395703</v>
      </c>
      <c r="B2814" t="str">
        <f>'Page 1 - General Information'!$G$16</f>
        <v>2839</v>
      </c>
      <c r="C2814" s="353" t="s">
        <v>17241</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c r="A2815">
        <f>'Page 1 - General Information'!$G$12</f>
        <v>121395703</v>
      </c>
      <c r="B2815" t="str">
        <f>'Page 1 - General Information'!$G$16</f>
        <v>2839</v>
      </c>
      <c r="C2815" s="353" t="s">
        <v>17241</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c r="A2816">
        <f>'Page 1 - General Information'!$G$12</f>
        <v>121395703</v>
      </c>
      <c r="B2816" t="str">
        <f>'Page 1 - General Information'!$G$16</f>
        <v>2839</v>
      </c>
      <c r="C2816" s="353" t="s">
        <v>17241</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c r="A2817">
        <f>'Page 1 - General Information'!$G$12</f>
        <v>121395703</v>
      </c>
      <c r="B2817" t="str">
        <f>'Page 1 - General Information'!$G$16</f>
        <v>2839</v>
      </c>
      <c r="C2817" s="353" t="s">
        <v>17241</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c r="A2818">
        <f>'Page 1 - General Information'!$G$12</f>
        <v>121395703</v>
      </c>
      <c r="B2818" t="str">
        <f>'Page 1 - General Information'!$G$16</f>
        <v>2839</v>
      </c>
      <c r="C2818" s="353" t="s">
        <v>17241</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c r="A2819">
        <f>'Page 1 - General Information'!$G$12</f>
        <v>121395703</v>
      </c>
      <c r="B2819" t="str">
        <f>'Page 1 - General Information'!$G$16</f>
        <v>2839</v>
      </c>
      <c r="C2819" s="353" t="s">
        <v>17241</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c r="A2820">
        <f>'Page 1 - General Information'!$G$12</f>
        <v>121395703</v>
      </c>
      <c r="B2820" t="str">
        <f>'Page 1 - General Information'!$G$16</f>
        <v>2839</v>
      </c>
      <c r="C2820" s="353" t="s">
        <v>17241</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c r="A2821">
        <f>'Page 1 - General Information'!$G$12</f>
        <v>121395703</v>
      </c>
      <c r="B2821" t="str">
        <f>'Page 1 - General Information'!$G$16</f>
        <v>2839</v>
      </c>
      <c r="C2821" s="353" t="s">
        <v>17241</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c r="A2822">
        <f>'Page 1 - General Information'!$G$12</f>
        <v>121395703</v>
      </c>
      <c r="B2822" t="str">
        <f>'Page 1 - General Information'!$G$16</f>
        <v>2839</v>
      </c>
      <c r="C2822" s="353" t="s">
        <v>17241</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c r="A2823">
        <f>'Page 1 - General Information'!$G$12</f>
        <v>121395703</v>
      </c>
      <c r="B2823" t="str">
        <f>'Page 1 - General Information'!$G$16</f>
        <v>2839</v>
      </c>
      <c r="C2823" s="353" t="s">
        <v>17241</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c r="A2824">
        <f>'Page 1 - General Information'!$G$12</f>
        <v>121395703</v>
      </c>
      <c r="B2824" t="str">
        <f>'Page 1 - General Information'!$G$16</f>
        <v>2839</v>
      </c>
      <c r="C2824" s="353" t="s">
        <v>17241</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c r="A2825">
        <f>'Page 1 - General Information'!$G$12</f>
        <v>121395703</v>
      </c>
      <c r="B2825" t="str">
        <f>'Page 1 - General Information'!$G$16</f>
        <v>2839</v>
      </c>
      <c r="C2825" s="353" t="s">
        <v>17241</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c r="A2826">
        <f>'Page 1 - General Information'!$G$12</f>
        <v>121395703</v>
      </c>
      <c r="B2826" t="str">
        <f>'Page 1 - General Information'!$G$16</f>
        <v>2839</v>
      </c>
      <c r="C2826" s="353" t="s">
        <v>17241</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c r="A2827">
        <f>'Page 1 - General Information'!$G$12</f>
        <v>121395703</v>
      </c>
      <c r="B2827" t="str">
        <f>'Page 1 - General Information'!$G$16</f>
        <v>2839</v>
      </c>
      <c r="C2827" s="353" t="s">
        <v>17241</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c r="A2828">
        <f>'Page 1 - General Information'!$G$12</f>
        <v>121395703</v>
      </c>
      <c r="B2828" t="str">
        <f>'Page 1 - General Information'!$G$16</f>
        <v>2839</v>
      </c>
      <c r="C2828" s="353" t="s">
        <v>17241</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c r="A2829">
        <f>'Page 1 - General Information'!$G$12</f>
        <v>121395703</v>
      </c>
      <c r="B2829" t="str">
        <f>'Page 1 - General Information'!$G$16</f>
        <v>2839</v>
      </c>
      <c r="C2829" s="353" t="s">
        <v>17241</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c r="A2830">
        <f>'Page 1 - General Information'!$G$12</f>
        <v>121395703</v>
      </c>
      <c r="B2830" t="str">
        <f>'Page 1 - General Information'!$G$16</f>
        <v>2839</v>
      </c>
      <c r="C2830" s="353" t="s">
        <v>17241</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c r="A2831">
        <f>'Page 1 - General Information'!$G$12</f>
        <v>121395703</v>
      </c>
      <c r="B2831" t="str">
        <f>'Page 1 - General Information'!$G$16</f>
        <v>2839</v>
      </c>
      <c r="C2831" s="353" t="s">
        <v>17241</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c r="A2832">
        <f>'Page 1 - General Information'!$G$12</f>
        <v>121395703</v>
      </c>
      <c r="B2832" t="str">
        <f>'Page 1 - General Information'!$G$16</f>
        <v>2839</v>
      </c>
      <c r="C2832" s="353" t="s">
        <v>17241</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c r="A2833">
        <f>'Page 1 - General Information'!$G$12</f>
        <v>121395703</v>
      </c>
      <c r="B2833" t="str">
        <f>'Page 1 - General Information'!$G$16</f>
        <v>2839</v>
      </c>
      <c r="C2833" s="353" t="s">
        <v>17241</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c r="A2834">
        <f>'Page 1 - General Information'!$G$12</f>
        <v>121395703</v>
      </c>
      <c r="B2834" t="str">
        <f>'Page 1 - General Information'!$G$16</f>
        <v>2839</v>
      </c>
      <c r="C2834" s="353" t="s">
        <v>17241</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c r="A2835">
        <f>'Page 1 - General Information'!$G$12</f>
        <v>121395703</v>
      </c>
      <c r="B2835" t="str">
        <f>'Page 1 - General Information'!$G$16</f>
        <v>2839</v>
      </c>
      <c r="C2835" s="353" t="s">
        <v>17241</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c r="A2836">
        <f>'Page 1 - General Information'!$G$12</f>
        <v>121395703</v>
      </c>
      <c r="B2836" t="str">
        <f>'Page 1 - General Information'!$G$16</f>
        <v>2839</v>
      </c>
      <c r="C2836" s="353" t="s">
        <v>17241</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c r="A2837">
        <f>'Page 1 - General Information'!$G$12</f>
        <v>121395703</v>
      </c>
      <c r="B2837" t="str">
        <f>'Page 1 - General Information'!$G$16</f>
        <v>2839</v>
      </c>
      <c r="C2837" s="353" t="s">
        <v>17241</v>
      </c>
      <c r="D2837"/>
      <c r="E2837"/>
      <c r="F2837"/>
      <c r="G2837"/>
      <c r="H2837"/>
      <c r="I2837"/>
      <c r="J2837"/>
      <c r="K2837"/>
      <c r="L2837"/>
      <c r="M2837"/>
      <c r="N2837" t="s">
        <v>4557</v>
      </c>
      <c r="O2837" s="357"/>
      <c r="P2837"/>
      <c r="Q2837"/>
      <c r="R2837" s="357" t="s">
        <v>10238</v>
      </c>
      <c r="S2837" t="s">
        <v>6763</v>
      </c>
      <c r="T2837"/>
      <c r="U2837"/>
      <c r="V2837" s="354">
        <f>INDEX('Page 2 - Team Information'!$K$14:$AP$189,Y2837,X2837)</f>
        <v>0</v>
      </c>
      <c r="W2837"/>
      <c r="X2837" s="355">
        <v>5</v>
      </c>
      <c r="Y2837" s="355">
        <v>156</v>
      </c>
      <c r="AC2837" s="297"/>
    </row>
    <row r="2838" spans="1:29">
      <c r="A2838">
        <f>'Page 1 - General Information'!$G$12</f>
        <v>121395703</v>
      </c>
      <c r="B2838" t="str">
        <f>'Page 1 - General Information'!$G$16</f>
        <v>2839</v>
      </c>
      <c r="C2838" s="353" t="s">
        <v>17241</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c r="A2839">
        <f>'Page 1 - General Information'!$G$12</f>
        <v>121395703</v>
      </c>
      <c r="B2839" t="str">
        <f>'Page 1 - General Information'!$G$16</f>
        <v>2839</v>
      </c>
      <c r="C2839" s="353" t="s">
        <v>17241</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c r="A2840">
        <f>'Page 1 - General Information'!$G$12</f>
        <v>121395703</v>
      </c>
      <c r="B2840" t="str">
        <f>'Page 1 - General Information'!$G$16</f>
        <v>2839</v>
      </c>
      <c r="C2840" s="353" t="s">
        <v>17241</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c r="A2841">
        <f>'Page 1 - General Information'!$G$12</f>
        <v>121395703</v>
      </c>
      <c r="B2841" t="str">
        <f>'Page 1 - General Information'!$G$16</f>
        <v>2839</v>
      </c>
      <c r="C2841" s="353" t="s">
        <v>17241</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c r="A2842">
        <f>'Page 1 - General Information'!$G$12</f>
        <v>121395703</v>
      </c>
      <c r="B2842" t="str">
        <f>'Page 1 - General Information'!$G$16</f>
        <v>2839</v>
      </c>
      <c r="C2842" s="353" t="s">
        <v>17241</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c r="A2843">
        <f>'Page 1 - General Information'!$G$12</f>
        <v>121395703</v>
      </c>
      <c r="B2843" t="str">
        <f>'Page 1 - General Information'!$G$16</f>
        <v>2839</v>
      </c>
      <c r="C2843" s="353" t="s">
        <v>17241</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c r="A2844">
        <f>'Page 1 - General Information'!$G$12</f>
        <v>121395703</v>
      </c>
      <c r="B2844" t="str">
        <f>'Page 1 - General Information'!$G$16</f>
        <v>2839</v>
      </c>
      <c r="C2844" s="353" t="s">
        <v>17241</v>
      </c>
      <c r="D2844"/>
      <c r="E2844"/>
      <c r="F2844"/>
      <c r="G2844"/>
      <c r="H2844"/>
      <c r="I2844"/>
      <c r="J2844"/>
      <c r="K2844"/>
      <c r="L2844"/>
      <c r="M2844"/>
      <c r="N2844" t="s">
        <v>4076</v>
      </c>
      <c r="O2844" s="354">
        <f>INDEX('Page 2 - Team Information'!$K$14:$AP$189,Y2844,X2844)</f>
        <v>0</v>
      </c>
      <c r="P2844"/>
      <c r="Q2844"/>
      <c r="R2844"/>
      <c r="S2844" t="s">
        <v>6770</v>
      </c>
      <c r="T2844"/>
      <c r="U2844"/>
      <c r="V2844"/>
      <c r="W2844"/>
      <c r="X2844" s="355">
        <v>14</v>
      </c>
      <c r="Y2844" s="355">
        <v>156</v>
      </c>
      <c r="AC2844" s="297"/>
    </row>
    <row r="2845" spans="1:29">
      <c r="A2845">
        <f>'Page 1 - General Information'!$G$12</f>
        <v>121395703</v>
      </c>
      <c r="B2845" t="str">
        <f>'Page 1 - General Information'!$G$16</f>
        <v>2839</v>
      </c>
      <c r="C2845" s="353" t="s">
        <v>17241</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c r="A2846">
        <f>'Page 1 - General Information'!$G$12</f>
        <v>121395703</v>
      </c>
      <c r="B2846" t="str">
        <f>'Page 1 - General Information'!$G$16</f>
        <v>2839</v>
      </c>
      <c r="C2846" s="353" t="s">
        <v>17241</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c r="A2847">
        <f>'Page 1 - General Information'!$G$12</f>
        <v>121395703</v>
      </c>
      <c r="B2847" t="str">
        <f>'Page 1 - General Information'!$G$16</f>
        <v>2839</v>
      </c>
      <c r="C2847" s="353" t="s">
        <v>17241</v>
      </c>
      <c r="D2847"/>
      <c r="E2847"/>
      <c r="F2847"/>
      <c r="G2847"/>
      <c r="H2847"/>
      <c r="I2847"/>
      <c r="J2847"/>
      <c r="K2847"/>
      <c r="L2847"/>
      <c r="M2847"/>
      <c r="N2847" t="s">
        <v>4076</v>
      </c>
      <c r="O2847" s="354">
        <f>INDEX('Page 2 - Team Information'!$K$14:$AP$189,Y2847,X2847)</f>
        <v>0</v>
      </c>
      <c r="P2847"/>
      <c r="Q2847"/>
      <c r="R2847"/>
      <c r="S2847" t="s">
        <v>6773</v>
      </c>
      <c r="T2847"/>
      <c r="U2847"/>
      <c r="V2847"/>
      <c r="W2847"/>
      <c r="X2847" s="355">
        <v>17</v>
      </c>
      <c r="Y2847" s="355">
        <v>156</v>
      </c>
      <c r="AC2847" s="297"/>
    </row>
    <row r="2848" spans="1:29">
      <c r="A2848">
        <f>'Page 1 - General Information'!$G$12</f>
        <v>121395703</v>
      </c>
      <c r="B2848" t="str">
        <f>'Page 1 - General Information'!$G$16</f>
        <v>2839</v>
      </c>
      <c r="C2848" s="353" t="s">
        <v>17241</v>
      </c>
      <c r="D2848"/>
      <c r="E2848"/>
      <c r="F2848"/>
      <c r="G2848"/>
      <c r="H2848"/>
      <c r="I2848"/>
      <c r="J2848"/>
      <c r="K2848"/>
      <c r="L2848"/>
      <c r="M2848"/>
      <c r="N2848" t="s">
        <v>4076</v>
      </c>
      <c r="O2848" s="354">
        <f>INDEX('Page 2 - Team Information'!$K$14:$AP$189,Y2848,X2848)</f>
        <v>0</v>
      </c>
      <c r="P2848"/>
      <c r="Q2848"/>
      <c r="R2848"/>
      <c r="S2848" t="s">
        <v>6774</v>
      </c>
      <c r="T2848"/>
      <c r="U2848"/>
      <c r="V2848"/>
      <c r="W2848"/>
      <c r="X2848" s="355">
        <v>19</v>
      </c>
      <c r="Y2848" s="355">
        <v>156</v>
      </c>
      <c r="AC2848" s="297"/>
    </row>
    <row r="2849" spans="1:29">
      <c r="A2849">
        <f>'Page 1 - General Information'!$G$12</f>
        <v>121395703</v>
      </c>
      <c r="B2849" t="str">
        <f>'Page 1 - General Information'!$G$16</f>
        <v>2839</v>
      </c>
      <c r="C2849" s="353" t="s">
        <v>17241</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c r="A2850">
        <f>'Page 1 - General Information'!$G$12</f>
        <v>121395703</v>
      </c>
      <c r="B2850" t="str">
        <f>'Page 1 - General Information'!$G$16</f>
        <v>2839</v>
      </c>
      <c r="C2850" s="353" t="s">
        <v>17241</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c r="A2851">
        <f>'Page 1 - General Information'!$G$12</f>
        <v>121395703</v>
      </c>
      <c r="B2851" t="str">
        <f>'Page 1 - General Information'!$G$16</f>
        <v>2839</v>
      </c>
      <c r="C2851" s="353" t="s">
        <v>17241</v>
      </c>
      <c r="D2851"/>
      <c r="E2851"/>
      <c r="F2851"/>
      <c r="G2851"/>
      <c r="H2851"/>
      <c r="I2851"/>
      <c r="J2851"/>
      <c r="K2851"/>
      <c r="L2851"/>
      <c r="M2851"/>
      <c r="N2851" t="s">
        <v>4076</v>
      </c>
      <c r="O2851" s="354">
        <f>INDEX('Page 2 - Team Information'!$K$14:$AP$189,Y2851,X2851)</f>
        <v>0</v>
      </c>
      <c r="P2851"/>
      <c r="Q2851"/>
      <c r="R2851"/>
      <c r="S2851" t="s">
        <v>6777</v>
      </c>
      <c r="T2851"/>
      <c r="U2851"/>
      <c r="V2851"/>
      <c r="W2851"/>
      <c r="X2851" s="355">
        <v>22</v>
      </c>
      <c r="Y2851" s="355">
        <v>156</v>
      </c>
      <c r="AC2851" s="297"/>
    </row>
    <row r="2852" spans="1:29">
      <c r="A2852">
        <f>'Page 1 - General Information'!$G$12</f>
        <v>121395703</v>
      </c>
      <c r="B2852" t="str">
        <f>'Page 1 - General Information'!$G$16</f>
        <v>2839</v>
      </c>
      <c r="C2852" s="353" t="s">
        <v>17241</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c r="A2853">
        <f>'Page 1 - General Information'!$G$12</f>
        <v>121395703</v>
      </c>
      <c r="B2853" t="str">
        <f>'Page 1 - General Information'!$G$16</f>
        <v>2839</v>
      </c>
      <c r="C2853" s="353" t="s">
        <v>17241</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c r="A2854">
        <f>'Page 1 - General Information'!$G$12</f>
        <v>121395703</v>
      </c>
      <c r="B2854" t="str">
        <f>'Page 1 - General Information'!$G$16</f>
        <v>2839</v>
      </c>
      <c r="C2854" s="353" t="s">
        <v>17241</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c r="A2855">
        <f>'Page 1 - General Information'!$G$12</f>
        <v>121395703</v>
      </c>
      <c r="B2855" t="str">
        <f>'Page 1 - General Information'!$G$16</f>
        <v>2839</v>
      </c>
      <c r="C2855" s="353" t="s">
        <v>17241</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c r="A2856">
        <f>'Page 1 - General Information'!$G$12</f>
        <v>121395703</v>
      </c>
      <c r="B2856" t="str">
        <f>'Page 1 - General Information'!$G$16</f>
        <v>2839</v>
      </c>
      <c r="C2856" s="353" t="s">
        <v>17241</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c r="A2857">
        <f>'Page 1 - General Information'!$G$12</f>
        <v>121395703</v>
      </c>
      <c r="B2857" t="str">
        <f>'Page 1 - General Information'!$G$16</f>
        <v>2839</v>
      </c>
      <c r="C2857" s="353" t="s">
        <v>17241</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c r="A2858">
        <f>'Page 1 - General Information'!$G$12</f>
        <v>121395703</v>
      </c>
      <c r="B2858" t="str">
        <f>'Page 1 - General Information'!$G$16</f>
        <v>2839</v>
      </c>
      <c r="C2858" s="353" t="s">
        <v>17241</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c r="A2859">
        <f>'Page 1 - General Information'!$G$12</f>
        <v>121395703</v>
      </c>
      <c r="B2859" t="str">
        <f>'Page 1 - General Information'!$G$16</f>
        <v>2839</v>
      </c>
      <c r="C2859" s="353" t="s">
        <v>17241</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c r="A2860">
        <f>'Page 1 - General Information'!$G$12</f>
        <v>121395703</v>
      </c>
      <c r="B2860" t="str">
        <f>'Page 1 - General Information'!$G$16</f>
        <v>2839</v>
      </c>
      <c r="C2860" s="353" t="s">
        <v>17241</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c r="A2861">
        <f>'Page 1 - General Information'!$G$12</f>
        <v>121395703</v>
      </c>
      <c r="B2861" t="str">
        <f>'Page 1 - General Information'!$G$16</f>
        <v>2839</v>
      </c>
      <c r="C2861" s="353" t="s">
        <v>17241</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c r="A2862">
        <f>'Page 1 - General Information'!$G$12</f>
        <v>121395703</v>
      </c>
      <c r="B2862" t="str">
        <f>'Page 1 - General Information'!$G$16</f>
        <v>2839</v>
      </c>
      <c r="C2862" s="353" t="s">
        <v>17241</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c r="A2863">
        <f>'Page 1 - General Information'!$G$12</f>
        <v>121395703</v>
      </c>
      <c r="B2863" t="str">
        <f>'Page 1 - General Information'!$G$16</f>
        <v>2839</v>
      </c>
      <c r="C2863" s="353" t="s">
        <v>17241</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c r="A2864">
        <f>'Page 1 - General Information'!$G$12</f>
        <v>121395703</v>
      </c>
      <c r="B2864" t="str">
        <f>'Page 1 - General Information'!$G$16</f>
        <v>2839</v>
      </c>
      <c r="C2864" s="353" t="s">
        <v>17241</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c r="A2865">
        <f>'Page 1 - General Information'!$G$12</f>
        <v>121395703</v>
      </c>
      <c r="B2865" t="str">
        <f>'Page 1 - General Information'!$G$16</f>
        <v>2839</v>
      </c>
      <c r="C2865" s="353" t="s">
        <v>17241</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c r="A2866">
        <f>'Page 1 - General Information'!$G$12</f>
        <v>121395703</v>
      </c>
      <c r="B2866" t="str">
        <f>'Page 1 - General Information'!$G$16</f>
        <v>2839</v>
      </c>
      <c r="C2866" s="353" t="s">
        <v>17241</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c r="A2867">
        <f>'Page 1 - General Information'!$G$12</f>
        <v>121395703</v>
      </c>
      <c r="B2867" t="str">
        <f>'Page 1 - General Information'!$G$16</f>
        <v>2839</v>
      </c>
      <c r="C2867" s="353" t="s">
        <v>17241</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c r="A2868">
        <f>'Page 1 - General Information'!$G$12</f>
        <v>121395703</v>
      </c>
      <c r="B2868" t="str">
        <f>'Page 1 - General Information'!$G$16</f>
        <v>2839</v>
      </c>
      <c r="C2868" s="353" t="s">
        <v>17241</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c r="A2869">
        <f>'Page 1 - General Information'!$G$12</f>
        <v>121395703</v>
      </c>
      <c r="B2869" t="str">
        <f>'Page 1 - General Information'!$G$16</f>
        <v>2839</v>
      </c>
      <c r="C2869" s="353" t="s">
        <v>17241</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c r="A2870">
        <f>'Page 1 - General Information'!$G$12</f>
        <v>121395703</v>
      </c>
      <c r="B2870" t="str">
        <f>'Page 1 - General Information'!$G$16</f>
        <v>2839</v>
      </c>
      <c r="C2870" s="353" t="s">
        <v>17241</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c r="A2871">
        <f>'Page 1 - General Information'!$G$12</f>
        <v>121395703</v>
      </c>
      <c r="B2871" t="str">
        <f>'Page 1 - General Information'!$G$16</f>
        <v>2839</v>
      </c>
      <c r="C2871" s="353" t="s">
        <v>17241</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c r="A2872">
        <f>'Page 1 - General Information'!$G$12</f>
        <v>121395703</v>
      </c>
      <c r="B2872" t="str">
        <f>'Page 1 - General Information'!$G$16</f>
        <v>2839</v>
      </c>
      <c r="C2872" s="353" t="s">
        <v>17241</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c r="A2873">
        <f>'Page 1 - General Information'!$G$12</f>
        <v>121395703</v>
      </c>
      <c r="B2873" t="str">
        <f>'Page 1 - General Information'!$G$16</f>
        <v>2839</v>
      </c>
      <c r="C2873" s="353" t="s">
        <v>17241</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c r="A2874">
        <f>'Page 1 - General Information'!$G$12</f>
        <v>121395703</v>
      </c>
      <c r="B2874" t="str">
        <f>'Page 1 - General Information'!$G$16</f>
        <v>2839</v>
      </c>
      <c r="C2874" s="353" t="s">
        <v>17241</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c r="A2875">
        <f>'Page 1 - General Information'!$G$12</f>
        <v>121395703</v>
      </c>
      <c r="B2875" t="str">
        <f>'Page 1 - General Information'!$G$16</f>
        <v>2839</v>
      </c>
      <c r="C2875" s="353" t="s">
        <v>17241</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c r="A2876">
        <f>'Page 1 - General Information'!$G$12</f>
        <v>121395703</v>
      </c>
      <c r="B2876" t="str">
        <f>'Page 1 - General Information'!$G$16</f>
        <v>2839</v>
      </c>
      <c r="C2876" s="353" t="s">
        <v>17241</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c r="A2877">
        <f>'Page 1 - General Information'!$G$12</f>
        <v>121395703</v>
      </c>
      <c r="B2877" t="str">
        <f>'Page 1 - General Information'!$G$16</f>
        <v>2839</v>
      </c>
      <c r="C2877" s="353" t="s">
        <v>17241</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c r="A2878">
        <f>'Page 1 - General Information'!$G$12</f>
        <v>121395703</v>
      </c>
      <c r="B2878" t="str">
        <f>'Page 1 - General Information'!$G$16</f>
        <v>2839</v>
      </c>
      <c r="C2878" s="353" t="s">
        <v>17241</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c r="A2879">
        <f>'Page 1 - General Information'!$G$12</f>
        <v>121395703</v>
      </c>
      <c r="B2879" t="str">
        <f>'Page 1 - General Information'!$G$16</f>
        <v>2839</v>
      </c>
      <c r="C2879" s="353" t="s">
        <v>17241</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c r="A2880">
        <f>'Page 1 - General Information'!$G$12</f>
        <v>121395703</v>
      </c>
      <c r="B2880" t="str">
        <f>'Page 1 - General Information'!$G$16</f>
        <v>2839</v>
      </c>
      <c r="C2880" s="353" t="s">
        <v>17241</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c r="A2881">
        <f>'Page 1 - General Information'!$G$12</f>
        <v>121395703</v>
      </c>
      <c r="B2881" t="str">
        <f>'Page 1 - General Information'!$G$16</f>
        <v>2839</v>
      </c>
      <c r="C2881" s="353" t="s">
        <v>17241</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c r="A2882">
        <f>'Page 1 - General Information'!$G$12</f>
        <v>121395703</v>
      </c>
      <c r="B2882" t="str">
        <f>'Page 1 - General Information'!$G$16</f>
        <v>2839</v>
      </c>
      <c r="C2882" s="353" t="s">
        <v>17241</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c r="A2883">
        <f>'Page 1 - General Information'!$G$12</f>
        <v>121395703</v>
      </c>
      <c r="B2883" t="str">
        <f>'Page 1 - General Information'!$G$16</f>
        <v>2839</v>
      </c>
      <c r="C2883" s="353" t="s">
        <v>17241</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c r="A2884">
        <f>'Page 1 - General Information'!$G$12</f>
        <v>121395703</v>
      </c>
      <c r="B2884" t="str">
        <f>'Page 1 - General Information'!$G$16</f>
        <v>2839</v>
      </c>
      <c r="C2884" s="353" t="s">
        <v>17241</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c r="A2885">
        <f>'Page 1 - General Information'!$G$12</f>
        <v>121395703</v>
      </c>
      <c r="B2885" t="str">
        <f>'Page 1 - General Information'!$G$16</f>
        <v>2839</v>
      </c>
      <c r="C2885" s="353" t="s">
        <v>17241</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c r="A2886">
        <f>'Page 1 - General Information'!$G$12</f>
        <v>121395703</v>
      </c>
      <c r="B2886" t="str">
        <f>'Page 1 - General Information'!$G$16</f>
        <v>2839</v>
      </c>
      <c r="C2886" s="353" t="s">
        <v>17241</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c r="A2887">
        <f>'Page 1 - General Information'!$G$12</f>
        <v>121395703</v>
      </c>
      <c r="B2887" t="str">
        <f>'Page 1 - General Information'!$G$16</f>
        <v>2839</v>
      </c>
      <c r="C2887" s="353" t="s">
        <v>17241</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c r="A2888">
        <f>'Page 1 - General Information'!$G$12</f>
        <v>121395703</v>
      </c>
      <c r="B2888" t="str">
        <f>'Page 1 - General Information'!$G$16</f>
        <v>2839</v>
      </c>
      <c r="C2888" s="353" t="s">
        <v>17241</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c r="A2889">
        <f>'Page 1 - General Information'!$G$12</f>
        <v>121395703</v>
      </c>
      <c r="B2889" t="str">
        <f>'Page 1 - General Information'!$G$16</f>
        <v>2839</v>
      </c>
      <c r="C2889" s="353" t="s">
        <v>17241</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c r="A2890">
        <f>'Page 1 - General Information'!$G$12</f>
        <v>121395703</v>
      </c>
      <c r="B2890" t="str">
        <f>'Page 1 - General Information'!$G$16</f>
        <v>2839</v>
      </c>
      <c r="C2890" s="353" t="s">
        <v>17241</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c r="A2891">
        <f>'Page 1 - General Information'!$G$12</f>
        <v>121395703</v>
      </c>
      <c r="B2891" t="str">
        <f>'Page 1 - General Information'!$G$16</f>
        <v>2839</v>
      </c>
      <c r="C2891" s="353" t="s">
        <v>17241</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c r="A2892">
        <f>'Page 1 - General Information'!$G$12</f>
        <v>121395703</v>
      </c>
      <c r="B2892" t="str">
        <f>'Page 1 - General Information'!$G$16</f>
        <v>2839</v>
      </c>
      <c r="C2892" s="353" t="s">
        <v>17241</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c r="A2893">
        <f>'Page 1 - General Information'!$G$12</f>
        <v>121395703</v>
      </c>
      <c r="B2893" t="str">
        <f>'Page 1 - General Information'!$G$16</f>
        <v>2839</v>
      </c>
      <c r="C2893" s="353" t="s">
        <v>17241</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c r="A2894">
        <f>'Page 1 - General Information'!$G$12</f>
        <v>121395703</v>
      </c>
      <c r="B2894" t="str">
        <f>'Page 1 - General Information'!$G$16</f>
        <v>2839</v>
      </c>
      <c r="C2894" s="353" t="s">
        <v>17241</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c r="A2895">
        <f>'Page 1 - General Information'!$G$12</f>
        <v>121395703</v>
      </c>
      <c r="B2895" t="str">
        <f>'Page 1 - General Information'!$G$16</f>
        <v>2839</v>
      </c>
      <c r="C2895" s="353" t="s">
        <v>17241</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c r="A2896">
        <f>'Page 1 - General Information'!$G$12</f>
        <v>121395703</v>
      </c>
      <c r="B2896" t="str">
        <f>'Page 1 - General Information'!$G$16</f>
        <v>2839</v>
      </c>
      <c r="C2896" s="353" t="s">
        <v>17241</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c r="A2897">
        <f>'Page 1 - General Information'!$G$12</f>
        <v>121395703</v>
      </c>
      <c r="B2897" t="str">
        <f>'Page 1 - General Information'!$G$16</f>
        <v>2839</v>
      </c>
      <c r="C2897" s="353" t="s">
        <v>17241</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c r="A2898">
        <f>'Page 1 - General Information'!$G$12</f>
        <v>121395703</v>
      </c>
      <c r="B2898" t="str">
        <f>'Page 1 - General Information'!$G$16</f>
        <v>2839</v>
      </c>
      <c r="C2898" s="353" t="s">
        <v>17241</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c r="A2899">
        <f>'Page 1 - General Information'!$G$12</f>
        <v>121395703</v>
      </c>
      <c r="B2899" t="str">
        <f>'Page 1 - General Information'!$G$16</f>
        <v>2839</v>
      </c>
      <c r="C2899" s="353" t="s">
        <v>17241</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c r="A2900">
        <f>'Page 1 - General Information'!$G$12</f>
        <v>121395703</v>
      </c>
      <c r="B2900" t="str">
        <f>'Page 1 - General Information'!$G$16</f>
        <v>2839</v>
      </c>
      <c r="C2900" s="353" t="s">
        <v>17241</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c r="A2901">
        <f>'Page 1 - General Information'!$G$12</f>
        <v>121395703</v>
      </c>
      <c r="B2901" t="str">
        <f>'Page 1 - General Information'!$G$16</f>
        <v>2839</v>
      </c>
      <c r="C2901" s="353" t="s">
        <v>17241</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c r="A2902">
        <f>'Page 1 - General Information'!$G$12</f>
        <v>121395703</v>
      </c>
      <c r="B2902" t="str">
        <f>'Page 1 - General Information'!$G$16</f>
        <v>2839</v>
      </c>
      <c r="C2902" s="353" t="s">
        <v>17241</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c r="A2903">
        <f>'Page 1 - General Information'!$G$12</f>
        <v>121395703</v>
      </c>
      <c r="B2903" t="str">
        <f>'Page 1 - General Information'!$G$16</f>
        <v>2839</v>
      </c>
      <c r="C2903" s="353" t="s">
        <v>17241</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c r="A2904">
        <f>'Page 1 - General Information'!$G$12</f>
        <v>121395703</v>
      </c>
      <c r="B2904" t="str">
        <f>'Page 1 - General Information'!$G$16</f>
        <v>2839</v>
      </c>
      <c r="C2904" s="353" t="s">
        <v>17241</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c r="A2905">
        <f>'Page 1 - General Information'!$G$12</f>
        <v>121395703</v>
      </c>
      <c r="B2905" t="str">
        <f>'Page 1 - General Information'!$G$16</f>
        <v>2839</v>
      </c>
      <c r="C2905" s="353" t="s">
        <v>17241</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c r="A2906">
        <f>'Page 1 - General Information'!$G$12</f>
        <v>121395703</v>
      </c>
      <c r="B2906" t="str">
        <f>'Page 1 - General Information'!$G$16</f>
        <v>2839</v>
      </c>
      <c r="C2906" s="353" t="s">
        <v>17241</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c r="A2907">
        <f>'Page 1 - General Information'!$G$12</f>
        <v>121395703</v>
      </c>
      <c r="B2907" t="str">
        <f>'Page 1 - General Information'!$G$16</f>
        <v>2839</v>
      </c>
      <c r="C2907" s="353" t="s">
        <v>17241</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c r="A2908">
        <f>'Page 1 - General Information'!$G$12</f>
        <v>121395703</v>
      </c>
      <c r="B2908" t="str">
        <f>'Page 1 - General Information'!$G$16</f>
        <v>2839</v>
      </c>
      <c r="C2908" s="353" t="s">
        <v>17241</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c r="A2909">
        <f>'Page 1 - General Information'!$G$12</f>
        <v>121395703</v>
      </c>
      <c r="B2909" t="str">
        <f>'Page 1 - General Information'!$G$16</f>
        <v>2839</v>
      </c>
      <c r="C2909" s="353" t="s">
        <v>17241</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c r="A2910">
        <f>'Page 1 - General Information'!$G$12</f>
        <v>121395703</v>
      </c>
      <c r="B2910" t="str">
        <f>'Page 1 - General Information'!$G$16</f>
        <v>2839</v>
      </c>
      <c r="C2910" s="353" t="s">
        <v>17241</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c r="A2911">
        <f>'Page 1 - General Information'!$G$12</f>
        <v>121395703</v>
      </c>
      <c r="B2911" t="str">
        <f>'Page 1 - General Information'!$G$16</f>
        <v>2839</v>
      </c>
      <c r="C2911" s="353" t="s">
        <v>17241</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c r="A2912">
        <f>'Page 1 - General Information'!$G$12</f>
        <v>121395703</v>
      </c>
      <c r="B2912" t="str">
        <f>'Page 1 - General Information'!$G$16</f>
        <v>2839</v>
      </c>
      <c r="C2912" s="353" t="s">
        <v>17241</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c r="A2913">
        <f>'Page 1 - General Information'!$G$12</f>
        <v>121395703</v>
      </c>
      <c r="B2913" t="str">
        <f>'Page 1 - General Information'!$G$16</f>
        <v>2839</v>
      </c>
      <c r="C2913" s="353" t="s">
        <v>17241</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c r="A2914">
        <f>'Page 1 - General Information'!$G$12</f>
        <v>121395703</v>
      </c>
      <c r="B2914" t="str">
        <f>'Page 1 - General Information'!$G$16</f>
        <v>2839</v>
      </c>
      <c r="C2914" s="353" t="s">
        <v>17241</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c r="A2915">
        <f>'Page 1 - General Information'!$G$12</f>
        <v>121395703</v>
      </c>
      <c r="B2915" t="str">
        <f>'Page 1 - General Information'!$G$16</f>
        <v>2839</v>
      </c>
      <c r="C2915" s="353" t="s">
        <v>17241</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c r="A2916">
        <f>'Page 1 - General Information'!$G$12</f>
        <v>121395703</v>
      </c>
      <c r="B2916" t="str">
        <f>'Page 1 - General Information'!$G$16</f>
        <v>2839</v>
      </c>
      <c r="C2916" s="353" t="s">
        <v>17241</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c r="A2917">
        <f>'Page 1 - General Information'!$G$12</f>
        <v>121395703</v>
      </c>
      <c r="B2917" t="str">
        <f>'Page 1 - General Information'!$G$16</f>
        <v>2839</v>
      </c>
      <c r="C2917" s="353" t="s">
        <v>17241</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c r="A2918">
        <f>'Page 1 - General Information'!$G$12</f>
        <v>121395703</v>
      </c>
      <c r="B2918" t="str">
        <f>'Page 1 - General Information'!$G$16</f>
        <v>2839</v>
      </c>
      <c r="C2918" s="353" t="s">
        <v>17241</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c r="A2919">
        <f>'Page 1 - General Information'!$G$12</f>
        <v>121395703</v>
      </c>
      <c r="B2919" t="str">
        <f>'Page 1 - General Information'!$G$16</f>
        <v>2839</v>
      </c>
      <c r="C2919" s="353" t="s">
        <v>17241</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c r="A2920">
        <f>'Page 1 - General Information'!$G$12</f>
        <v>121395703</v>
      </c>
      <c r="B2920" t="str">
        <f>'Page 1 - General Information'!$G$16</f>
        <v>2839</v>
      </c>
      <c r="C2920" s="353" t="s">
        <v>17241</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c r="A2921">
        <f>'Page 1 - General Information'!$G$12</f>
        <v>121395703</v>
      </c>
      <c r="B2921" t="str">
        <f>'Page 1 - General Information'!$G$16</f>
        <v>2839</v>
      </c>
      <c r="C2921" s="353" t="s">
        <v>17241</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c r="A2922">
        <f>'Page 1 - General Information'!$G$12</f>
        <v>121395703</v>
      </c>
      <c r="B2922" t="str">
        <f>'Page 1 - General Information'!$G$16</f>
        <v>2839</v>
      </c>
      <c r="C2922" s="353" t="s">
        <v>17241</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c r="A2923">
        <f>'Page 1 - General Information'!$G$12</f>
        <v>121395703</v>
      </c>
      <c r="B2923" t="str">
        <f>'Page 1 - General Information'!$G$16</f>
        <v>2839</v>
      </c>
      <c r="C2923" s="353" t="s">
        <v>17241</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c r="A2924">
        <f>'Page 1 - General Information'!$G$12</f>
        <v>121395703</v>
      </c>
      <c r="B2924" t="str">
        <f>'Page 1 - General Information'!$G$16</f>
        <v>2839</v>
      </c>
      <c r="C2924" s="353" t="s">
        <v>17241</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c r="A2925">
        <f>'Page 1 - General Information'!$G$12</f>
        <v>121395703</v>
      </c>
      <c r="B2925" t="str">
        <f>'Page 1 - General Information'!$G$16</f>
        <v>2839</v>
      </c>
      <c r="C2925" s="353" t="s">
        <v>17241</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c r="A2926">
        <f>'Page 1 - General Information'!$G$12</f>
        <v>121395703</v>
      </c>
      <c r="B2926" t="str">
        <f>'Page 1 - General Information'!$G$16</f>
        <v>2839</v>
      </c>
      <c r="C2926" s="353" t="s">
        <v>17241</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c r="A2927">
        <f>'Page 1 - General Information'!$G$12</f>
        <v>121395703</v>
      </c>
      <c r="B2927" t="str">
        <f>'Page 1 - General Information'!$G$16</f>
        <v>2839</v>
      </c>
      <c r="C2927" s="353" t="s">
        <v>17241</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c r="A2928">
        <f>'Page 1 - General Information'!$G$12</f>
        <v>121395703</v>
      </c>
      <c r="B2928" t="str">
        <f>'Page 1 - General Information'!$G$16</f>
        <v>2839</v>
      </c>
      <c r="C2928" s="353" t="s">
        <v>17241</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c r="A2929">
        <f>'Page 1 - General Information'!$G$12</f>
        <v>121395703</v>
      </c>
      <c r="B2929" t="str">
        <f>'Page 1 - General Information'!$G$16</f>
        <v>2839</v>
      </c>
      <c r="C2929" s="353" t="s">
        <v>17241</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c r="A2930">
        <f>'Page 1 - General Information'!$G$12</f>
        <v>121395703</v>
      </c>
      <c r="B2930" t="str">
        <f>'Page 1 - General Information'!$G$16</f>
        <v>2839</v>
      </c>
      <c r="C2930" s="353" t="s">
        <v>17241</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c r="A2931">
        <f>'Page 1 - General Information'!$G$12</f>
        <v>121395703</v>
      </c>
      <c r="B2931" t="str">
        <f>'Page 1 - General Information'!$G$16</f>
        <v>2839</v>
      </c>
      <c r="C2931" s="353" t="s">
        <v>17241</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c r="A2932">
        <f>'Page 1 - General Information'!$G$12</f>
        <v>121395703</v>
      </c>
      <c r="B2932" t="str">
        <f>'Page 1 - General Information'!$G$16</f>
        <v>2839</v>
      </c>
      <c r="C2932" s="353" t="s">
        <v>17241</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c r="A2933">
        <f>'Page 1 - General Information'!$G$12</f>
        <v>121395703</v>
      </c>
      <c r="B2933" t="str">
        <f>'Page 1 - General Information'!$G$16</f>
        <v>2839</v>
      </c>
      <c r="C2933" s="353" t="s">
        <v>17241</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c r="A2934">
        <f>'Page 1 - General Information'!$G$12</f>
        <v>121395703</v>
      </c>
      <c r="B2934" t="str">
        <f>'Page 1 - General Information'!$G$16</f>
        <v>2839</v>
      </c>
      <c r="C2934" s="353" t="s">
        <v>17241</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c r="A2935">
        <f>'Page 1 - General Information'!$G$12</f>
        <v>121395703</v>
      </c>
      <c r="B2935" t="str">
        <f>'Page 1 - General Information'!$G$16</f>
        <v>2839</v>
      </c>
      <c r="C2935" s="353" t="s">
        <v>17241</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c r="A2936">
        <f>'Page 1 - General Information'!$G$12</f>
        <v>121395703</v>
      </c>
      <c r="B2936" t="str">
        <f>'Page 1 - General Information'!$G$16</f>
        <v>2839</v>
      </c>
      <c r="C2936" s="353" t="s">
        <v>17241</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c r="A2937">
        <f>'Page 1 - General Information'!$G$12</f>
        <v>121395703</v>
      </c>
      <c r="B2937" t="str">
        <f>'Page 1 - General Information'!$G$16</f>
        <v>2839</v>
      </c>
      <c r="C2937" s="353" t="s">
        <v>17241</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c r="A2938">
        <f>'Page 1 - General Information'!$G$12</f>
        <v>121395703</v>
      </c>
      <c r="B2938" t="str">
        <f>'Page 1 - General Information'!$G$16</f>
        <v>2839</v>
      </c>
      <c r="C2938" s="353" t="s">
        <v>17241</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c r="A2939">
        <f>'Page 1 - General Information'!$G$12</f>
        <v>121395703</v>
      </c>
      <c r="B2939" t="str">
        <f>'Page 1 - General Information'!$G$16</f>
        <v>2839</v>
      </c>
      <c r="C2939" s="353" t="s">
        <v>17241</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c r="A2940">
        <f>'Page 1 - General Information'!$G$12</f>
        <v>121395703</v>
      </c>
      <c r="B2940" t="str">
        <f>'Page 1 - General Information'!$G$16</f>
        <v>2839</v>
      </c>
      <c r="C2940" s="353" t="s">
        <v>17241</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c r="A2941">
        <f>'Page 1 - General Information'!$G$12</f>
        <v>121395703</v>
      </c>
      <c r="B2941" t="str">
        <f>'Page 1 - General Information'!$G$16</f>
        <v>2839</v>
      </c>
      <c r="C2941" s="353" t="s">
        <v>17241</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c r="A2942">
        <f>'Page 1 - General Information'!$G$12</f>
        <v>121395703</v>
      </c>
      <c r="B2942" t="str">
        <f>'Page 1 - General Information'!$G$16</f>
        <v>2839</v>
      </c>
      <c r="C2942" s="353" t="s">
        <v>17241</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c r="A2943">
        <f>'Page 1 - General Information'!$G$12</f>
        <v>121395703</v>
      </c>
      <c r="B2943" t="str">
        <f>'Page 1 - General Information'!$G$16</f>
        <v>2839</v>
      </c>
      <c r="C2943" s="353" t="s">
        <v>17241</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c r="A2944">
        <f>'Page 1 - General Information'!$G$12</f>
        <v>121395703</v>
      </c>
      <c r="B2944" t="str">
        <f>'Page 1 - General Information'!$G$16</f>
        <v>2839</v>
      </c>
      <c r="C2944" s="353" t="s">
        <v>17241</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c r="A2945">
        <f>'Page 1 - General Information'!$G$12</f>
        <v>121395703</v>
      </c>
      <c r="B2945" t="str">
        <f>'Page 1 - General Information'!$G$16</f>
        <v>2839</v>
      </c>
      <c r="C2945" s="353" t="s">
        <v>17241</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c r="A2946">
        <f>'Page 1 - General Information'!$G$12</f>
        <v>121395703</v>
      </c>
      <c r="B2946" t="str">
        <f>'Page 1 - General Information'!$G$16</f>
        <v>2839</v>
      </c>
      <c r="C2946" s="353" t="s">
        <v>17241</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c r="A2947">
        <f>'Page 1 - General Information'!$G$12</f>
        <v>121395703</v>
      </c>
      <c r="B2947" t="str">
        <f>'Page 1 - General Information'!$G$16</f>
        <v>2839</v>
      </c>
      <c r="C2947" s="353" t="s">
        <v>17241</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c r="A2948">
        <f>'Page 1 - General Information'!$G$12</f>
        <v>121395703</v>
      </c>
      <c r="B2948" t="str">
        <f>'Page 1 - General Information'!$G$16</f>
        <v>2839</v>
      </c>
      <c r="C2948" s="353" t="s">
        <v>17241</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c r="A2949">
        <f>'Page 1 - General Information'!$G$12</f>
        <v>121395703</v>
      </c>
      <c r="B2949" t="str">
        <f>'Page 1 - General Information'!$G$16</f>
        <v>2839</v>
      </c>
      <c r="C2949" s="353" t="s">
        <v>17241</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c r="A2950">
        <f>'Page 1 - General Information'!$G$12</f>
        <v>121395703</v>
      </c>
      <c r="B2950" t="str">
        <f>'Page 1 - General Information'!$G$16</f>
        <v>2839</v>
      </c>
      <c r="C2950" s="353" t="s">
        <v>17241</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c r="A2951">
        <f>'Page 1 - General Information'!$G$12</f>
        <v>121395703</v>
      </c>
      <c r="B2951" t="str">
        <f>'Page 1 - General Information'!$G$16</f>
        <v>2839</v>
      </c>
      <c r="C2951" s="353" t="s">
        <v>17241</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c r="A2952">
        <f>'Page 1 - General Information'!$G$12</f>
        <v>121395703</v>
      </c>
      <c r="B2952" t="str">
        <f>'Page 1 - General Information'!$G$16</f>
        <v>2839</v>
      </c>
      <c r="C2952" s="353" t="s">
        <v>17241</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c r="A2953">
        <f>'Page 1 - General Information'!$G$12</f>
        <v>121395703</v>
      </c>
      <c r="B2953" t="str">
        <f>'Page 1 - General Information'!$G$16</f>
        <v>2839</v>
      </c>
      <c r="C2953" s="353" t="s">
        <v>17241</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c r="A2954">
        <f>'Page 1 - General Information'!$G$12</f>
        <v>121395703</v>
      </c>
      <c r="B2954" t="str">
        <f>'Page 1 - General Information'!$G$16</f>
        <v>2839</v>
      </c>
      <c r="C2954" s="353" t="s">
        <v>17241</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c r="A2955">
        <f>'Page 1 - General Information'!$G$12</f>
        <v>121395703</v>
      </c>
      <c r="B2955" t="str">
        <f>'Page 1 - General Information'!$G$16</f>
        <v>2839</v>
      </c>
      <c r="C2955" s="353" t="s">
        <v>17241</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c r="A2956">
        <f>'Page 1 - General Information'!$G$12</f>
        <v>121395703</v>
      </c>
      <c r="B2956" t="str">
        <f>'Page 1 - General Information'!$G$16</f>
        <v>2839</v>
      </c>
      <c r="C2956" s="353" t="s">
        <v>17241</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c r="A2957">
        <f>'Page 1 - General Information'!$G$12</f>
        <v>121395703</v>
      </c>
      <c r="B2957" t="str">
        <f>'Page 1 - General Information'!$G$16</f>
        <v>2839</v>
      </c>
      <c r="C2957" s="353" t="s">
        <v>17241</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c r="A2958">
        <f>'Page 1 - General Information'!$G$12</f>
        <v>121395703</v>
      </c>
      <c r="B2958" t="str">
        <f>'Page 1 - General Information'!$G$16</f>
        <v>2839</v>
      </c>
      <c r="C2958" s="353" t="s">
        <v>17241</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c r="A2959">
        <f>'Page 1 - General Information'!$G$12</f>
        <v>121395703</v>
      </c>
      <c r="B2959" t="str">
        <f>'Page 1 - General Information'!$G$16</f>
        <v>2839</v>
      </c>
      <c r="C2959" s="353" t="s">
        <v>17241</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c r="A2960">
        <f>'Page 1 - General Information'!$G$12</f>
        <v>121395703</v>
      </c>
      <c r="B2960" t="str">
        <f>'Page 1 - General Information'!$G$16</f>
        <v>2839</v>
      </c>
      <c r="C2960" s="353" t="s">
        <v>17241</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c r="A2961">
        <f>'Page 1 - General Information'!$G$12</f>
        <v>121395703</v>
      </c>
      <c r="B2961" t="str">
        <f>'Page 1 - General Information'!$G$16</f>
        <v>2839</v>
      </c>
      <c r="C2961" s="353" t="s">
        <v>17241</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c r="A2962">
        <f>'Page 1 - General Information'!$G$12</f>
        <v>121395703</v>
      </c>
      <c r="B2962" t="str">
        <f>'Page 1 - General Information'!$G$16</f>
        <v>2839</v>
      </c>
      <c r="C2962" s="353" t="s">
        <v>17241</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c r="A2963">
        <f>'Page 1 - General Information'!$G$12</f>
        <v>121395703</v>
      </c>
      <c r="B2963" t="str">
        <f>'Page 1 - General Information'!$G$16</f>
        <v>2839</v>
      </c>
      <c r="C2963" s="353" t="s">
        <v>17241</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c r="A2964">
        <f>'Page 1 - General Information'!$G$12</f>
        <v>121395703</v>
      </c>
      <c r="B2964" t="str">
        <f>'Page 1 - General Information'!$G$16</f>
        <v>2839</v>
      </c>
      <c r="C2964" s="353" t="s">
        <v>17241</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c r="A2965">
        <f>'Page 1 - General Information'!$G$12</f>
        <v>121395703</v>
      </c>
      <c r="B2965" t="str">
        <f>'Page 1 - General Information'!$G$16</f>
        <v>2839</v>
      </c>
      <c r="C2965" s="353" t="s">
        <v>17241</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c r="A2966">
        <f>'Page 1 - General Information'!$G$12</f>
        <v>121395703</v>
      </c>
      <c r="B2966" t="str">
        <f>'Page 1 - General Information'!$G$16</f>
        <v>2839</v>
      </c>
      <c r="C2966" s="353" t="s">
        <v>17241</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c r="A2967">
        <f>'Page 1 - General Information'!$G$12</f>
        <v>121395703</v>
      </c>
      <c r="B2967" t="str">
        <f>'Page 1 - General Information'!$G$16</f>
        <v>2839</v>
      </c>
      <c r="C2967" s="353" t="s">
        <v>17241</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c r="A2968">
        <f>'Page 1 - General Information'!$G$12</f>
        <v>121395703</v>
      </c>
      <c r="B2968" t="str">
        <f>'Page 1 - General Information'!$G$16</f>
        <v>2839</v>
      </c>
      <c r="C2968" s="353" t="s">
        <v>17241</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c r="A2969">
        <f>'Page 1 - General Information'!$G$12</f>
        <v>121395703</v>
      </c>
      <c r="B2969" t="str">
        <f>'Page 1 - General Information'!$G$16</f>
        <v>2839</v>
      </c>
      <c r="C2969" s="353" t="s">
        <v>17241</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c r="A2970">
        <f>'Page 1 - General Information'!$G$12</f>
        <v>121395703</v>
      </c>
      <c r="B2970" t="str">
        <f>'Page 1 - General Information'!$G$16</f>
        <v>2839</v>
      </c>
      <c r="C2970" s="353" t="s">
        <v>17241</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c r="A2971">
        <f>'Page 1 - General Information'!$G$12</f>
        <v>121395703</v>
      </c>
      <c r="B2971" t="str">
        <f>'Page 1 - General Information'!$G$16</f>
        <v>2839</v>
      </c>
      <c r="C2971" s="353" t="s">
        <v>17241</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c r="A2972">
        <f>'Page 1 - General Information'!$G$12</f>
        <v>121395703</v>
      </c>
      <c r="B2972" t="str">
        <f>'Page 1 - General Information'!$G$16</f>
        <v>2839</v>
      </c>
      <c r="C2972" s="353" t="s">
        <v>17241</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c r="A2973">
        <f>'Page 1 - General Information'!$G$12</f>
        <v>121395703</v>
      </c>
      <c r="B2973" t="str">
        <f>'Page 1 - General Information'!$G$16</f>
        <v>2839</v>
      </c>
      <c r="C2973" s="353" t="s">
        <v>17241</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c r="A2974">
        <f>'Page 1 - General Information'!$G$12</f>
        <v>121395703</v>
      </c>
      <c r="B2974" t="str">
        <f>'Page 1 - General Information'!$G$16</f>
        <v>2839</v>
      </c>
      <c r="C2974" s="353" t="s">
        <v>17241</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c r="A2975">
        <f>'Page 1 - General Information'!$G$12</f>
        <v>121395703</v>
      </c>
      <c r="B2975" t="str">
        <f>'Page 1 - General Information'!$G$16</f>
        <v>2839</v>
      </c>
      <c r="C2975" s="353" t="s">
        <v>17241</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c r="A2976">
        <f>'Page 1 - General Information'!$G$12</f>
        <v>121395703</v>
      </c>
      <c r="B2976" t="str">
        <f>'Page 1 - General Information'!$G$16</f>
        <v>2839</v>
      </c>
      <c r="C2976" s="353" t="s">
        <v>17241</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c r="A2977">
        <f>'Page 1 - General Information'!$G$12</f>
        <v>121395703</v>
      </c>
      <c r="B2977" t="str">
        <f>'Page 1 - General Information'!$G$16</f>
        <v>2839</v>
      </c>
      <c r="C2977" s="353" t="s">
        <v>17241</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c r="A2978">
        <f>'Page 1 - General Information'!$G$12</f>
        <v>121395703</v>
      </c>
      <c r="B2978" t="str">
        <f>'Page 1 - General Information'!$G$16</f>
        <v>2839</v>
      </c>
      <c r="C2978" s="353" t="s">
        <v>17241</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c r="A2979">
        <f>'Page 1 - General Information'!$G$12</f>
        <v>121395703</v>
      </c>
      <c r="B2979" t="str">
        <f>'Page 1 - General Information'!$G$16</f>
        <v>2839</v>
      </c>
      <c r="C2979" s="353" t="s">
        <v>17241</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c r="A2980">
        <f>'Page 1 - General Information'!$G$12</f>
        <v>121395703</v>
      </c>
      <c r="B2980" t="str">
        <f>'Page 1 - General Information'!$G$16</f>
        <v>2839</v>
      </c>
      <c r="C2980" s="353" t="s">
        <v>17241</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c r="A2981">
        <f>'Page 1 - General Information'!$G$12</f>
        <v>121395703</v>
      </c>
      <c r="B2981" t="str">
        <f>'Page 1 - General Information'!$G$16</f>
        <v>2839</v>
      </c>
      <c r="C2981" s="353" t="s">
        <v>17241</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c r="A2982">
        <f>'Page 1 - General Information'!$G$12</f>
        <v>121395703</v>
      </c>
      <c r="B2982" t="str">
        <f>'Page 1 - General Information'!$G$16</f>
        <v>2839</v>
      </c>
      <c r="C2982" s="353" t="s">
        <v>17241</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c r="A2983">
        <f>'Page 1 - General Information'!$G$12</f>
        <v>121395703</v>
      </c>
      <c r="B2983" t="str">
        <f>'Page 1 - General Information'!$G$16</f>
        <v>2839</v>
      </c>
      <c r="C2983" s="353" t="s">
        <v>17241</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c r="A2984">
        <f>'Page 1 - General Information'!$G$12</f>
        <v>121395703</v>
      </c>
      <c r="B2984" t="str">
        <f>'Page 1 - General Information'!$G$16</f>
        <v>2839</v>
      </c>
      <c r="C2984" s="353" t="s">
        <v>17241</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c r="A2985">
        <f>'Page 1 - General Information'!$G$12</f>
        <v>121395703</v>
      </c>
      <c r="B2985" t="str">
        <f>'Page 1 - General Information'!$G$16</f>
        <v>2839</v>
      </c>
      <c r="C2985" s="353" t="s">
        <v>17241</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c r="A2986">
        <f>'Page 1 - General Information'!$G$12</f>
        <v>121395703</v>
      </c>
      <c r="B2986" t="str">
        <f>'Page 1 - General Information'!$G$16</f>
        <v>2839</v>
      </c>
      <c r="C2986" s="353" t="s">
        <v>17241</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c r="A2987">
        <f>'Page 1 - General Information'!$G$12</f>
        <v>121395703</v>
      </c>
      <c r="B2987" t="str">
        <f>'Page 1 - General Information'!$G$16</f>
        <v>2839</v>
      </c>
      <c r="C2987" s="353" t="s">
        <v>17241</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c r="A2988">
        <f>'Page 1 - General Information'!$G$12</f>
        <v>121395703</v>
      </c>
      <c r="B2988" t="str">
        <f>'Page 1 - General Information'!$G$16</f>
        <v>2839</v>
      </c>
      <c r="C2988" s="353" t="s">
        <v>17241</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c r="A2989">
        <f>'Page 1 - General Information'!$G$12</f>
        <v>121395703</v>
      </c>
      <c r="B2989" t="str">
        <f>'Page 1 - General Information'!$G$16</f>
        <v>2839</v>
      </c>
      <c r="C2989" s="353" t="s">
        <v>17241</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c r="A2990">
        <f>'Page 1 - General Information'!$G$12</f>
        <v>121395703</v>
      </c>
      <c r="B2990" t="str">
        <f>'Page 1 - General Information'!$G$16</f>
        <v>2839</v>
      </c>
      <c r="C2990" s="353" t="s">
        <v>17241</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c r="A2991">
        <f>'Page 1 - General Information'!$G$12</f>
        <v>121395703</v>
      </c>
      <c r="B2991" t="str">
        <f>'Page 1 - General Information'!$G$16</f>
        <v>2839</v>
      </c>
      <c r="C2991" s="353" t="s">
        <v>17241</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c r="A2992">
        <f>'Page 1 - General Information'!$G$12</f>
        <v>121395703</v>
      </c>
      <c r="B2992" t="str">
        <f>'Page 1 - General Information'!$G$16</f>
        <v>2839</v>
      </c>
      <c r="C2992" s="353" t="s">
        <v>17241</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c r="A2993">
        <f>'Page 1 - General Information'!$G$12</f>
        <v>121395703</v>
      </c>
      <c r="B2993" t="str">
        <f>'Page 1 - General Information'!$G$16</f>
        <v>2839</v>
      </c>
      <c r="C2993" s="353" t="s">
        <v>17241</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c r="A2994">
        <f>'Page 1 - General Information'!$G$12</f>
        <v>121395703</v>
      </c>
      <c r="B2994" t="str">
        <f>'Page 1 - General Information'!$G$16</f>
        <v>2839</v>
      </c>
      <c r="C2994" s="353" t="s">
        <v>17241</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c r="A2995">
        <f>'Page 1 - General Information'!$G$12</f>
        <v>121395703</v>
      </c>
      <c r="B2995" t="str">
        <f>'Page 1 - General Information'!$G$16</f>
        <v>2839</v>
      </c>
      <c r="C2995" s="353" t="s">
        <v>17241</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c r="A2996">
        <f>'Page 1 - General Information'!$G$12</f>
        <v>121395703</v>
      </c>
      <c r="B2996" t="str">
        <f>'Page 1 - General Information'!$G$16</f>
        <v>2839</v>
      </c>
      <c r="C2996" s="353" t="s">
        <v>17241</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c r="A2997">
        <f>'Page 1 - General Information'!$G$12</f>
        <v>121395703</v>
      </c>
      <c r="B2997" t="str">
        <f>'Page 1 - General Information'!$G$16</f>
        <v>2839</v>
      </c>
      <c r="C2997" s="353" t="s">
        <v>17241</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c r="A2998">
        <f>'Page 1 - General Information'!$G$12</f>
        <v>121395703</v>
      </c>
      <c r="B2998" t="str">
        <f>'Page 1 - General Information'!$G$16</f>
        <v>2839</v>
      </c>
      <c r="C2998" s="353" t="s">
        <v>17241</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c r="A2999">
        <f>'Page 1 - General Information'!$G$12</f>
        <v>121395703</v>
      </c>
      <c r="B2999" t="str">
        <f>'Page 1 - General Information'!$G$16</f>
        <v>2839</v>
      </c>
      <c r="C2999" s="353" t="s">
        <v>17241</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c r="A3000">
        <f>'Page 1 - General Information'!$G$12</f>
        <v>121395703</v>
      </c>
      <c r="B3000" t="str">
        <f>'Page 1 - General Information'!$G$16</f>
        <v>2839</v>
      </c>
      <c r="C3000" s="353" t="s">
        <v>17241</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c r="A3001">
        <f>'Page 1 - General Information'!$G$12</f>
        <v>121395703</v>
      </c>
      <c r="B3001" t="str">
        <f>'Page 1 - General Information'!$G$16</f>
        <v>2839</v>
      </c>
      <c r="C3001" s="353" t="s">
        <v>17241</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c r="A3002">
        <f>'Page 1 - General Information'!$G$12</f>
        <v>121395703</v>
      </c>
      <c r="B3002" t="str">
        <f>'Page 1 - General Information'!$G$16</f>
        <v>2839</v>
      </c>
      <c r="C3002" s="353" t="s">
        <v>17241</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c r="A3003">
        <f>'Page 1 - General Information'!$G$12</f>
        <v>121395703</v>
      </c>
      <c r="B3003" t="str">
        <f>'Page 1 - General Information'!$G$16</f>
        <v>2839</v>
      </c>
      <c r="C3003" s="353" t="s">
        <v>17241</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c r="A3004">
        <f>'Page 1 - General Information'!$G$12</f>
        <v>121395703</v>
      </c>
      <c r="B3004" t="str">
        <f>'Page 1 - General Information'!$G$16</f>
        <v>2839</v>
      </c>
      <c r="C3004" s="353" t="s">
        <v>17241</v>
      </c>
      <c r="D3004"/>
      <c r="E3004"/>
      <c r="F3004"/>
      <c r="G3004"/>
      <c r="H3004"/>
      <c r="I3004"/>
      <c r="J3004"/>
      <c r="K3004"/>
      <c r="L3004"/>
      <c r="M3004"/>
      <c r="N3004" t="s">
        <v>4557</v>
      </c>
      <c r="O3004" s="357"/>
      <c r="P3004"/>
      <c r="Q3004"/>
      <c r="R3004" s="357" t="s">
        <v>10238</v>
      </c>
      <c r="S3004" t="s">
        <v>6915</v>
      </c>
      <c r="T3004"/>
      <c r="U3004"/>
      <c r="V3004" s="354">
        <f>INDEX('Page 2 - Team Information'!$K$14:$AP$189,Y3004,X3004)</f>
        <v>0</v>
      </c>
      <c r="W3004"/>
      <c r="X3004" s="355">
        <v>7</v>
      </c>
      <c r="Y3004" s="355">
        <v>167</v>
      </c>
      <c r="AC3004" s="297"/>
    </row>
    <row r="3005" spans="1:29">
      <c r="A3005">
        <f>'Page 1 - General Information'!$G$12</f>
        <v>121395703</v>
      </c>
      <c r="B3005" t="str">
        <f>'Page 1 - General Information'!$G$16</f>
        <v>2839</v>
      </c>
      <c r="C3005" s="353" t="s">
        <v>17241</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c r="A3006">
        <f>'Page 1 - General Information'!$G$12</f>
        <v>121395703</v>
      </c>
      <c r="B3006" t="str">
        <f>'Page 1 - General Information'!$G$16</f>
        <v>2839</v>
      </c>
      <c r="C3006" s="353" t="s">
        <v>17241</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c r="A3007">
        <f>'Page 1 - General Information'!$G$12</f>
        <v>121395703</v>
      </c>
      <c r="B3007" t="str">
        <f>'Page 1 - General Information'!$G$16</f>
        <v>2839</v>
      </c>
      <c r="C3007" s="353" t="s">
        <v>17241</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c r="A3008">
        <f>'Page 1 - General Information'!$G$12</f>
        <v>121395703</v>
      </c>
      <c r="B3008" t="str">
        <f>'Page 1 - General Information'!$G$16</f>
        <v>2839</v>
      </c>
      <c r="C3008" s="353" t="s">
        <v>17241</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c r="A3009">
        <f>'Page 1 - General Information'!$G$12</f>
        <v>121395703</v>
      </c>
      <c r="B3009" t="str">
        <f>'Page 1 - General Information'!$G$16</f>
        <v>2839</v>
      </c>
      <c r="C3009" s="353" t="s">
        <v>17241</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c r="A3010">
        <f>'Page 1 - General Information'!$G$12</f>
        <v>121395703</v>
      </c>
      <c r="B3010" t="str">
        <f>'Page 1 - General Information'!$G$16</f>
        <v>2839</v>
      </c>
      <c r="C3010" s="353" t="s">
        <v>17241</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c r="A3011">
        <f>'Page 1 - General Information'!$G$12</f>
        <v>121395703</v>
      </c>
      <c r="B3011" t="str">
        <f>'Page 1 - General Information'!$G$16</f>
        <v>2839</v>
      </c>
      <c r="C3011" s="353" t="s">
        <v>17241</v>
      </c>
      <c r="D3011"/>
      <c r="E3011"/>
      <c r="F3011"/>
      <c r="G3011"/>
      <c r="H3011"/>
      <c r="I3011"/>
      <c r="J3011"/>
      <c r="K3011"/>
      <c r="L3011"/>
      <c r="M3011"/>
      <c r="N3011" t="s">
        <v>4076</v>
      </c>
      <c r="O3011" s="354">
        <f>INDEX('Page 2 - Team Information'!$K$14:$AP$189,Y3011,X3011)</f>
        <v>0</v>
      </c>
      <c r="P3011"/>
      <c r="Q3011"/>
      <c r="R3011"/>
      <c r="S3011" t="s">
        <v>6922</v>
      </c>
      <c r="T3011"/>
      <c r="U3011"/>
      <c r="V3011"/>
      <c r="W3011"/>
      <c r="X3011" s="355">
        <v>16</v>
      </c>
      <c r="Y3011" s="355">
        <v>167</v>
      </c>
      <c r="AC3011" s="297"/>
    </row>
    <row r="3012" spans="1:29">
      <c r="A3012">
        <f>'Page 1 - General Information'!$G$12</f>
        <v>121395703</v>
      </c>
      <c r="B3012" t="str">
        <f>'Page 1 - General Information'!$G$16</f>
        <v>2839</v>
      </c>
      <c r="C3012" s="353" t="s">
        <v>17241</v>
      </c>
      <c r="D3012"/>
      <c r="E3012"/>
      <c r="F3012"/>
      <c r="G3012"/>
      <c r="H3012"/>
      <c r="I3012"/>
      <c r="J3012"/>
      <c r="K3012"/>
      <c r="L3012"/>
      <c r="M3012"/>
      <c r="N3012" t="s">
        <v>4076</v>
      </c>
      <c r="O3012" s="354">
        <f>INDEX('Page 2 - Team Information'!$K$14:$AP$189,Y3012,X3012)</f>
        <v>0</v>
      </c>
      <c r="P3012"/>
      <c r="Q3012"/>
      <c r="R3012"/>
      <c r="S3012" t="s">
        <v>6923</v>
      </c>
      <c r="T3012"/>
      <c r="U3012"/>
      <c r="V3012"/>
      <c r="W3012"/>
      <c r="X3012" s="355">
        <v>17</v>
      </c>
      <c r="Y3012" s="355">
        <v>167</v>
      </c>
      <c r="AC3012" s="297"/>
    </row>
    <row r="3013" spans="1:29">
      <c r="A3013">
        <f>'Page 1 - General Information'!$G$12</f>
        <v>121395703</v>
      </c>
      <c r="B3013" t="str">
        <f>'Page 1 - General Information'!$G$16</f>
        <v>2839</v>
      </c>
      <c r="C3013" s="353" t="s">
        <v>17241</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c r="A3014">
        <f>'Page 1 - General Information'!$G$12</f>
        <v>121395703</v>
      </c>
      <c r="B3014" t="str">
        <f>'Page 1 - General Information'!$G$16</f>
        <v>2839</v>
      </c>
      <c r="C3014" s="353" t="s">
        <v>17241</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c r="A3015">
        <f>'Page 1 - General Information'!$G$12</f>
        <v>121395703</v>
      </c>
      <c r="B3015" t="str">
        <f>'Page 1 - General Information'!$G$16</f>
        <v>2839</v>
      </c>
      <c r="C3015" s="353" t="s">
        <v>17241</v>
      </c>
      <c r="D3015"/>
      <c r="E3015"/>
      <c r="F3015"/>
      <c r="G3015"/>
      <c r="H3015"/>
      <c r="I3015"/>
      <c r="J3015"/>
      <c r="K3015"/>
      <c r="L3015"/>
      <c r="M3015"/>
      <c r="N3015" t="s">
        <v>4076</v>
      </c>
      <c r="O3015" s="354">
        <f>INDEX('Page 2 - Team Information'!$K$14:$AP$189,Y3015,X3015)</f>
        <v>0</v>
      </c>
      <c r="P3015"/>
      <c r="Q3015"/>
      <c r="R3015"/>
      <c r="S3015" t="s">
        <v>6926</v>
      </c>
      <c r="T3015"/>
      <c r="U3015"/>
      <c r="V3015"/>
      <c r="W3015"/>
      <c r="X3015" s="355">
        <v>21</v>
      </c>
      <c r="Y3015" s="355">
        <v>167</v>
      </c>
      <c r="AC3015" s="297"/>
    </row>
    <row r="3016" spans="1:29">
      <c r="A3016">
        <f>'Page 1 - General Information'!$G$12</f>
        <v>121395703</v>
      </c>
      <c r="B3016" t="str">
        <f>'Page 1 - General Information'!$G$16</f>
        <v>2839</v>
      </c>
      <c r="C3016" s="353" t="s">
        <v>17241</v>
      </c>
      <c r="D3016"/>
      <c r="E3016"/>
      <c r="F3016"/>
      <c r="G3016"/>
      <c r="H3016"/>
      <c r="I3016"/>
      <c r="J3016"/>
      <c r="K3016"/>
      <c r="L3016"/>
      <c r="M3016"/>
      <c r="N3016" t="s">
        <v>4076</v>
      </c>
      <c r="O3016" s="354">
        <f>INDEX('Page 2 - Team Information'!$K$14:$AP$189,Y3016,X3016)</f>
        <v>0</v>
      </c>
      <c r="P3016"/>
      <c r="Q3016"/>
      <c r="R3016"/>
      <c r="S3016" t="s">
        <v>6927</v>
      </c>
      <c r="T3016"/>
      <c r="U3016"/>
      <c r="V3016"/>
      <c r="W3016"/>
      <c r="X3016" s="355">
        <v>22</v>
      </c>
      <c r="Y3016" s="355">
        <v>167</v>
      </c>
      <c r="AC3016" s="297"/>
    </row>
    <row r="3017" spans="1:29">
      <c r="A3017">
        <f>'Page 1 - General Information'!$G$12</f>
        <v>121395703</v>
      </c>
      <c r="B3017" t="str">
        <f>'Page 1 - General Information'!$G$16</f>
        <v>2839</v>
      </c>
      <c r="C3017" s="353" t="s">
        <v>17241</v>
      </c>
      <c r="D3017"/>
      <c r="E3017"/>
      <c r="F3017"/>
      <c r="G3017"/>
      <c r="H3017"/>
      <c r="I3017"/>
      <c r="J3017"/>
      <c r="K3017"/>
      <c r="L3017"/>
      <c r="M3017"/>
      <c r="N3017" t="s">
        <v>4557</v>
      </c>
      <c r="O3017" s="357"/>
      <c r="P3017"/>
      <c r="Q3017"/>
      <c r="R3017" s="357" t="s">
        <v>10238</v>
      </c>
      <c r="S3017" t="s">
        <v>6928</v>
      </c>
      <c r="T3017"/>
      <c r="U3017"/>
      <c r="V3017" s="354">
        <f>INDEX('Page 2 - Team Information'!$K$14:$AP$189,Y3017,X3017)</f>
        <v>0</v>
      </c>
      <c r="W3017"/>
      <c r="X3017" s="355">
        <v>5</v>
      </c>
      <c r="Y3017" s="355">
        <v>168</v>
      </c>
      <c r="AC3017" s="297"/>
    </row>
    <row r="3018" spans="1:29">
      <c r="A3018">
        <f>'Page 1 - General Information'!$G$12</f>
        <v>121395703</v>
      </c>
      <c r="B3018" t="str">
        <f>'Page 1 - General Information'!$G$16</f>
        <v>2839</v>
      </c>
      <c r="C3018" s="353" t="s">
        <v>17241</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c r="A3019">
        <f>'Page 1 - General Information'!$G$12</f>
        <v>121395703</v>
      </c>
      <c r="B3019" t="str">
        <f>'Page 1 - General Information'!$G$16</f>
        <v>2839</v>
      </c>
      <c r="C3019" s="353" t="s">
        <v>17241</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c r="A3020">
        <f>'Page 1 - General Information'!$G$12</f>
        <v>121395703</v>
      </c>
      <c r="B3020" t="str">
        <f>'Page 1 - General Information'!$G$16</f>
        <v>2839</v>
      </c>
      <c r="C3020" s="353" t="s">
        <v>17241</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c r="A3021">
        <f>'Page 1 - General Information'!$G$12</f>
        <v>121395703</v>
      </c>
      <c r="B3021" t="str">
        <f>'Page 1 - General Information'!$G$16</f>
        <v>2839</v>
      </c>
      <c r="C3021" s="353" t="s">
        <v>17241</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c r="A3022">
        <f>'Page 1 - General Information'!$G$12</f>
        <v>121395703</v>
      </c>
      <c r="B3022" t="str">
        <f>'Page 1 - General Information'!$G$16</f>
        <v>2839</v>
      </c>
      <c r="C3022" s="353" t="s">
        <v>17241</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c r="A3023">
        <f>'Page 1 - General Information'!$G$12</f>
        <v>121395703</v>
      </c>
      <c r="B3023" t="str">
        <f>'Page 1 - General Information'!$G$16</f>
        <v>2839</v>
      </c>
      <c r="C3023" s="353" t="s">
        <v>17241</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c r="A3024">
        <f>'Page 1 - General Information'!$G$12</f>
        <v>121395703</v>
      </c>
      <c r="B3024" t="str">
        <f>'Page 1 - General Information'!$G$16</f>
        <v>2839</v>
      </c>
      <c r="C3024" s="353" t="s">
        <v>17241</v>
      </c>
      <c r="D3024"/>
      <c r="E3024"/>
      <c r="F3024"/>
      <c r="G3024"/>
      <c r="H3024"/>
      <c r="I3024"/>
      <c r="J3024"/>
      <c r="K3024"/>
      <c r="L3024"/>
      <c r="M3024"/>
      <c r="N3024" t="s">
        <v>4076</v>
      </c>
      <c r="O3024" s="354">
        <f>INDEX('Page 2 - Team Information'!$K$14:$AP$189,Y3024,X3024)</f>
        <v>0</v>
      </c>
      <c r="P3024"/>
      <c r="Q3024"/>
      <c r="R3024"/>
      <c r="S3024" t="s">
        <v>6935</v>
      </c>
      <c r="T3024"/>
      <c r="U3024"/>
      <c r="V3024"/>
      <c r="W3024"/>
      <c r="X3024" s="355">
        <v>14</v>
      </c>
      <c r="Y3024" s="355">
        <v>168</v>
      </c>
      <c r="AC3024" s="297"/>
    </row>
    <row r="3025" spans="1:29">
      <c r="A3025">
        <f>'Page 1 - General Information'!$G$12</f>
        <v>121395703</v>
      </c>
      <c r="B3025" t="str">
        <f>'Page 1 - General Information'!$G$16</f>
        <v>2839</v>
      </c>
      <c r="C3025" s="353" t="s">
        <v>17241</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c r="A3026">
        <f>'Page 1 - General Information'!$G$12</f>
        <v>121395703</v>
      </c>
      <c r="B3026" t="str">
        <f>'Page 1 - General Information'!$G$16</f>
        <v>2839</v>
      </c>
      <c r="C3026" s="353" t="s">
        <v>17241</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c r="A3027">
        <f>'Page 1 - General Information'!$G$12</f>
        <v>121395703</v>
      </c>
      <c r="B3027" t="str">
        <f>'Page 1 - General Information'!$G$16</f>
        <v>2839</v>
      </c>
      <c r="C3027" s="353" t="s">
        <v>17241</v>
      </c>
      <c r="D3027"/>
      <c r="E3027"/>
      <c r="F3027"/>
      <c r="G3027"/>
      <c r="H3027"/>
      <c r="I3027"/>
      <c r="J3027"/>
      <c r="K3027"/>
      <c r="L3027"/>
      <c r="M3027"/>
      <c r="N3027" t="s">
        <v>4076</v>
      </c>
      <c r="O3027" s="354">
        <f>INDEX('Page 2 - Team Information'!$K$14:$AP$189,Y3027,X3027)</f>
        <v>0</v>
      </c>
      <c r="P3027"/>
      <c r="Q3027"/>
      <c r="R3027"/>
      <c r="S3027" t="s">
        <v>6938</v>
      </c>
      <c r="T3027"/>
      <c r="U3027"/>
      <c r="V3027"/>
      <c r="W3027"/>
      <c r="X3027" s="355">
        <v>17</v>
      </c>
      <c r="Y3027" s="355">
        <v>168</v>
      </c>
      <c r="AC3027" s="297"/>
    </row>
    <row r="3028" spans="1:29">
      <c r="A3028">
        <f>'Page 1 - General Information'!$G$12</f>
        <v>121395703</v>
      </c>
      <c r="B3028" t="str">
        <f>'Page 1 - General Information'!$G$16</f>
        <v>2839</v>
      </c>
      <c r="C3028" s="353" t="s">
        <v>17241</v>
      </c>
      <c r="D3028"/>
      <c r="E3028"/>
      <c r="F3028"/>
      <c r="G3028"/>
      <c r="H3028"/>
      <c r="I3028"/>
      <c r="J3028"/>
      <c r="K3028"/>
      <c r="L3028"/>
      <c r="M3028"/>
      <c r="N3028" t="s">
        <v>4076</v>
      </c>
      <c r="O3028" s="354">
        <f>INDEX('Page 2 - Team Information'!$K$14:$AP$189,Y3028,X3028)</f>
        <v>0</v>
      </c>
      <c r="P3028"/>
      <c r="Q3028"/>
      <c r="R3028"/>
      <c r="S3028" t="s">
        <v>6939</v>
      </c>
      <c r="T3028"/>
      <c r="U3028"/>
      <c r="V3028"/>
      <c r="W3028"/>
      <c r="X3028" s="355">
        <v>19</v>
      </c>
      <c r="Y3028" s="355">
        <v>168</v>
      </c>
      <c r="AC3028" s="297"/>
    </row>
    <row r="3029" spans="1:29">
      <c r="A3029">
        <f>'Page 1 - General Information'!$G$12</f>
        <v>121395703</v>
      </c>
      <c r="B3029" t="str">
        <f>'Page 1 - General Information'!$G$16</f>
        <v>2839</v>
      </c>
      <c r="C3029" s="353" t="s">
        <v>17241</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c r="A3030">
        <f>'Page 1 - General Information'!$G$12</f>
        <v>121395703</v>
      </c>
      <c r="B3030" t="str">
        <f>'Page 1 - General Information'!$G$16</f>
        <v>2839</v>
      </c>
      <c r="C3030" s="353" t="s">
        <v>17241</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c r="A3031">
        <f>'Page 1 - General Information'!$G$12</f>
        <v>121395703</v>
      </c>
      <c r="B3031" t="str">
        <f>'Page 1 - General Information'!$G$16</f>
        <v>2839</v>
      </c>
      <c r="C3031" s="353" t="s">
        <v>17241</v>
      </c>
      <c r="D3031"/>
      <c r="E3031"/>
      <c r="F3031"/>
      <c r="G3031"/>
      <c r="H3031"/>
      <c r="I3031"/>
      <c r="J3031"/>
      <c r="K3031"/>
      <c r="L3031"/>
      <c r="M3031"/>
      <c r="N3031" t="s">
        <v>4076</v>
      </c>
      <c r="O3031" s="354">
        <f>INDEX('Page 2 - Team Information'!$K$14:$AP$189,Y3031,X3031)</f>
        <v>0</v>
      </c>
      <c r="P3031"/>
      <c r="Q3031"/>
      <c r="R3031"/>
      <c r="S3031" t="s">
        <v>6942</v>
      </c>
      <c r="T3031"/>
      <c r="U3031"/>
      <c r="V3031"/>
      <c r="W3031"/>
      <c r="X3031" s="355">
        <v>22</v>
      </c>
      <c r="Y3031" s="355">
        <v>168</v>
      </c>
      <c r="AC3031" s="297"/>
    </row>
    <row r="3032" spans="1:29">
      <c r="A3032">
        <f>'Page 1 - General Information'!$G$12</f>
        <v>121395703</v>
      </c>
      <c r="B3032" t="str">
        <f>'Page 1 - General Information'!$G$16</f>
        <v>2839</v>
      </c>
      <c r="C3032" s="353" t="s">
        <v>17241</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c r="A3033">
        <f>'Page 1 - General Information'!$G$12</f>
        <v>121395703</v>
      </c>
      <c r="B3033" t="str">
        <f>'Page 1 - General Information'!$G$16</f>
        <v>2839</v>
      </c>
      <c r="C3033" s="353" t="s">
        <v>17241</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c r="A3034">
        <f>'Page 1 - General Information'!$G$12</f>
        <v>121395703</v>
      </c>
      <c r="B3034" t="str">
        <f>'Page 1 - General Information'!$G$16</f>
        <v>2839</v>
      </c>
      <c r="C3034" s="353" t="s">
        <v>17241</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c r="A3035">
        <f>'Page 1 - General Information'!$G$12</f>
        <v>121395703</v>
      </c>
      <c r="B3035" t="str">
        <f>'Page 1 - General Information'!$G$16</f>
        <v>2839</v>
      </c>
      <c r="C3035" s="353" t="s">
        <v>17241</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c r="A3036">
        <f>'Page 1 - General Information'!$G$12</f>
        <v>121395703</v>
      </c>
      <c r="B3036" t="str">
        <f>'Page 1 - General Information'!$G$16</f>
        <v>2839</v>
      </c>
      <c r="C3036" s="353" t="s">
        <v>17241</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c r="A3037">
        <f>'Page 1 - General Information'!$G$12</f>
        <v>121395703</v>
      </c>
      <c r="B3037" t="str">
        <f>'Page 1 - General Information'!$G$16</f>
        <v>2839</v>
      </c>
      <c r="C3037" s="353" t="s">
        <v>17241</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c r="A3038">
        <f>'Page 1 - General Information'!$G$12</f>
        <v>121395703</v>
      </c>
      <c r="B3038" t="str">
        <f>'Page 1 - General Information'!$G$16</f>
        <v>2839</v>
      </c>
      <c r="C3038" s="353" t="s">
        <v>17241</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c r="A3039">
        <f>'Page 1 - General Information'!$G$12</f>
        <v>121395703</v>
      </c>
      <c r="B3039" t="str">
        <f>'Page 1 - General Information'!$G$16</f>
        <v>2839</v>
      </c>
      <c r="C3039" s="353" t="s">
        <v>17241</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c r="A3040">
        <f>'Page 1 - General Information'!$G$12</f>
        <v>121395703</v>
      </c>
      <c r="B3040" t="str">
        <f>'Page 1 - General Information'!$G$16</f>
        <v>2839</v>
      </c>
      <c r="C3040" s="353" t="s">
        <v>17241</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c r="A3041">
        <f>'Page 1 - General Information'!$G$12</f>
        <v>121395703</v>
      </c>
      <c r="B3041" t="str">
        <f>'Page 1 - General Information'!$G$16</f>
        <v>2839</v>
      </c>
      <c r="C3041" s="353" t="s">
        <v>17241</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c r="A3042">
        <f>'Page 1 - General Information'!$G$12</f>
        <v>121395703</v>
      </c>
      <c r="B3042" t="str">
        <f>'Page 1 - General Information'!$G$16</f>
        <v>2839</v>
      </c>
      <c r="C3042" s="353" t="s">
        <v>17241</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c r="A3043">
        <f>'Page 1 - General Information'!$G$12</f>
        <v>121395703</v>
      </c>
      <c r="B3043" t="str">
        <f>'Page 1 - General Information'!$G$16</f>
        <v>2839</v>
      </c>
      <c r="C3043" s="353" t="s">
        <v>17241</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c r="A3044">
        <f>'Page 1 - General Information'!$G$12</f>
        <v>121395703</v>
      </c>
      <c r="B3044" t="str">
        <f>'Page 1 - General Information'!$G$16</f>
        <v>2839</v>
      </c>
      <c r="C3044" s="353" t="s">
        <v>17241</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c r="A3045">
        <f>'Page 1 - General Information'!$G$12</f>
        <v>121395703</v>
      </c>
      <c r="B3045" t="str">
        <f>'Page 1 - General Information'!$G$16</f>
        <v>2839</v>
      </c>
      <c r="C3045" s="353" t="s">
        <v>17241</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c r="A3046">
        <f>'Page 1 - General Information'!$G$12</f>
        <v>121395703</v>
      </c>
      <c r="B3046" t="str">
        <f>'Page 1 - General Information'!$G$16</f>
        <v>2839</v>
      </c>
      <c r="C3046" s="353" t="s">
        <v>17241</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c r="A3047">
        <f>'Page 1 - General Information'!$G$12</f>
        <v>121395703</v>
      </c>
      <c r="B3047" t="str">
        <f>'Page 1 - General Information'!$G$16</f>
        <v>2839</v>
      </c>
      <c r="C3047" s="353" t="s">
        <v>17241</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c r="A3048">
        <f>'Page 1 - General Information'!$G$12</f>
        <v>121395703</v>
      </c>
      <c r="B3048" t="str">
        <f>'Page 1 - General Information'!$G$16</f>
        <v>2839</v>
      </c>
      <c r="C3048" s="353" t="s">
        <v>17241</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c r="A3049">
        <f>'Page 1 - General Information'!$G$12</f>
        <v>121395703</v>
      </c>
      <c r="B3049" t="str">
        <f>'Page 1 - General Information'!$G$16</f>
        <v>2839</v>
      </c>
      <c r="C3049" s="353" t="s">
        <v>17241</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c r="A3050">
        <f>'Page 1 - General Information'!$G$12</f>
        <v>121395703</v>
      </c>
      <c r="B3050" t="str">
        <f>'Page 1 - General Information'!$G$16</f>
        <v>2839</v>
      </c>
      <c r="C3050" s="353" t="s">
        <v>17241</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c r="A3051">
        <f>'Page 1 - General Information'!$G$12</f>
        <v>121395703</v>
      </c>
      <c r="B3051" t="str">
        <f>'Page 1 - General Information'!$G$16</f>
        <v>2839</v>
      </c>
      <c r="C3051" s="353" t="s">
        <v>17241</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c r="A3052">
        <f>'Page 1 - General Information'!$G$12</f>
        <v>121395703</v>
      </c>
      <c r="B3052" t="str">
        <f>'Page 1 - General Information'!$G$16</f>
        <v>2839</v>
      </c>
      <c r="C3052" s="353" t="s">
        <v>17241</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c r="A3053">
        <f>'Page 1 - General Information'!$G$12</f>
        <v>121395703</v>
      </c>
      <c r="B3053" t="str">
        <f>'Page 1 - General Information'!$G$16</f>
        <v>2839</v>
      </c>
      <c r="C3053" s="353" t="s">
        <v>17241</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c r="A3054">
        <f>'Page 1 - General Information'!$G$12</f>
        <v>121395703</v>
      </c>
      <c r="B3054" t="str">
        <f>'Page 1 - General Information'!$G$16</f>
        <v>2839</v>
      </c>
      <c r="C3054" s="353" t="s">
        <v>17241</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c r="A3055">
        <f>'Page 1 - General Information'!$G$12</f>
        <v>121395703</v>
      </c>
      <c r="B3055" t="str">
        <f>'Page 1 - General Information'!$G$16</f>
        <v>2839</v>
      </c>
      <c r="C3055" s="353" t="s">
        <v>17241</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c r="A3056">
        <f>'Page 1 - General Information'!$G$12</f>
        <v>121395703</v>
      </c>
      <c r="B3056" t="str">
        <f>'Page 1 - General Information'!$G$16</f>
        <v>2839</v>
      </c>
      <c r="C3056" s="353" t="s">
        <v>17241</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c r="A3057">
        <f>'Page 1 - General Information'!$G$12</f>
        <v>121395703</v>
      </c>
      <c r="B3057" t="str">
        <f>'Page 1 - General Information'!$G$16</f>
        <v>2839</v>
      </c>
      <c r="C3057" s="353" t="s">
        <v>17241</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c r="A3058">
        <f>'Page 1 - General Information'!$G$12</f>
        <v>121395703</v>
      </c>
      <c r="B3058" t="str">
        <f>'Page 1 - General Information'!$G$16</f>
        <v>2839</v>
      </c>
      <c r="C3058" s="353" t="s">
        <v>17241</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c r="A3059">
        <f>'Page 1 - General Information'!$G$12</f>
        <v>121395703</v>
      </c>
      <c r="B3059" t="str">
        <f>'Page 1 - General Information'!$G$16</f>
        <v>2839</v>
      </c>
      <c r="C3059" s="353" t="s">
        <v>17241</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c r="A3060">
        <f>'Page 1 - General Information'!$G$12</f>
        <v>121395703</v>
      </c>
      <c r="B3060" t="str">
        <f>'Page 1 - General Information'!$G$16</f>
        <v>2839</v>
      </c>
      <c r="C3060" s="353" t="s">
        <v>17241</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c r="A3061">
        <f>'Page 1 - General Information'!$G$12</f>
        <v>121395703</v>
      </c>
      <c r="B3061" t="str">
        <f>'Page 1 - General Information'!$G$16</f>
        <v>2839</v>
      </c>
      <c r="C3061" s="353" t="s">
        <v>17241</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c r="A3062">
        <f>'Page 1 - General Information'!$G$12</f>
        <v>121395703</v>
      </c>
      <c r="B3062" t="str">
        <f>'Page 1 - General Information'!$G$16</f>
        <v>2839</v>
      </c>
      <c r="C3062" s="353" t="s">
        <v>17241</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c r="A3063">
        <f>'Page 1 - General Information'!$G$12</f>
        <v>121395703</v>
      </c>
      <c r="B3063" t="str">
        <f>'Page 1 - General Information'!$G$16</f>
        <v>2839</v>
      </c>
      <c r="C3063" s="353" t="s">
        <v>17241</v>
      </c>
      <c r="D3063"/>
      <c r="E3063"/>
      <c r="F3063"/>
      <c r="G3063"/>
      <c r="H3063"/>
      <c r="I3063"/>
      <c r="J3063"/>
      <c r="K3063"/>
      <c r="L3063"/>
      <c r="M3063"/>
      <c r="N3063" t="s">
        <v>4076</v>
      </c>
      <c r="O3063" s="354">
        <f>INDEX('Page 2 - Team Information'!$K$14:$AP$189,Y3063,X3063)</f>
        <v>1</v>
      </c>
      <c r="P3063"/>
      <c r="Q3063"/>
      <c r="R3063"/>
      <c r="S3063" t="s">
        <v>6958</v>
      </c>
      <c r="T3063"/>
      <c r="U3063"/>
      <c r="V3063"/>
      <c r="W3063"/>
      <c r="X3063" s="355">
        <v>25</v>
      </c>
      <c r="Y3063" s="355">
        <v>1</v>
      </c>
      <c r="AC3063" s="297"/>
    </row>
    <row r="3064" spans="1:29">
      <c r="A3064">
        <f>'Page 1 - General Information'!$G$12</f>
        <v>121395703</v>
      </c>
      <c r="B3064" t="str">
        <f>'Page 1 - General Information'!$G$16</f>
        <v>2839</v>
      </c>
      <c r="C3064" s="353" t="s">
        <v>17241</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c r="A3065">
        <f>'Page 1 - General Information'!$G$12</f>
        <v>121395703</v>
      </c>
      <c r="B3065" t="str">
        <f>'Page 1 - General Information'!$G$16</f>
        <v>2839</v>
      </c>
      <c r="C3065" s="353" t="s">
        <v>17241</v>
      </c>
      <c r="D3065"/>
      <c r="E3065"/>
      <c r="F3065"/>
      <c r="G3065"/>
      <c r="H3065"/>
      <c r="I3065"/>
      <c r="J3065"/>
      <c r="K3065"/>
      <c r="L3065"/>
      <c r="M3065"/>
      <c r="N3065" t="s">
        <v>4076</v>
      </c>
      <c r="O3065" s="354">
        <f>INDEX('Page 2 - Team Information'!$K$14:$AP$189,Y3065,X3065)</f>
        <v>1</v>
      </c>
      <c r="P3065"/>
      <c r="Q3065"/>
      <c r="R3065"/>
      <c r="S3065" t="s">
        <v>6960</v>
      </c>
      <c r="T3065"/>
      <c r="U3065"/>
      <c r="V3065"/>
      <c r="W3065"/>
      <c r="X3065" s="355">
        <v>27</v>
      </c>
      <c r="Y3065" s="355">
        <v>1</v>
      </c>
      <c r="AC3065" s="297"/>
    </row>
    <row r="3066" spans="1:29">
      <c r="A3066">
        <f>'Page 1 - General Information'!$G$12</f>
        <v>121395703</v>
      </c>
      <c r="B3066" t="str">
        <f>'Page 1 - General Information'!$G$16</f>
        <v>2839</v>
      </c>
      <c r="C3066" s="353" t="s">
        <v>17241</v>
      </c>
      <c r="D3066"/>
      <c r="E3066"/>
      <c r="F3066"/>
      <c r="G3066"/>
      <c r="H3066"/>
      <c r="I3066"/>
      <c r="J3066"/>
      <c r="K3066"/>
      <c r="L3066"/>
      <c r="M3066"/>
      <c r="N3066" s="252" t="s">
        <v>4065</v>
      </c>
      <c r="O3066" s="357"/>
      <c r="P3066"/>
      <c r="Q3066" s="358">
        <f>(INDEX('Page 2 - Team Information'!$K$14:$AP$189,Y3066,X3066)*100)</f>
        <v>100</v>
      </c>
      <c r="R3066"/>
      <c r="S3066" t="s">
        <v>6961</v>
      </c>
      <c r="T3066"/>
      <c r="U3066"/>
      <c r="V3066"/>
      <c r="W3066"/>
      <c r="X3066" s="355">
        <v>29</v>
      </c>
      <c r="Y3066" s="355">
        <v>1</v>
      </c>
      <c r="AC3066" s="297"/>
    </row>
    <row r="3067" spans="1:29">
      <c r="A3067">
        <f>'Page 1 - General Information'!$G$12</f>
        <v>121395703</v>
      </c>
      <c r="B3067" t="str">
        <f>'Page 1 - General Information'!$G$16</f>
        <v>2839</v>
      </c>
      <c r="C3067" s="353" t="s">
        <v>17241</v>
      </c>
      <c r="D3067"/>
      <c r="E3067"/>
      <c r="F3067"/>
      <c r="G3067"/>
      <c r="H3067"/>
      <c r="I3067"/>
      <c r="J3067"/>
      <c r="K3067"/>
      <c r="L3067"/>
      <c r="M3067"/>
      <c r="N3067" s="252" t="s">
        <v>4065</v>
      </c>
      <c r="O3067" s="357"/>
      <c r="P3067"/>
      <c r="Q3067" s="358">
        <f>(INDEX('Page 2 - Team Information'!$K$14:$AP$189,Y3067,X3067)*100)</f>
        <v>100</v>
      </c>
      <c r="R3067"/>
      <c r="S3067" t="s">
        <v>6962</v>
      </c>
      <c r="T3067"/>
      <c r="U3067"/>
      <c r="V3067"/>
      <c r="W3067"/>
      <c r="X3067" s="355">
        <v>30</v>
      </c>
      <c r="Y3067" s="355">
        <v>1</v>
      </c>
      <c r="AC3067" s="297"/>
    </row>
    <row r="3068" spans="1:29">
      <c r="A3068">
        <f>'Page 1 - General Information'!$G$12</f>
        <v>121395703</v>
      </c>
      <c r="B3068" t="str">
        <f>'Page 1 - General Information'!$G$16</f>
        <v>2839</v>
      </c>
      <c r="C3068" s="353" t="s">
        <v>17241</v>
      </c>
      <c r="D3068"/>
      <c r="E3068"/>
      <c r="F3068"/>
      <c r="G3068"/>
      <c r="H3068"/>
      <c r="I3068"/>
      <c r="J3068"/>
      <c r="K3068"/>
      <c r="L3068"/>
      <c r="M3068"/>
      <c r="N3068" s="252" t="s">
        <v>4065</v>
      </c>
      <c r="O3068" s="357"/>
      <c r="P3068"/>
      <c r="Q3068" s="358">
        <f>(INDEX('Page 2 - Team Information'!$K$14:$AP$189,Y3068,X3068)*100)</f>
        <v>100</v>
      </c>
      <c r="R3068"/>
      <c r="S3068" t="s">
        <v>6963</v>
      </c>
      <c r="T3068"/>
      <c r="U3068"/>
      <c r="V3068"/>
      <c r="W3068"/>
      <c r="X3068" s="355">
        <v>31</v>
      </c>
      <c r="Y3068" s="355">
        <v>1</v>
      </c>
      <c r="AC3068" s="297"/>
    </row>
    <row r="3069" spans="1:29">
      <c r="A3069">
        <f>'Page 1 - General Information'!$G$12</f>
        <v>121395703</v>
      </c>
      <c r="B3069" t="str">
        <f>'Page 1 - General Information'!$G$16</f>
        <v>2839</v>
      </c>
      <c r="C3069" s="353" t="s">
        <v>17241</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c r="A3070">
        <f>'Page 1 - General Information'!$G$12</f>
        <v>121395703</v>
      </c>
      <c r="B3070" t="str">
        <f>'Page 1 - General Information'!$G$16</f>
        <v>2839</v>
      </c>
      <c r="C3070" s="353" t="s">
        <v>17241</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c r="A3071">
        <f>'Page 1 - General Information'!$G$12</f>
        <v>121395703</v>
      </c>
      <c r="B3071" t="str">
        <f>'Page 1 - General Information'!$G$16</f>
        <v>2839</v>
      </c>
      <c r="C3071" s="353" t="s">
        <v>17241</v>
      </c>
      <c r="D3071"/>
      <c r="E3071"/>
      <c r="F3071"/>
      <c r="G3071"/>
      <c r="H3071"/>
      <c r="I3071"/>
      <c r="J3071"/>
      <c r="K3071"/>
      <c r="L3071"/>
      <c r="M3071"/>
      <c r="N3071" t="s">
        <v>4076</v>
      </c>
      <c r="O3071" s="354">
        <f>INDEX('Page 2 - Team Information'!$K$14:$AP$189,Y3071,X3071)</f>
        <v>1</v>
      </c>
      <c r="P3071"/>
      <c r="Q3071"/>
      <c r="R3071"/>
      <c r="S3071" t="s">
        <v>6966</v>
      </c>
      <c r="T3071"/>
      <c r="U3071"/>
      <c r="V3071"/>
      <c r="W3071"/>
      <c r="X3071" s="355">
        <v>25</v>
      </c>
      <c r="Y3071" s="355">
        <v>2</v>
      </c>
      <c r="AC3071" s="297"/>
    </row>
    <row r="3072" spans="1:29">
      <c r="A3072">
        <f>'Page 1 - General Information'!$G$12</f>
        <v>121395703</v>
      </c>
      <c r="B3072" t="str">
        <f>'Page 1 - General Information'!$G$16</f>
        <v>2839</v>
      </c>
      <c r="C3072" s="353" t="s">
        <v>17241</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c r="A3073">
        <f>'Page 1 - General Information'!$G$12</f>
        <v>121395703</v>
      </c>
      <c r="B3073" t="str">
        <f>'Page 1 - General Information'!$G$16</f>
        <v>2839</v>
      </c>
      <c r="C3073" s="353" t="s">
        <v>17241</v>
      </c>
      <c r="D3073"/>
      <c r="E3073"/>
      <c r="F3073"/>
      <c r="G3073"/>
      <c r="H3073"/>
      <c r="I3073"/>
      <c r="J3073"/>
      <c r="K3073"/>
      <c r="L3073"/>
      <c r="M3073"/>
      <c r="N3073" t="s">
        <v>4076</v>
      </c>
      <c r="O3073" s="354">
        <f>INDEX('Page 2 - Team Information'!$K$14:$AP$189,Y3073,X3073)</f>
        <v>1</v>
      </c>
      <c r="P3073"/>
      <c r="Q3073"/>
      <c r="R3073"/>
      <c r="S3073" t="s">
        <v>6968</v>
      </c>
      <c r="T3073"/>
      <c r="U3073"/>
      <c r="V3073"/>
      <c r="W3073"/>
      <c r="X3073" s="355">
        <v>27</v>
      </c>
      <c r="Y3073" s="355">
        <v>2</v>
      </c>
      <c r="AC3073" s="297"/>
    </row>
    <row r="3074" spans="1:29">
      <c r="A3074">
        <f>'Page 1 - General Information'!$G$12</f>
        <v>121395703</v>
      </c>
      <c r="B3074" t="str">
        <f>'Page 1 - General Information'!$G$16</f>
        <v>2839</v>
      </c>
      <c r="C3074" s="353" t="s">
        <v>17241</v>
      </c>
      <c r="D3074"/>
      <c r="E3074"/>
      <c r="F3074"/>
      <c r="G3074"/>
      <c r="H3074"/>
      <c r="I3074"/>
      <c r="J3074"/>
      <c r="K3074"/>
      <c r="L3074"/>
      <c r="M3074"/>
      <c r="N3074" s="252" t="s">
        <v>4065</v>
      </c>
      <c r="O3074" s="357"/>
      <c r="P3074"/>
      <c r="Q3074" s="358">
        <f>(INDEX('Page 2 - Team Information'!$K$14:$AP$189,Y3074,X3074)*100)</f>
        <v>100</v>
      </c>
      <c r="R3074"/>
      <c r="S3074" t="s">
        <v>6969</v>
      </c>
      <c r="T3074"/>
      <c r="U3074"/>
      <c r="V3074"/>
      <c r="W3074"/>
      <c r="X3074" s="355">
        <v>29</v>
      </c>
      <c r="Y3074" s="355">
        <v>2</v>
      </c>
      <c r="AC3074" s="297"/>
    </row>
    <row r="3075" spans="1:29">
      <c r="A3075">
        <f>'Page 1 - General Information'!$G$12</f>
        <v>121395703</v>
      </c>
      <c r="B3075" t="str">
        <f>'Page 1 - General Information'!$G$16</f>
        <v>2839</v>
      </c>
      <c r="C3075" s="353" t="s">
        <v>17241</v>
      </c>
      <c r="D3075"/>
      <c r="E3075"/>
      <c r="F3075"/>
      <c r="G3075"/>
      <c r="H3075"/>
      <c r="I3075"/>
      <c r="J3075"/>
      <c r="K3075"/>
      <c r="L3075"/>
      <c r="M3075"/>
      <c r="N3075" s="252" t="s">
        <v>4065</v>
      </c>
      <c r="O3075" s="357"/>
      <c r="P3075"/>
      <c r="Q3075" s="358">
        <f>(INDEX('Page 2 - Team Information'!$K$14:$AP$189,Y3075,X3075)*100)</f>
        <v>100</v>
      </c>
      <c r="R3075"/>
      <c r="S3075" t="s">
        <v>6970</v>
      </c>
      <c r="T3075"/>
      <c r="U3075"/>
      <c r="V3075"/>
      <c r="W3075"/>
      <c r="X3075" s="355">
        <v>30</v>
      </c>
      <c r="Y3075" s="355">
        <v>2</v>
      </c>
      <c r="AC3075" s="297"/>
    </row>
    <row r="3076" spans="1:29">
      <c r="A3076">
        <f>'Page 1 - General Information'!$G$12</f>
        <v>121395703</v>
      </c>
      <c r="B3076" t="str">
        <f>'Page 1 - General Information'!$G$16</f>
        <v>2839</v>
      </c>
      <c r="C3076" s="353" t="s">
        <v>17241</v>
      </c>
      <c r="D3076"/>
      <c r="E3076"/>
      <c r="F3076"/>
      <c r="G3076"/>
      <c r="H3076"/>
      <c r="I3076"/>
      <c r="J3076"/>
      <c r="K3076"/>
      <c r="L3076"/>
      <c r="M3076"/>
      <c r="N3076" s="252" t="s">
        <v>4065</v>
      </c>
      <c r="O3076" s="357"/>
      <c r="P3076"/>
      <c r="Q3076" s="358">
        <f>(INDEX('Page 2 - Team Information'!$K$14:$AP$189,Y3076,X3076)*100)</f>
        <v>100</v>
      </c>
      <c r="R3076"/>
      <c r="S3076" t="s">
        <v>6971</v>
      </c>
      <c r="T3076"/>
      <c r="U3076"/>
      <c r="V3076"/>
      <c r="W3076"/>
      <c r="X3076" s="355">
        <v>31</v>
      </c>
      <c r="Y3076" s="355">
        <v>2</v>
      </c>
      <c r="AC3076" s="297"/>
    </row>
    <row r="3077" spans="1:29">
      <c r="A3077">
        <f>'Page 1 - General Information'!$G$12</f>
        <v>121395703</v>
      </c>
      <c r="B3077" t="str">
        <f>'Page 1 - General Information'!$G$16</f>
        <v>2839</v>
      </c>
      <c r="C3077" s="353" t="s">
        <v>17241</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c r="A3078">
        <f>'Page 1 - General Information'!$G$12</f>
        <v>121395703</v>
      </c>
      <c r="B3078" t="str">
        <f>'Page 1 - General Information'!$G$16</f>
        <v>2839</v>
      </c>
      <c r="C3078" s="353" t="s">
        <v>17241</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c r="A3079">
        <f>'Page 1 - General Information'!$G$12</f>
        <v>121395703</v>
      </c>
      <c r="B3079" t="str">
        <f>'Page 1 - General Information'!$G$16</f>
        <v>2839</v>
      </c>
      <c r="C3079" s="353" t="s">
        <v>17241</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c r="A3080">
        <f>'Page 1 - General Information'!$G$12</f>
        <v>121395703</v>
      </c>
      <c r="B3080" t="str">
        <f>'Page 1 - General Information'!$G$16</f>
        <v>2839</v>
      </c>
      <c r="C3080" s="353" t="s">
        <v>17241</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c r="A3081">
        <f>'Page 1 - General Information'!$G$12</f>
        <v>121395703</v>
      </c>
      <c r="B3081" t="str">
        <f>'Page 1 - General Information'!$G$16</f>
        <v>2839</v>
      </c>
      <c r="C3081" s="353" t="s">
        <v>17241</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c r="A3082">
        <f>'Page 1 - General Information'!$G$12</f>
        <v>121395703</v>
      </c>
      <c r="B3082" t="str">
        <f>'Page 1 - General Information'!$G$16</f>
        <v>2839</v>
      </c>
      <c r="C3082" s="353" t="s">
        <v>17241</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c r="A3083">
        <f>'Page 1 - General Information'!$G$12</f>
        <v>121395703</v>
      </c>
      <c r="B3083" t="str">
        <f>'Page 1 - General Information'!$G$16</f>
        <v>2839</v>
      </c>
      <c r="C3083" s="353" t="s">
        <v>17241</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c r="A3084">
        <f>'Page 1 - General Information'!$G$12</f>
        <v>121395703</v>
      </c>
      <c r="B3084" t="str">
        <f>'Page 1 - General Information'!$G$16</f>
        <v>2839</v>
      </c>
      <c r="C3084" s="353" t="s">
        <v>17241</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c r="A3085">
        <f>'Page 1 - General Information'!$G$12</f>
        <v>121395703</v>
      </c>
      <c r="B3085" t="str">
        <f>'Page 1 - General Information'!$G$16</f>
        <v>2839</v>
      </c>
      <c r="C3085" s="353" t="s">
        <v>17241</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c r="A3086">
        <f>'Page 1 - General Information'!$G$12</f>
        <v>121395703</v>
      </c>
      <c r="B3086" t="str">
        <f>'Page 1 - General Information'!$G$16</f>
        <v>2839</v>
      </c>
      <c r="C3086" s="353" t="s">
        <v>17241</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c r="A3087">
        <f>'Page 1 - General Information'!$G$12</f>
        <v>121395703</v>
      </c>
      <c r="B3087" t="str">
        <f>'Page 1 - General Information'!$G$16</f>
        <v>2839</v>
      </c>
      <c r="C3087" s="353" t="s">
        <v>17241</v>
      </c>
      <c r="D3087"/>
      <c r="E3087"/>
      <c r="F3087"/>
      <c r="G3087"/>
      <c r="H3087"/>
      <c r="I3087"/>
      <c r="J3087"/>
      <c r="K3087"/>
      <c r="L3087"/>
      <c r="M3087"/>
      <c r="N3087" t="s">
        <v>4076</v>
      </c>
      <c r="O3087" s="354">
        <f>INDEX('Page 2 - Team Information'!$K$14:$AP$189,Y3087,X3087)</f>
        <v>1</v>
      </c>
      <c r="P3087"/>
      <c r="Q3087"/>
      <c r="R3087"/>
      <c r="S3087" t="s">
        <v>6982</v>
      </c>
      <c r="T3087"/>
      <c r="U3087"/>
      <c r="V3087"/>
      <c r="W3087"/>
      <c r="X3087" s="355">
        <v>25</v>
      </c>
      <c r="Y3087" s="355">
        <v>4</v>
      </c>
      <c r="AC3087" s="297"/>
    </row>
    <row r="3088" spans="1:29">
      <c r="A3088">
        <f>'Page 1 - General Information'!$G$12</f>
        <v>121395703</v>
      </c>
      <c r="B3088" t="str">
        <f>'Page 1 - General Information'!$G$16</f>
        <v>2839</v>
      </c>
      <c r="C3088" s="353" t="s">
        <v>17241</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c r="A3089">
        <f>'Page 1 - General Information'!$G$12</f>
        <v>121395703</v>
      </c>
      <c r="B3089" t="str">
        <f>'Page 1 - General Information'!$G$16</f>
        <v>2839</v>
      </c>
      <c r="C3089" s="353" t="s">
        <v>17241</v>
      </c>
      <c r="D3089"/>
      <c r="E3089"/>
      <c r="F3089"/>
      <c r="G3089"/>
      <c r="H3089"/>
      <c r="I3089"/>
      <c r="J3089"/>
      <c r="K3089"/>
      <c r="L3089"/>
      <c r="M3089"/>
      <c r="N3089" t="s">
        <v>4076</v>
      </c>
      <c r="O3089" s="354">
        <f>INDEX('Page 2 - Team Information'!$K$14:$AP$189,Y3089,X3089)</f>
        <v>1</v>
      </c>
      <c r="P3089"/>
      <c r="Q3089"/>
      <c r="R3089"/>
      <c r="S3089" t="s">
        <v>6984</v>
      </c>
      <c r="T3089"/>
      <c r="U3089"/>
      <c r="V3089"/>
      <c r="W3089"/>
      <c r="X3089" s="355">
        <v>27</v>
      </c>
      <c r="Y3089" s="355">
        <v>4</v>
      </c>
      <c r="AC3089" s="297"/>
    </row>
    <row r="3090" spans="1:29">
      <c r="A3090">
        <f>'Page 1 - General Information'!$G$12</f>
        <v>121395703</v>
      </c>
      <c r="B3090" t="str">
        <f>'Page 1 - General Information'!$G$16</f>
        <v>2839</v>
      </c>
      <c r="C3090" s="353" t="s">
        <v>17241</v>
      </c>
      <c r="D3090"/>
      <c r="E3090"/>
      <c r="F3090"/>
      <c r="G3090"/>
      <c r="H3090"/>
      <c r="I3090"/>
      <c r="J3090"/>
      <c r="K3090"/>
      <c r="L3090"/>
      <c r="M3090"/>
      <c r="N3090" s="252" t="s">
        <v>4065</v>
      </c>
      <c r="O3090" s="357"/>
      <c r="P3090"/>
      <c r="Q3090" s="358">
        <f>(INDEX('Page 2 - Team Information'!$K$14:$AP$189,Y3090,X3090)*100)</f>
        <v>100</v>
      </c>
      <c r="R3090"/>
      <c r="S3090" t="s">
        <v>6985</v>
      </c>
      <c r="T3090"/>
      <c r="U3090"/>
      <c r="V3090"/>
      <c r="W3090"/>
      <c r="X3090" s="355">
        <v>29</v>
      </c>
      <c r="Y3090" s="355">
        <v>4</v>
      </c>
      <c r="AC3090" s="297"/>
    </row>
    <row r="3091" spans="1:29">
      <c r="A3091">
        <f>'Page 1 - General Information'!$G$12</f>
        <v>121395703</v>
      </c>
      <c r="B3091" t="str">
        <f>'Page 1 - General Information'!$G$16</f>
        <v>2839</v>
      </c>
      <c r="C3091" s="353" t="s">
        <v>17241</v>
      </c>
      <c r="D3091"/>
      <c r="E3091"/>
      <c r="F3091"/>
      <c r="G3091"/>
      <c r="H3091"/>
      <c r="I3091"/>
      <c r="J3091"/>
      <c r="K3091"/>
      <c r="L3091"/>
      <c r="M3091"/>
      <c r="N3091" s="252" t="s">
        <v>4065</v>
      </c>
      <c r="O3091" s="357"/>
      <c r="P3091"/>
      <c r="Q3091" s="358">
        <f>(INDEX('Page 2 - Team Information'!$K$14:$AP$189,Y3091,X3091)*100)</f>
        <v>100</v>
      </c>
      <c r="R3091"/>
      <c r="S3091" t="s">
        <v>6986</v>
      </c>
      <c r="T3091"/>
      <c r="U3091"/>
      <c r="V3091"/>
      <c r="W3091"/>
      <c r="X3091" s="355">
        <v>30</v>
      </c>
      <c r="Y3091" s="355">
        <v>4</v>
      </c>
      <c r="AC3091" s="297"/>
    </row>
    <row r="3092" spans="1:29">
      <c r="A3092">
        <f>'Page 1 - General Information'!$G$12</f>
        <v>121395703</v>
      </c>
      <c r="B3092" t="str">
        <f>'Page 1 - General Information'!$G$16</f>
        <v>2839</v>
      </c>
      <c r="C3092" s="353" t="s">
        <v>17241</v>
      </c>
      <c r="D3092"/>
      <c r="E3092"/>
      <c r="F3092"/>
      <c r="G3092"/>
      <c r="H3092"/>
      <c r="I3092"/>
      <c r="J3092"/>
      <c r="K3092"/>
      <c r="L3092"/>
      <c r="M3092"/>
      <c r="N3092" s="252" t="s">
        <v>4065</v>
      </c>
      <c r="O3092" s="357"/>
      <c r="P3092"/>
      <c r="Q3092" s="358">
        <f>(INDEX('Page 2 - Team Information'!$K$14:$AP$189,Y3092,X3092)*100)</f>
        <v>100</v>
      </c>
      <c r="R3092"/>
      <c r="S3092" t="s">
        <v>6987</v>
      </c>
      <c r="T3092"/>
      <c r="U3092"/>
      <c r="V3092"/>
      <c r="W3092"/>
      <c r="X3092" s="355">
        <v>31</v>
      </c>
      <c r="Y3092" s="355">
        <v>4</v>
      </c>
      <c r="AC3092" s="297"/>
    </row>
    <row r="3093" spans="1:29">
      <c r="A3093">
        <f>'Page 1 - General Information'!$G$12</f>
        <v>121395703</v>
      </c>
      <c r="B3093" t="str">
        <f>'Page 1 - General Information'!$G$16</f>
        <v>2839</v>
      </c>
      <c r="C3093" s="353" t="s">
        <v>17241</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c r="A3094">
        <f>'Page 1 - General Information'!$G$12</f>
        <v>121395703</v>
      </c>
      <c r="B3094" t="str">
        <f>'Page 1 - General Information'!$G$16</f>
        <v>2839</v>
      </c>
      <c r="C3094" s="353" t="s">
        <v>17241</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c r="A3095">
        <f>'Page 1 - General Information'!$G$12</f>
        <v>121395703</v>
      </c>
      <c r="B3095" t="str">
        <f>'Page 1 - General Information'!$G$16</f>
        <v>2839</v>
      </c>
      <c r="C3095" s="353" t="s">
        <v>17241</v>
      </c>
      <c r="D3095"/>
      <c r="E3095"/>
      <c r="F3095"/>
      <c r="G3095"/>
      <c r="H3095"/>
      <c r="I3095"/>
      <c r="J3095"/>
      <c r="K3095"/>
      <c r="L3095"/>
      <c r="M3095"/>
      <c r="N3095" t="s">
        <v>4076</v>
      </c>
      <c r="O3095" s="354">
        <f>INDEX('Page 2 - Team Information'!$K$14:$AP$189,Y3095,X3095)</f>
        <v>1</v>
      </c>
      <c r="P3095"/>
      <c r="Q3095"/>
      <c r="R3095"/>
      <c r="S3095" t="s">
        <v>6990</v>
      </c>
      <c r="T3095"/>
      <c r="U3095"/>
      <c r="V3095"/>
      <c r="W3095"/>
      <c r="X3095" s="355">
        <v>25</v>
      </c>
      <c r="Y3095" s="355">
        <v>5</v>
      </c>
      <c r="AC3095" s="297"/>
    </row>
    <row r="3096" spans="1:29">
      <c r="A3096">
        <f>'Page 1 - General Information'!$G$12</f>
        <v>121395703</v>
      </c>
      <c r="B3096" t="str">
        <f>'Page 1 - General Information'!$G$16</f>
        <v>2839</v>
      </c>
      <c r="C3096" s="353" t="s">
        <v>17241</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c r="A3097">
        <f>'Page 1 - General Information'!$G$12</f>
        <v>121395703</v>
      </c>
      <c r="B3097" t="str">
        <f>'Page 1 - General Information'!$G$16</f>
        <v>2839</v>
      </c>
      <c r="C3097" s="353" t="s">
        <v>17241</v>
      </c>
      <c r="D3097"/>
      <c r="E3097"/>
      <c r="F3097"/>
      <c r="G3097"/>
      <c r="H3097"/>
      <c r="I3097"/>
      <c r="J3097"/>
      <c r="K3097"/>
      <c r="L3097"/>
      <c r="M3097"/>
      <c r="N3097" t="s">
        <v>4076</v>
      </c>
      <c r="O3097" s="354">
        <f>INDEX('Page 2 - Team Information'!$K$14:$AP$189,Y3097,X3097)</f>
        <v>2</v>
      </c>
      <c r="P3097"/>
      <c r="Q3097"/>
      <c r="R3097"/>
      <c r="S3097" t="s">
        <v>6992</v>
      </c>
      <c r="T3097"/>
      <c r="U3097"/>
      <c r="V3097"/>
      <c r="W3097"/>
      <c r="X3097" s="355">
        <v>27</v>
      </c>
      <c r="Y3097" s="355">
        <v>5</v>
      </c>
      <c r="AC3097" s="297"/>
    </row>
    <row r="3098" spans="1:29">
      <c r="A3098">
        <f>'Page 1 - General Information'!$G$12</f>
        <v>121395703</v>
      </c>
      <c r="B3098" t="str">
        <f>'Page 1 - General Information'!$G$16</f>
        <v>2839</v>
      </c>
      <c r="C3098" s="353" t="s">
        <v>17241</v>
      </c>
      <c r="D3098"/>
      <c r="E3098"/>
      <c r="F3098"/>
      <c r="G3098"/>
      <c r="H3098"/>
      <c r="I3098"/>
      <c r="J3098"/>
      <c r="K3098"/>
      <c r="L3098"/>
      <c r="M3098"/>
      <c r="N3098" s="252" t="s">
        <v>4065</v>
      </c>
      <c r="O3098" s="357"/>
      <c r="P3098"/>
      <c r="Q3098" s="358">
        <f>(INDEX('Page 2 - Team Information'!$K$14:$AP$189,Y3098,X3098)*100)</f>
        <v>100</v>
      </c>
      <c r="R3098"/>
      <c r="S3098" t="s">
        <v>6993</v>
      </c>
      <c r="T3098"/>
      <c r="U3098"/>
      <c r="V3098"/>
      <c r="W3098"/>
      <c r="X3098" s="355">
        <v>29</v>
      </c>
      <c r="Y3098" s="355">
        <v>5</v>
      </c>
      <c r="AC3098" s="297"/>
    </row>
    <row r="3099" spans="1:29">
      <c r="A3099">
        <f>'Page 1 - General Information'!$G$12</f>
        <v>121395703</v>
      </c>
      <c r="B3099" t="str">
        <f>'Page 1 - General Information'!$G$16</f>
        <v>2839</v>
      </c>
      <c r="C3099" s="353" t="s">
        <v>17241</v>
      </c>
      <c r="D3099"/>
      <c r="E3099"/>
      <c r="F3099"/>
      <c r="G3099"/>
      <c r="H3099"/>
      <c r="I3099"/>
      <c r="J3099"/>
      <c r="K3099"/>
      <c r="L3099"/>
      <c r="M3099"/>
      <c r="N3099" s="252" t="s">
        <v>4065</v>
      </c>
      <c r="O3099" s="357"/>
      <c r="P3099"/>
      <c r="Q3099" s="358">
        <f>(INDEX('Page 2 - Team Information'!$K$14:$AP$189,Y3099,X3099)*100)</f>
        <v>100</v>
      </c>
      <c r="R3099"/>
      <c r="S3099" t="s">
        <v>6994</v>
      </c>
      <c r="T3099"/>
      <c r="U3099"/>
      <c r="V3099"/>
      <c r="W3099"/>
      <c r="X3099" s="355">
        <v>30</v>
      </c>
      <c r="Y3099" s="355">
        <v>5</v>
      </c>
      <c r="AC3099" s="297"/>
    </row>
    <row r="3100" spans="1:29">
      <c r="A3100">
        <f>'Page 1 - General Information'!$G$12</f>
        <v>121395703</v>
      </c>
      <c r="B3100" t="str">
        <f>'Page 1 - General Information'!$G$16</f>
        <v>2839</v>
      </c>
      <c r="C3100" s="353" t="s">
        <v>17241</v>
      </c>
      <c r="D3100"/>
      <c r="E3100"/>
      <c r="F3100"/>
      <c r="G3100"/>
      <c r="H3100"/>
      <c r="I3100"/>
      <c r="J3100"/>
      <c r="K3100"/>
      <c r="L3100"/>
      <c r="M3100"/>
      <c r="N3100" s="252" t="s">
        <v>4065</v>
      </c>
      <c r="O3100" s="357"/>
      <c r="P3100"/>
      <c r="Q3100" s="358">
        <f>(INDEX('Page 2 - Team Information'!$K$14:$AP$189,Y3100,X3100)*100)</f>
        <v>100</v>
      </c>
      <c r="R3100"/>
      <c r="S3100" t="s">
        <v>6995</v>
      </c>
      <c r="T3100"/>
      <c r="U3100"/>
      <c r="V3100"/>
      <c r="W3100"/>
      <c r="X3100" s="355">
        <v>31</v>
      </c>
      <c r="Y3100" s="355">
        <v>5</v>
      </c>
      <c r="AC3100" s="297"/>
    </row>
    <row r="3101" spans="1:29">
      <c r="A3101">
        <f>'Page 1 - General Information'!$G$12</f>
        <v>121395703</v>
      </c>
      <c r="B3101" t="str">
        <f>'Page 1 - General Information'!$G$16</f>
        <v>2839</v>
      </c>
      <c r="C3101" s="353" t="s">
        <v>17241</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c r="A3102">
        <f>'Page 1 - General Information'!$G$12</f>
        <v>121395703</v>
      </c>
      <c r="B3102" t="str">
        <f>'Page 1 - General Information'!$G$16</f>
        <v>2839</v>
      </c>
      <c r="C3102" s="353" t="s">
        <v>17241</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c r="A3103">
        <f>'Page 1 - General Information'!$G$12</f>
        <v>121395703</v>
      </c>
      <c r="B3103" t="str">
        <f>'Page 1 - General Information'!$G$16</f>
        <v>2839</v>
      </c>
      <c r="C3103" s="353" t="s">
        <v>17241</v>
      </c>
      <c r="D3103"/>
      <c r="E3103"/>
      <c r="F3103"/>
      <c r="G3103"/>
      <c r="H3103"/>
      <c r="I3103"/>
      <c r="J3103"/>
      <c r="K3103"/>
      <c r="L3103"/>
      <c r="M3103"/>
      <c r="N3103" t="s">
        <v>4076</v>
      </c>
      <c r="O3103" s="354">
        <f>INDEX('Page 2 - Team Information'!$K$14:$AP$189,Y3103,X3103)</f>
        <v>1</v>
      </c>
      <c r="P3103"/>
      <c r="Q3103"/>
      <c r="R3103"/>
      <c r="S3103" t="s">
        <v>6998</v>
      </c>
      <c r="T3103"/>
      <c r="U3103"/>
      <c r="V3103"/>
      <c r="W3103"/>
      <c r="X3103" s="355">
        <v>25</v>
      </c>
      <c r="Y3103" s="355">
        <v>6</v>
      </c>
      <c r="AC3103" s="297"/>
    </row>
    <row r="3104" spans="1:29">
      <c r="A3104">
        <f>'Page 1 - General Information'!$G$12</f>
        <v>121395703</v>
      </c>
      <c r="B3104" t="str">
        <f>'Page 1 - General Information'!$G$16</f>
        <v>2839</v>
      </c>
      <c r="C3104" s="353" t="s">
        <v>17241</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c r="A3105">
        <f>'Page 1 - General Information'!$G$12</f>
        <v>121395703</v>
      </c>
      <c r="B3105" t="str">
        <f>'Page 1 - General Information'!$G$16</f>
        <v>2839</v>
      </c>
      <c r="C3105" s="353" t="s">
        <v>17241</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c r="A3106">
        <f>'Page 1 - General Information'!$G$12</f>
        <v>121395703</v>
      </c>
      <c r="B3106" t="str">
        <f>'Page 1 - General Information'!$G$16</f>
        <v>2839</v>
      </c>
      <c r="C3106" s="353" t="s">
        <v>17241</v>
      </c>
      <c r="D3106"/>
      <c r="E3106"/>
      <c r="F3106"/>
      <c r="G3106"/>
      <c r="H3106"/>
      <c r="I3106"/>
      <c r="J3106"/>
      <c r="K3106"/>
      <c r="L3106"/>
      <c r="M3106"/>
      <c r="N3106" s="252" t="s">
        <v>4065</v>
      </c>
      <c r="O3106" s="357"/>
      <c r="P3106"/>
      <c r="Q3106" s="358">
        <f>(INDEX('Page 2 - Team Information'!$K$14:$AP$189,Y3106,X3106)*100)</f>
        <v>100</v>
      </c>
      <c r="R3106"/>
      <c r="S3106" t="s">
        <v>7001</v>
      </c>
      <c r="T3106"/>
      <c r="U3106"/>
      <c r="V3106"/>
      <c r="W3106"/>
      <c r="X3106" s="355">
        <v>29</v>
      </c>
      <c r="Y3106" s="355">
        <v>6</v>
      </c>
      <c r="AC3106" s="297"/>
    </row>
    <row r="3107" spans="1:29">
      <c r="A3107">
        <f>'Page 1 - General Information'!$G$12</f>
        <v>121395703</v>
      </c>
      <c r="B3107" t="str">
        <f>'Page 1 - General Information'!$G$16</f>
        <v>2839</v>
      </c>
      <c r="C3107" s="353" t="s">
        <v>17241</v>
      </c>
      <c r="D3107"/>
      <c r="E3107"/>
      <c r="F3107"/>
      <c r="G3107"/>
      <c r="H3107"/>
      <c r="I3107"/>
      <c r="J3107"/>
      <c r="K3107"/>
      <c r="L3107"/>
      <c r="M3107"/>
      <c r="N3107" s="252" t="s">
        <v>4065</v>
      </c>
      <c r="O3107" s="357"/>
      <c r="P3107"/>
      <c r="Q3107" s="358">
        <f>(INDEX('Page 2 - Team Information'!$K$14:$AP$189,Y3107,X3107)*100)</f>
        <v>100</v>
      </c>
      <c r="R3107"/>
      <c r="S3107" t="s">
        <v>7002</v>
      </c>
      <c r="T3107"/>
      <c r="U3107"/>
      <c r="V3107"/>
      <c r="W3107"/>
      <c r="X3107" s="355">
        <v>30</v>
      </c>
      <c r="Y3107" s="355">
        <v>6</v>
      </c>
      <c r="AC3107" s="297"/>
    </row>
    <row r="3108" spans="1:29">
      <c r="A3108">
        <f>'Page 1 - General Information'!$G$12</f>
        <v>121395703</v>
      </c>
      <c r="B3108" t="str">
        <f>'Page 1 - General Information'!$G$16</f>
        <v>2839</v>
      </c>
      <c r="C3108" s="353" t="s">
        <v>17241</v>
      </c>
      <c r="D3108"/>
      <c r="E3108"/>
      <c r="F3108"/>
      <c r="G3108"/>
      <c r="H3108"/>
      <c r="I3108"/>
      <c r="J3108"/>
      <c r="K3108"/>
      <c r="L3108"/>
      <c r="M3108"/>
      <c r="N3108" s="252" t="s">
        <v>4065</v>
      </c>
      <c r="O3108" s="357"/>
      <c r="P3108"/>
      <c r="Q3108" s="358">
        <f>(INDEX('Page 2 - Team Information'!$K$14:$AP$189,Y3108,X3108)*100)</f>
        <v>100</v>
      </c>
      <c r="R3108"/>
      <c r="S3108" t="s">
        <v>7003</v>
      </c>
      <c r="T3108"/>
      <c r="U3108"/>
      <c r="V3108"/>
      <c r="W3108"/>
      <c r="X3108" s="355">
        <v>31</v>
      </c>
      <c r="Y3108" s="355">
        <v>6</v>
      </c>
      <c r="AC3108" s="297"/>
    </row>
    <row r="3109" spans="1:29">
      <c r="A3109">
        <f>'Page 1 - General Information'!$G$12</f>
        <v>121395703</v>
      </c>
      <c r="B3109" t="str">
        <f>'Page 1 - General Information'!$G$16</f>
        <v>2839</v>
      </c>
      <c r="C3109" s="353" t="s">
        <v>17241</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c r="A3110">
        <f>'Page 1 - General Information'!$G$12</f>
        <v>121395703</v>
      </c>
      <c r="B3110" t="str">
        <f>'Page 1 - General Information'!$G$16</f>
        <v>2839</v>
      </c>
      <c r="C3110" s="353" t="s">
        <v>17241</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c r="A3111">
        <f>'Page 1 - General Information'!$G$12</f>
        <v>121395703</v>
      </c>
      <c r="B3111" t="str">
        <f>'Page 1 - General Information'!$G$16</f>
        <v>2839</v>
      </c>
      <c r="C3111" s="353" t="s">
        <v>17241</v>
      </c>
      <c r="D3111"/>
      <c r="E3111"/>
      <c r="F3111"/>
      <c r="G3111"/>
      <c r="H3111"/>
      <c r="I3111"/>
      <c r="J3111"/>
      <c r="K3111"/>
      <c r="L3111"/>
      <c r="M3111"/>
      <c r="N3111" t="s">
        <v>4076</v>
      </c>
      <c r="O3111" s="354">
        <f>INDEX('Page 2 - Team Information'!$K$14:$AP$189,Y3111,X3111)</f>
        <v>1</v>
      </c>
      <c r="P3111"/>
      <c r="Q3111"/>
      <c r="R3111"/>
      <c r="S3111" t="s">
        <v>7006</v>
      </c>
      <c r="T3111"/>
      <c r="U3111"/>
      <c r="V3111"/>
      <c r="W3111"/>
      <c r="X3111" s="355">
        <v>25</v>
      </c>
      <c r="Y3111" s="355">
        <v>7</v>
      </c>
      <c r="AC3111" s="297"/>
    </row>
    <row r="3112" spans="1:29">
      <c r="A3112">
        <f>'Page 1 - General Information'!$G$12</f>
        <v>121395703</v>
      </c>
      <c r="B3112" t="str">
        <f>'Page 1 - General Information'!$G$16</f>
        <v>2839</v>
      </c>
      <c r="C3112" s="353" t="s">
        <v>17241</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c r="A3113">
        <f>'Page 1 - General Information'!$G$12</f>
        <v>121395703</v>
      </c>
      <c r="B3113" t="str">
        <f>'Page 1 - General Information'!$G$16</f>
        <v>2839</v>
      </c>
      <c r="C3113" s="353" t="s">
        <v>17241</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c r="A3114">
        <f>'Page 1 - General Information'!$G$12</f>
        <v>121395703</v>
      </c>
      <c r="B3114" t="str">
        <f>'Page 1 - General Information'!$G$16</f>
        <v>2839</v>
      </c>
      <c r="C3114" s="353" t="s">
        <v>17241</v>
      </c>
      <c r="D3114"/>
      <c r="E3114"/>
      <c r="F3114"/>
      <c r="G3114"/>
      <c r="H3114"/>
      <c r="I3114"/>
      <c r="J3114"/>
      <c r="K3114"/>
      <c r="L3114"/>
      <c r="M3114"/>
      <c r="N3114" s="252" t="s">
        <v>4065</v>
      </c>
      <c r="O3114" s="357"/>
      <c r="P3114"/>
      <c r="Q3114" s="358">
        <f>(INDEX('Page 2 - Team Information'!$K$14:$AP$189,Y3114,X3114)*100)</f>
        <v>100</v>
      </c>
      <c r="R3114"/>
      <c r="S3114" t="s">
        <v>7009</v>
      </c>
      <c r="T3114"/>
      <c r="U3114"/>
      <c r="V3114"/>
      <c r="W3114"/>
      <c r="X3114" s="355">
        <v>29</v>
      </c>
      <c r="Y3114" s="355">
        <v>7</v>
      </c>
      <c r="AC3114" s="297"/>
    </row>
    <row r="3115" spans="1:29">
      <c r="A3115">
        <f>'Page 1 - General Information'!$G$12</f>
        <v>121395703</v>
      </c>
      <c r="B3115" t="str">
        <f>'Page 1 - General Information'!$G$16</f>
        <v>2839</v>
      </c>
      <c r="C3115" s="353" t="s">
        <v>17241</v>
      </c>
      <c r="D3115"/>
      <c r="E3115"/>
      <c r="F3115"/>
      <c r="G3115"/>
      <c r="H3115"/>
      <c r="I3115"/>
      <c r="J3115"/>
      <c r="K3115"/>
      <c r="L3115"/>
      <c r="M3115"/>
      <c r="N3115" s="252" t="s">
        <v>4065</v>
      </c>
      <c r="O3115" s="357"/>
      <c r="P3115"/>
      <c r="Q3115" s="358">
        <f>(INDEX('Page 2 - Team Information'!$K$14:$AP$189,Y3115,X3115)*100)</f>
        <v>100</v>
      </c>
      <c r="R3115"/>
      <c r="S3115" t="s">
        <v>7010</v>
      </c>
      <c r="T3115"/>
      <c r="U3115"/>
      <c r="V3115"/>
      <c r="W3115"/>
      <c r="X3115" s="355">
        <v>30</v>
      </c>
      <c r="Y3115" s="355">
        <v>7</v>
      </c>
      <c r="AC3115" s="297"/>
    </row>
    <row r="3116" spans="1:29">
      <c r="A3116">
        <f>'Page 1 - General Information'!$G$12</f>
        <v>121395703</v>
      </c>
      <c r="B3116" t="str">
        <f>'Page 1 - General Information'!$G$16</f>
        <v>2839</v>
      </c>
      <c r="C3116" s="353" t="s">
        <v>17241</v>
      </c>
      <c r="D3116"/>
      <c r="E3116"/>
      <c r="F3116"/>
      <c r="G3116"/>
      <c r="H3116"/>
      <c r="I3116"/>
      <c r="J3116"/>
      <c r="K3116"/>
      <c r="L3116"/>
      <c r="M3116"/>
      <c r="N3116" s="252" t="s">
        <v>4065</v>
      </c>
      <c r="O3116" s="357"/>
      <c r="P3116"/>
      <c r="Q3116" s="358">
        <f>(INDEX('Page 2 - Team Information'!$K$14:$AP$189,Y3116,X3116)*100)</f>
        <v>100</v>
      </c>
      <c r="R3116"/>
      <c r="S3116" t="s">
        <v>7011</v>
      </c>
      <c r="T3116"/>
      <c r="U3116"/>
      <c r="V3116"/>
      <c r="W3116"/>
      <c r="X3116" s="355">
        <v>31</v>
      </c>
      <c r="Y3116" s="355">
        <v>7</v>
      </c>
      <c r="AC3116" s="297"/>
    </row>
    <row r="3117" spans="1:29">
      <c r="A3117">
        <f>'Page 1 - General Information'!$G$12</f>
        <v>121395703</v>
      </c>
      <c r="B3117" t="str">
        <f>'Page 1 - General Information'!$G$16</f>
        <v>2839</v>
      </c>
      <c r="C3117" s="353" t="s">
        <v>17241</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c r="A3118">
        <f>'Page 1 - General Information'!$G$12</f>
        <v>121395703</v>
      </c>
      <c r="B3118" t="str">
        <f>'Page 1 - General Information'!$G$16</f>
        <v>2839</v>
      </c>
      <c r="C3118" s="353" t="s">
        <v>17241</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c r="A3119">
        <f>'Page 1 - General Information'!$G$12</f>
        <v>121395703</v>
      </c>
      <c r="B3119" t="str">
        <f>'Page 1 - General Information'!$G$16</f>
        <v>2839</v>
      </c>
      <c r="C3119" s="353" t="s">
        <v>17241</v>
      </c>
      <c r="D3119"/>
      <c r="E3119"/>
      <c r="F3119"/>
      <c r="G3119"/>
      <c r="H3119"/>
      <c r="I3119"/>
      <c r="J3119"/>
      <c r="K3119"/>
      <c r="L3119"/>
      <c r="M3119"/>
      <c r="N3119" t="s">
        <v>4076</v>
      </c>
      <c r="O3119" s="354">
        <f>INDEX('Page 2 - Team Information'!$K$14:$AP$189,Y3119,X3119)</f>
        <v>1</v>
      </c>
      <c r="P3119"/>
      <c r="Q3119"/>
      <c r="R3119"/>
      <c r="S3119" t="s">
        <v>7014</v>
      </c>
      <c r="T3119"/>
      <c r="U3119"/>
      <c r="V3119"/>
      <c r="W3119"/>
      <c r="X3119" s="355">
        <v>25</v>
      </c>
      <c r="Y3119" s="355">
        <v>8</v>
      </c>
      <c r="AC3119" s="297"/>
    </row>
    <row r="3120" spans="1:29">
      <c r="A3120">
        <f>'Page 1 - General Information'!$G$12</f>
        <v>121395703</v>
      </c>
      <c r="B3120" t="str">
        <f>'Page 1 - General Information'!$G$16</f>
        <v>2839</v>
      </c>
      <c r="C3120" s="353" t="s">
        <v>17241</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c r="A3121">
        <f>'Page 1 - General Information'!$G$12</f>
        <v>121395703</v>
      </c>
      <c r="B3121" t="str">
        <f>'Page 1 - General Information'!$G$16</f>
        <v>2839</v>
      </c>
      <c r="C3121" s="353" t="s">
        <v>17241</v>
      </c>
      <c r="D3121"/>
      <c r="E3121"/>
      <c r="F3121"/>
      <c r="G3121"/>
      <c r="H3121"/>
      <c r="I3121"/>
      <c r="J3121"/>
      <c r="K3121"/>
      <c r="L3121"/>
      <c r="M3121"/>
      <c r="N3121" t="s">
        <v>4076</v>
      </c>
      <c r="O3121" s="354">
        <f>INDEX('Page 2 - Team Information'!$K$14:$AP$189,Y3121,X3121)</f>
        <v>1</v>
      </c>
      <c r="P3121"/>
      <c r="Q3121"/>
      <c r="R3121"/>
      <c r="S3121" t="s">
        <v>7016</v>
      </c>
      <c r="T3121"/>
      <c r="U3121"/>
      <c r="V3121"/>
      <c r="W3121"/>
      <c r="X3121" s="355">
        <v>27</v>
      </c>
      <c r="Y3121" s="355">
        <v>8</v>
      </c>
      <c r="AC3121" s="297"/>
    </row>
    <row r="3122" spans="1:29">
      <c r="A3122">
        <f>'Page 1 - General Information'!$G$12</f>
        <v>121395703</v>
      </c>
      <c r="B3122" t="str">
        <f>'Page 1 - General Information'!$G$16</f>
        <v>2839</v>
      </c>
      <c r="C3122" s="353" t="s">
        <v>17241</v>
      </c>
      <c r="D3122"/>
      <c r="E3122"/>
      <c r="F3122"/>
      <c r="G3122"/>
      <c r="H3122"/>
      <c r="I3122"/>
      <c r="J3122"/>
      <c r="K3122"/>
      <c r="L3122"/>
      <c r="M3122"/>
      <c r="N3122" s="252" t="s">
        <v>4065</v>
      </c>
      <c r="O3122" s="357"/>
      <c r="P3122"/>
      <c r="Q3122" s="358">
        <f>(INDEX('Page 2 - Team Information'!$K$14:$AP$189,Y3122,X3122)*100)</f>
        <v>100</v>
      </c>
      <c r="R3122"/>
      <c r="S3122" t="s">
        <v>7017</v>
      </c>
      <c r="T3122"/>
      <c r="U3122"/>
      <c r="V3122"/>
      <c r="W3122"/>
      <c r="X3122" s="355">
        <v>29</v>
      </c>
      <c r="Y3122" s="355">
        <v>8</v>
      </c>
      <c r="AC3122" s="297"/>
    </row>
    <row r="3123" spans="1:29">
      <c r="A3123">
        <f>'Page 1 - General Information'!$G$12</f>
        <v>121395703</v>
      </c>
      <c r="B3123" t="str">
        <f>'Page 1 - General Information'!$G$16</f>
        <v>2839</v>
      </c>
      <c r="C3123" s="353" t="s">
        <v>17241</v>
      </c>
      <c r="D3123"/>
      <c r="E3123"/>
      <c r="F3123"/>
      <c r="G3123"/>
      <c r="H3123"/>
      <c r="I3123"/>
      <c r="J3123"/>
      <c r="K3123"/>
      <c r="L3123"/>
      <c r="M3123"/>
      <c r="N3123" s="252" t="s">
        <v>4065</v>
      </c>
      <c r="O3123" s="357"/>
      <c r="P3123"/>
      <c r="Q3123" s="358">
        <f>(INDEX('Page 2 - Team Information'!$K$14:$AP$189,Y3123,X3123)*100)</f>
        <v>100</v>
      </c>
      <c r="R3123"/>
      <c r="S3123" t="s">
        <v>7018</v>
      </c>
      <c r="T3123"/>
      <c r="U3123"/>
      <c r="V3123"/>
      <c r="W3123"/>
      <c r="X3123" s="355">
        <v>30</v>
      </c>
      <c r="Y3123" s="355">
        <v>8</v>
      </c>
      <c r="AC3123" s="297"/>
    </row>
    <row r="3124" spans="1:29">
      <c r="A3124">
        <f>'Page 1 - General Information'!$G$12</f>
        <v>121395703</v>
      </c>
      <c r="B3124" t="str">
        <f>'Page 1 - General Information'!$G$16</f>
        <v>2839</v>
      </c>
      <c r="C3124" s="353" t="s">
        <v>17241</v>
      </c>
      <c r="D3124"/>
      <c r="E3124"/>
      <c r="F3124"/>
      <c r="G3124"/>
      <c r="H3124"/>
      <c r="I3124"/>
      <c r="J3124"/>
      <c r="K3124"/>
      <c r="L3124"/>
      <c r="M3124"/>
      <c r="N3124" s="252" t="s">
        <v>4065</v>
      </c>
      <c r="O3124" s="357"/>
      <c r="P3124"/>
      <c r="Q3124" s="358">
        <f>(INDEX('Page 2 - Team Information'!$K$14:$AP$189,Y3124,X3124)*100)</f>
        <v>100</v>
      </c>
      <c r="R3124"/>
      <c r="S3124" t="s">
        <v>7019</v>
      </c>
      <c r="T3124"/>
      <c r="U3124"/>
      <c r="V3124"/>
      <c r="W3124"/>
      <c r="X3124" s="355">
        <v>31</v>
      </c>
      <c r="Y3124" s="355">
        <v>8</v>
      </c>
      <c r="AC3124" s="297"/>
    </row>
    <row r="3125" spans="1:29">
      <c r="A3125">
        <f>'Page 1 - General Information'!$G$12</f>
        <v>121395703</v>
      </c>
      <c r="B3125" t="str">
        <f>'Page 1 - General Information'!$G$16</f>
        <v>2839</v>
      </c>
      <c r="C3125" s="353" t="s">
        <v>17241</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c r="A3126">
        <f>'Page 1 - General Information'!$G$12</f>
        <v>121395703</v>
      </c>
      <c r="B3126" t="str">
        <f>'Page 1 - General Information'!$G$16</f>
        <v>2839</v>
      </c>
      <c r="C3126" s="353" t="s">
        <v>17241</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c r="A3127">
        <f>'Page 1 - General Information'!$G$12</f>
        <v>121395703</v>
      </c>
      <c r="B3127" t="str">
        <f>'Page 1 - General Information'!$G$16</f>
        <v>2839</v>
      </c>
      <c r="C3127" s="353" t="s">
        <v>17241</v>
      </c>
      <c r="D3127"/>
      <c r="E3127"/>
      <c r="F3127"/>
      <c r="G3127"/>
      <c r="H3127"/>
      <c r="I3127"/>
      <c r="J3127"/>
      <c r="K3127"/>
      <c r="L3127"/>
      <c r="M3127"/>
      <c r="N3127" t="s">
        <v>4076</v>
      </c>
      <c r="O3127" s="354">
        <f>INDEX('Page 2 - Team Information'!$K$14:$AP$189,Y3127,X3127)</f>
        <v>1</v>
      </c>
      <c r="P3127"/>
      <c r="Q3127"/>
      <c r="R3127"/>
      <c r="S3127" t="s">
        <v>7022</v>
      </c>
      <c r="T3127"/>
      <c r="U3127"/>
      <c r="V3127"/>
      <c r="W3127"/>
      <c r="X3127" s="355">
        <v>25</v>
      </c>
      <c r="Y3127" s="355">
        <v>9</v>
      </c>
      <c r="AC3127" s="297"/>
    </row>
    <row r="3128" spans="1:29">
      <c r="A3128">
        <f>'Page 1 - General Information'!$G$12</f>
        <v>121395703</v>
      </c>
      <c r="B3128" t="str">
        <f>'Page 1 - General Information'!$G$16</f>
        <v>2839</v>
      </c>
      <c r="C3128" s="353" t="s">
        <v>17241</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c r="A3129">
        <f>'Page 1 - General Information'!$G$12</f>
        <v>121395703</v>
      </c>
      <c r="B3129" t="str">
        <f>'Page 1 - General Information'!$G$16</f>
        <v>2839</v>
      </c>
      <c r="C3129" s="353" t="s">
        <v>17241</v>
      </c>
      <c r="D3129"/>
      <c r="E3129"/>
      <c r="F3129"/>
      <c r="G3129"/>
      <c r="H3129"/>
      <c r="I3129"/>
      <c r="J3129"/>
      <c r="K3129"/>
      <c r="L3129"/>
      <c r="M3129"/>
      <c r="N3129" t="s">
        <v>4076</v>
      </c>
      <c r="O3129" s="354">
        <f>INDEX('Page 2 - Team Information'!$K$14:$AP$189,Y3129,X3129)</f>
        <v>1</v>
      </c>
      <c r="P3129"/>
      <c r="Q3129"/>
      <c r="R3129"/>
      <c r="S3129" t="s">
        <v>7024</v>
      </c>
      <c r="T3129"/>
      <c r="U3129"/>
      <c r="V3129"/>
      <c r="W3129"/>
      <c r="X3129" s="355">
        <v>27</v>
      </c>
      <c r="Y3129" s="355">
        <v>9</v>
      </c>
      <c r="AC3129" s="297"/>
    </row>
    <row r="3130" spans="1:29">
      <c r="A3130">
        <f>'Page 1 - General Information'!$G$12</f>
        <v>121395703</v>
      </c>
      <c r="B3130" t="str">
        <f>'Page 1 - General Information'!$G$16</f>
        <v>2839</v>
      </c>
      <c r="C3130" s="353" t="s">
        <v>17241</v>
      </c>
      <c r="D3130"/>
      <c r="E3130"/>
      <c r="F3130"/>
      <c r="G3130"/>
      <c r="H3130"/>
      <c r="I3130"/>
      <c r="J3130"/>
      <c r="K3130"/>
      <c r="L3130"/>
      <c r="M3130"/>
      <c r="N3130" s="252" t="s">
        <v>4065</v>
      </c>
      <c r="O3130" s="357"/>
      <c r="P3130"/>
      <c r="Q3130" s="358">
        <f>(INDEX('Page 2 - Team Information'!$K$14:$AP$189,Y3130,X3130)*100)</f>
        <v>100</v>
      </c>
      <c r="R3130"/>
      <c r="S3130" t="s">
        <v>7025</v>
      </c>
      <c r="T3130"/>
      <c r="U3130"/>
      <c r="V3130"/>
      <c r="W3130"/>
      <c r="X3130" s="355">
        <v>29</v>
      </c>
      <c r="Y3130" s="355">
        <v>9</v>
      </c>
      <c r="AC3130" s="297"/>
    </row>
    <row r="3131" spans="1:29">
      <c r="A3131">
        <f>'Page 1 - General Information'!$G$12</f>
        <v>121395703</v>
      </c>
      <c r="B3131" t="str">
        <f>'Page 1 - General Information'!$G$16</f>
        <v>2839</v>
      </c>
      <c r="C3131" s="353" t="s">
        <v>17241</v>
      </c>
      <c r="D3131"/>
      <c r="E3131"/>
      <c r="F3131"/>
      <c r="G3131"/>
      <c r="H3131"/>
      <c r="I3131"/>
      <c r="J3131"/>
      <c r="K3131"/>
      <c r="L3131"/>
      <c r="M3131"/>
      <c r="N3131" s="252" t="s">
        <v>4065</v>
      </c>
      <c r="O3131" s="357"/>
      <c r="P3131"/>
      <c r="Q3131" s="358">
        <f>(INDEX('Page 2 - Team Information'!$K$14:$AP$189,Y3131,X3131)*100)</f>
        <v>100</v>
      </c>
      <c r="R3131"/>
      <c r="S3131" t="s">
        <v>7026</v>
      </c>
      <c r="T3131"/>
      <c r="U3131"/>
      <c r="V3131"/>
      <c r="W3131"/>
      <c r="X3131" s="355">
        <v>30</v>
      </c>
      <c r="Y3131" s="355">
        <v>9</v>
      </c>
      <c r="AC3131" s="297"/>
    </row>
    <row r="3132" spans="1:29">
      <c r="A3132">
        <f>'Page 1 - General Information'!$G$12</f>
        <v>121395703</v>
      </c>
      <c r="B3132" t="str">
        <f>'Page 1 - General Information'!$G$16</f>
        <v>2839</v>
      </c>
      <c r="C3132" s="353" t="s">
        <v>17241</v>
      </c>
      <c r="D3132"/>
      <c r="E3132"/>
      <c r="F3132"/>
      <c r="G3132"/>
      <c r="H3132"/>
      <c r="I3132"/>
      <c r="J3132"/>
      <c r="K3132"/>
      <c r="L3132"/>
      <c r="M3132"/>
      <c r="N3132" s="252" t="s">
        <v>4065</v>
      </c>
      <c r="O3132" s="357"/>
      <c r="P3132"/>
      <c r="Q3132" s="358">
        <f>(INDEX('Page 2 - Team Information'!$K$14:$AP$189,Y3132,X3132)*100)</f>
        <v>100</v>
      </c>
      <c r="R3132"/>
      <c r="S3132" t="s">
        <v>7027</v>
      </c>
      <c r="T3132"/>
      <c r="U3132"/>
      <c r="V3132"/>
      <c r="W3132"/>
      <c r="X3132" s="355">
        <v>31</v>
      </c>
      <c r="Y3132" s="355">
        <v>9</v>
      </c>
      <c r="AC3132" s="297"/>
    </row>
    <row r="3133" spans="1:29">
      <c r="A3133">
        <f>'Page 1 - General Information'!$G$12</f>
        <v>121395703</v>
      </c>
      <c r="B3133" t="str">
        <f>'Page 1 - General Information'!$G$16</f>
        <v>2839</v>
      </c>
      <c r="C3133" s="353" t="s">
        <v>17241</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c r="A3134">
        <f>'Page 1 - General Information'!$G$12</f>
        <v>121395703</v>
      </c>
      <c r="B3134" t="str">
        <f>'Page 1 - General Information'!$G$16</f>
        <v>2839</v>
      </c>
      <c r="C3134" s="353" t="s">
        <v>17241</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c r="A3135">
        <f>'Page 1 - General Information'!$G$12</f>
        <v>121395703</v>
      </c>
      <c r="B3135" t="str">
        <f>'Page 1 - General Information'!$G$16</f>
        <v>2839</v>
      </c>
      <c r="C3135" s="353" t="s">
        <v>17241</v>
      </c>
      <c r="D3135"/>
      <c r="E3135"/>
      <c r="F3135"/>
      <c r="G3135"/>
      <c r="H3135"/>
      <c r="I3135"/>
      <c r="J3135"/>
      <c r="K3135"/>
      <c r="L3135"/>
      <c r="M3135"/>
      <c r="N3135" t="s">
        <v>4076</v>
      </c>
      <c r="O3135" s="354">
        <f>INDEX('Page 2 - Team Information'!$K$14:$AP$189,Y3135,X3135)</f>
        <v>1</v>
      </c>
      <c r="P3135"/>
      <c r="Q3135"/>
      <c r="R3135"/>
      <c r="S3135" t="s">
        <v>7030</v>
      </c>
      <c r="T3135"/>
      <c r="U3135"/>
      <c r="V3135"/>
      <c r="W3135"/>
      <c r="X3135" s="355">
        <v>25</v>
      </c>
      <c r="Y3135" s="355">
        <v>10</v>
      </c>
      <c r="AC3135" s="297"/>
    </row>
    <row r="3136" spans="1:29">
      <c r="A3136">
        <f>'Page 1 - General Information'!$G$12</f>
        <v>121395703</v>
      </c>
      <c r="B3136" t="str">
        <f>'Page 1 - General Information'!$G$16</f>
        <v>2839</v>
      </c>
      <c r="C3136" s="353" t="s">
        <v>17241</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c r="A3137">
        <f>'Page 1 - General Information'!$G$12</f>
        <v>121395703</v>
      </c>
      <c r="B3137" t="str">
        <f>'Page 1 - General Information'!$G$16</f>
        <v>2839</v>
      </c>
      <c r="C3137" s="353" t="s">
        <v>17241</v>
      </c>
      <c r="D3137"/>
      <c r="E3137"/>
      <c r="F3137"/>
      <c r="G3137"/>
      <c r="H3137"/>
      <c r="I3137"/>
      <c r="J3137"/>
      <c r="K3137"/>
      <c r="L3137"/>
      <c r="M3137"/>
      <c r="N3137" t="s">
        <v>4076</v>
      </c>
      <c r="O3137" s="354">
        <f>INDEX('Page 2 - Team Information'!$K$14:$AP$189,Y3137,X3137)</f>
        <v>2</v>
      </c>
      <c r="P3137"/>
      <c r="Q3137"/>
      <c r="R3137"/>
      <c r="S3137" t="s">
        <v>7032</v>
      </c>
      <c r="T3137"/>
      <c r="U3137"/>
      <c r="V3137"/>
      <c r="W3137"/>
      <c r="X3137" s="355">
        <v>27</v>
      </c>
      <c r="Y3137" s="355">
        <v>10</v>
      </c>
      <c r="AC3137" s="297"/>
    </row>
    <row r="3138" spans="1:29">
      <c r="A3138">
        <f>'Page 1 - General Information'!$G$12</f>
        <v>121395703</v>
      </c>
      <c r="B3138" t="str">
        <f>'Page 1 - General Information'!$G$16</f>
        <v>2839</v>
      </c>
      <c r="C3138" s="353" t="s">
        <v>17241</v>
      </c>
      <c r="D3138"/>
      <c r="E3138"/>
      <c r="F3138"/>
      <c r="G3138"/>
      <c r="H3138"/>
      <c r="I3138"/>
      <c r="J3138"/>
      <c r="K3138"/>
      <c r="L3138"/>
      <c r="M3138"/>
      <c r="N3138" s="252" t="s">
        <v>4065</v>
      </c>
      <c r="O3138" s="357"/>
      <c r="P3138"/>
      <c r="Q3138" s="358">
        <f>(INDEX('Page 2 - Team Information'!$K$14:$AP$189,Y3138,X3138)*100)</f>
        <v>100</v>
      </c>
      <c r="R3138"/>
      <c r="S3138" t="s">
        <v>7033</v>
      </c>
      <c r="T3138"/>
      <c r="U3138"/>
      <c r="V3138"/>
      <c r="W3138"/>
      <c r="X3138" s="355">
        <v>29</v>
      </c>
      <c r="Y3138" s="355">
        <v>10</v>
      </c>
      <c r="AC3138" s="297"/>
    </row>
    <row r="3139" spans="1:29">
      <c r="A3139">
        <f>'Page 1 - General Information'!$G$12</f>
        <v>121395703</v>
      </c>
      <c r="B3139" t="str">
        <f>'Page 1 - General Information'!$G$16</f>
        <v>2839</v>
      </c>
      <c r="C3139" s="353" t="s">
        <v>17241</v>
      </c>
      <c r="D3139"/>
      <c r="E3139"/>
      <c r="F3139"/>
      <c r="G3139"/>
      <c r="H3139"/>
      <c r="I3139"/>
      <c r="J3139"/>
      <c r="K3139"/>
      <c r="L3139"/>
      <c r="M3139"/>
      <c r="N3139" s="252" t="s">
        <v>4065</v>
      </c>
      <c r="O3139" s="357"/>
      <c r="P3139"/>
      <c r="Q3139" s="358">
        <f>(INDEX('Page 2 - Team Information'!$K$14:$AP$189,Y3139,X3139)*100)</f>
        <v>100</v>
      </c>
      <c r="R3139"/>
      <c r="S3139" t="s">
        <v>7034</v>
      </c>
      <c r="T3139"/>
      <c r="U3139"/>
      <c r="V3139"/>
      <c r="W3139"/>
      <c r="X3139" s="355">
        <v>30</v>
      </c>
      <c r="Y3139" s="355">
        <v>10</v>
      </c>
      <c r="AC3139" s="297"/>
    </row>
    <row r="3140" spans="1:29">
      <c r="A3140">
        <f>'Page 1 - General Information'!$G$12</f>
        <v>121395703</v>
      </c>
      <c r="B3140" t="str">
        <f>'Page 1 - General Information'!$G$16</f>
        <v>2839</v>
      </c>
      <c r="C3140" s="353" t="s">
        <v>17241</v>
      </c>
      <c r="D3140"/>
      <c r="E3140"/>
      <c r="F3140"/>
      <c r="G3140"/>
      <c r="H3140"/>
      <c r="I3140"/>
      <c r="J3140"/>
      <c r="K3140"/>
      <c r="L3140"/>
      <c r="M3140"/>
      <c r="N3140" s="252" t="s">
        <v>4065</v>
      </c>
      <c r="O3140" s="357"/>
      <c r="P3140"/>
      <c r="Q3140" s="358">
        <f>(INDEX('Page 2 - Team Information'!$K$14:$AP$189,Y3140,X3140)*100)</f>
        <v>100</v>
      </c>
      <c r="R3140"/>
      <c r="S3140" t="s">
        <v>7035</v>
      </c>
      <c r="T3140"/>
      <c r="U3140"/>
      <c r="V3140"/>
      <c r="W3140"/>
      <c r="X3140" s="355">
        <v>31</v>
      </c>
      <c r="Y3140" s="355">
        <v>10</v>
      </c>
      <c r="AC3140" s="297"/>
    </row>
    <row r="3141" spans="1:29">
      <c r="A3141">
        <f>'Page 1 - General Information'!$G$12</f>
        <v>121395703</v>
      </c>
      <c r="B3141" t="str">
        <f>'Page 1 - General Information'!$G$16</f>
        <v>2839</v>
      </c>
      <c r="C3141" s="353" t="s">
        <v>17241</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c r="A3142">
        <f>'Page 1 - General Information'!$G$12</f>
        <v>121395703</v>
      </c>
      <c r="B3142" t="str">
        <f>'Page 1 - General Information'!$G$16</f>
        <v>2839</v>
      </c>
      <c r="C3142" s="353" t="s">
        <v>17241</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c r="A3143">
        <f>'Page 1 - General Information'!$G$12</f>
        <v>121395703</v>
      </c>
      <c r="B3143" t="str">
        <f>'Page 1 - General Information'!$G$16</f>
        <v>2839</v>
      </c>
      <c r="C3143" s="353" t="s">
        <v>17241</v>
      </c>
      <c r="D3143"/>
      <c r="E3143"/>
      <c r="F3143"/>
      <c r="G3143"/>
      <c r="H3143"/>
      <c r="I3143"/>
      <c r="J3143"/>
      <c r="K3143"/>
      <c r="L3143"/>
      <c r="M3143"/>
      <c r="N3143" t="s">
        <v>4076</v>
      </c>
      <c r="O3143" s="354">
        <f>INDEX('Page 2 - Team Information'!$K$14:$AP$189,Y3143,X3143)</f>
        <v>1</v>
      </c>
      <c r="P3143"/>
      <c r="Q3143"/>
      <c r="R3143"/>
      <c r="S3143" t="s">
        <v>7038</v>
      </c>
      <c r="T3143"/>
      <c r="U3143"/>
      <c r="V3143"/>
      <c r="W3143"/>
      <c r="X3143" s="355">
        <v>25</v>
      </c>
      <c r="Y3143" s="355">
        <v>11</v>
      </c>
      <c r="AC3143" s="297"/>
    </row>
    <row r="3144" spans="1:29">
      <c r="A3144">
        <f>'Page 1 - General Information'!$G$12</f>
        <v>121395703</v>
      </c>
      <c r="B3144" t="str">
        <f>'Page 1 - General Information'!$G$16</f>
        <v>2839</v>
      </c>
      <c r="C3144" s="353" t="s">
        <v>17241</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c r="A3145">
        <f>'Page 1 - General Information'!$G$12</f>
        <v>121395703</v>
      </c>
      <c r="B3145" t="str">
        <f>'Page 1 - General Information'!$G$16</f>
        <v>2839</v>
      </c>
      <c r="C3145" s="353" t="s">
        <v>17241</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c r="A3146">
        <f>'Page 1 - General Information'!$G$12</f>
        <v>121395703</v>
      </c>
      <c r="B3146" t="str">
        <f>'Page 1 - General Information'!$G$16</f>
        <v>2839</v>
      </c>
      <c r="C3146" s="353" t="s">
        <v>17241</v>
      </c>
      <c r="D3146"/>
      <c r="E3146"/>
      <c r="F3146"/>
      <c r="G3146"/>
      <c r="H3146"/>
      <c r="I3146"/>
      <c r="J3146"/>
      <c r="K3146"/>
      <c r="L3146"/>
      <c r="M3146"/>
      <c r="N3146" s="252" t="s">
        <v>4065</v>
      </c>
      <c r="O3146" s="357"/>
      <c r="P3146"/>
      <c r="Q3146" s="358">
        <f>(INDEX('Page 2 - Team Information'!$K$14:$AP$189,Y3146,X3146)*100)</f>
        <v>100</v>
      </c>
      <c r="R3146"/>
      <c r="S3146" t="s">
        <v>7041</v>
      </c>
      <c r="T3146"/>
      <c r="U3146"/>
      <c r="V3146"/>
      <c r="W3146"/>
      <c r="X3146" s="355">
        <v>29</v>
      </c>
      <c r="Y3146" s="355">
        <v>11</v>
      </c>
      <c r="AC3146" s="297"/>
    </row>
    <row r="3147" spans="1:29">
      <c r="A3147">
        <f>'Page 1 - General Information'!$G$12</f>
        <v>121395703</v>
      </c>
      <c r="B3147" t="str">
        <f>'Page 1 - General Information'!$G$16</f>
        <v>2839</v>
      </c>
      <c r="C3147" s="353" t="s">
        <v>17241</v>
      </c>
      <c r="D3147"/>
      <c r="E3147"/>
      <c r="F3147"/>
      <c r="G3147"/>
      <c r="H3147"/>
      <c r="I3147"/>
      <c r="J3147"/>
      <c r="K3147"/>
      <c r="L3147"/>
      <c r="M3147"/>
      <c r="N3147" s="252" t="s">
        <v>4065</v>
      </c>
      <c r="O3147" s="357"/>
      <c r="P3147"/>
      <c r="Q3147" s="358">
        <f>(INDEX('Page 2 - Team Information'!$K$14:$AP$189,Y3147,X3147)*100)</f>
        <v>100</v>
      </c>
      <c r="R3147"/>
      <c r="S3147" t="s">
        <v>7042</v>
      </c>
      <c r="T3147"/>
      <c r="U3147"/>
      <c r="V3147"/>
      <c r="W3147"/>
      <c r="X3147" s="355">
        <v>30</v>
      </c>
      <c r="Y3147" s="355">
        <v>11</v>
      </c>
      <c r="AC3147" s="297"/>
    </row>
    <row r="3148" spans="1:29">
      <c r="A3148">
        <f>'Page 1 - General Information'!$G$12</f>
        <v>121395703</v>
      </c>
      <c r="B3148" t="str">
        <f>'Page 1 - General Information'!$G$16</f>
        <v>2839</v>
      </c>
      <c r="C3148" s="353" t="s">
        <v>17241</v>
      </c>
      <c r="D3148"/>
      <c r="E3148"/>
      <c r="F3148"/>
      <c r="G3148"/>
      <c r="H3148"/>
      <c r="I3148"/>
      <c r="J3148"/>
      <c r="K3148"/>
      <c r="L3148"/>
      <c r="M3148"/>
      <c r="N3148" s="252" t="s">
        <v>4065</v>
      </c>
      <c r="O3148" s="357"/>
      <c r="P3148"/>
      <c r="Q3148" s="358">
        <f>(INDEX('Page 2 - Team Information'!$K$14:$AP$189,Y3148,X3148)*100)</f>
        <v>100</v>
      </c>
      <c r="R3148"/>
      <c r="S3148" t="s">
        <v>7043</v>
      </c>
      <c r="T3148"/>
      <c r="U3148"/>
      <c r="V3148"/>
      <c r="W3148"/>
      <c r="X3148" s="355">
        <v>31</v>
      </c>
      <c r="Y3148" s="355">
        <v>11</v>
      </c>
      <c r="AC3148" s="297"/>
    </row>
    <row r="3149" spans="1:29">
      <c r="A3149">
        <f>'Page 1 - General Information'!$G$12</f>
        <v>121395703</v>
      </c>
      <c r="B3149" t="str">
        <f>'Page 1 - General Information'!$G$16</f>
        <v>2839</v>
      </c>
      <c r="C3149" s="353" t="s">
        <v>17241</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c r="A3150">
        <f>'Page 1 - General Information'!$G$12</f>
        <v>121395703</v>
      </c>
      <c r="B3150" t="str">
        <f>'Page 1 - General Information'!$G$16</f>
        <v>2839</v>
      </c>
      <c r="C3150" s="353" t="s">
        <v>17241</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c r="A3151">
        <f>'Page 1 - General Information'!$G$12</f>
        <v>121395703</v>
      </c>
      <c r="B3151" t="str">
        <f>'Page 1 - General Information'!$G$16</f>
        <v>2839</v>
      </c>
      <c r="C3151" s="353" t="s">
        <v>17241</v>
      </c>
      <c r="D3151"/>
      <c r="E3151"/>
      <c r="F3151"/>
      <c r="G3151"/>
      <c r="H3151"/>
      <c r="I3151"/>
      <c r="J3151"/>
      <c r="K3151"/>
      <c r="L3151"/>
      <c r="M3151"/>
      <c r="N3151" t="s">
        <v>4076</v>
      </c>
      <c r="O3151" s="354">
        <f>INDEX('Page 2 - Team Information'!$K$14:$AP$189,Y3151,X3151)</f>
        <v>1</v>
      </c>
      <c r="P3151"/>
      <c r="Q3151"/>
      <c r="R3151"/>
      <c r="S3151" t="s">
        <v>7046</v>
      </c>
      <c r="T3151"/>
      <c r="U3151"/>
      <c r="V3151"/>
      <c r="W3151"/>
      <c r="X3151" s="355">
        <v>25</v>
      </c>
      <c r="Y3151" s="355">
        <v>12</v>
      </c>
      <c r="AC3151" s="297"/>
    </row>
    <row r="3152" spans="1:29">
      <c r="A3152">
        <f>'Page 1 - General Information'!$G$12</f>
        <v>121395703</v>
      </c>
      <c r="B3152" t="str">
        <f>'Page 1 - General Information'!$G$16</f>
        <v>2839</v>
      </c>
      <c r="C3152" s="353" t="s">
        <v>17241</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c r="A3153">
        <f>'Page 1 - General Information'!$G$12</f>
        <v>121395703</v>
      </c>
      <c r="B3153" t="str">
        <f>'Page 1 - General Information'!$G$16</f>
        <v>2839</v>
      </c>
      <c r="C3153" s="353" t="s">
        <v>17241</v>
      </c>
      <c r="D3153"/>
      <c r="E3153"/>
      <c r="F3153"/>
      <c r="G3153"/>
      <c r="H3153"/>
      <c r="I3153"/>
      <c r="J3153"/>
      <c r="K3153"/>
      <c r="L3153"/>
      <c r="M3153"/>
      <c r="N3153" t="s">
        <v>4076</v>
      </c>
      <c r="O3153" s="354">
        <f>INDEX('Page 2 - Team Information'!$K$14:$AP$189,Y3153,X3153)</f>
        <v>1</v>
      </c>
      <c r="P3153"/>
      <c r="Q3153"/>
      <c r="R3153"/>
      <c r="S3153" t="s">
        <v>7048</v>
      </c>
      <c r="T3153"/>
      <c r="U3153"/>
      <c r="V3153"/>
      <c r="W3153"/>
      <c r="X3153" s="355">
        <v>27</v>
      </c>
      <c r="Y3153" s="355">
        <v>12</v>
      </c>
      <c r="AC3153" s="297"/>
    </row>
    <row r="3154" spans="1:29">
      <c r="A3154">
        <f>'Page 1 - General Information'!$G$12</f>
        <v>121395703</v>
      </c>
      <c r="B3154" t="str">
        <f>'Page 1 - General Information'!$G$16</f>
        <v>2839</v>
      </c>
      <c r="C3154" s="353" t="s">
        <v>17241</v>
      </c>
      <c r="D3154"/>
      <c r="E3154"/>
      <c r="F3154"/>
      <c r="G3154"/>
      <c r="H3154"/>
      <c r="I3154"/>
      <c r="J3154"/>
      <c r="K3154"/>
      <c r="L3154"/>
      <c r="M3154"/>
      <c r="N3154" s="252" t="s">
        <v>4065</v>
      </c>
      <c r="O3154" s="357"/>
      <c r="P3154"/>
      <c r="Q3154" s="358">
        <f>(INDEX('Page 2 - Team Information'!$K$14:$AP$189,Y3154,X3154)*100)</f>
        <v>100</v>
      </c>
      <c r="R3154"/>
      <c r="S3154" t="s">
        <v>7049</v>
      </c>
      <c r="T3154"/>
      <c r="U3154"/>
      <c r="V3154"/>
      <c r="W3154"/>
      <c r="X3154" s="355">
        <v>29</v>
      </c>
      <c r="Y3154" s="355">
        <v>12</v>
      </c>
      <c r="AC3154" s="297"/>
    </row>
    <row r="3155" spans="1:29">
      <c r="A3155">
        <f>'Page 1 - General Information'!$G$12</f>
        <v>121395703</v>
      </c>
      <c r="B3155" t="str">
        <f>'Page 1 - General Information'!$G$16</f>
        <v>2839</v>
      </c>
      <c r="C3155" s="353" t="s">
        <v>17241</v>
      </c>
      <c r="D3155"/>
      <c r="E3155"/>
      <c r="F3155"/>
      <c r="G3155"/>
      <c r="H3155"/>
      <c r="I3155"/>
      <c r="J3155"/>
      <c r="K3155"/>
      <c r="L3155"/>
      <c r="M3155"/>
      <c r="N3155" s="252" t="s">
        <v>4065</v>
      </c>
      <c r="O3155" s="357"/>
      <c r="P3155"/>
      <c r="Q3155" s="358">
        <f>(INDEX('Page 2 - Team Information'!$K$14:$AP$189,Y3155,X3155)*100)</f>
        <v>100</v>
      </c>
      <c r="R3155"/>
      <c r="S3155" t="s">
        <v>7050</v>
      </c>
      <c r="T3155"/>
      <c r="U3155"/>
      <c r="V3155"/>
      <c r="W3155"/>
      <c r="X3155" s="355">
        <v>30</v>
      </c>
      <c r="Y3155" s="355">
        <v>12</v>
      </c>
      <c r="AC3155" s="297"/>
    </row>
    <row r="3156" spans="1:29">
      <c r="A3156">
        <f>'Page 1 - General Information'!$G$12</f>
        <v>121395703</v>
      </c>
      <c r="B3156" t="str">
        <f>'Page 1 - General Information'!$G$16</f>
        <v>2839</v>
      </c>
      <c r="C3156" s="353" t="s">
        <v>17241</v>
      </c>
      <c r="D3156"/>
      <c r="E3156"/>
      <c r="F3156"/>
      <c r="G3156"/>
      <c r="H3156"/>
      <c r="I3156"/>
      <c r="J3156"/>
      <c r="K3156"/>
      <c r="L3156"/>
      <c r="M3156"/>
      <c r="N3156" s="252" t="s">
        <v>4065</v>
      </c>
      <c r="O3156" s="357"/>
      <c r="P3156"/>
      <c r="Q3156" s="358">
        <f>(INDEX('Page 2 - Team Information'!$K$14:$AP$189,Y3156,X3156)*100)</f>
        <v>100</v>
      </c>
      <c r="R3156"/>
      <c r="S3156" t="s">
        <v>7051</v>
      </c>
      <c r="T3156"/>
      <c r="U3156"/>
      <c r="V3156"/>
      <c r="W3156"/>
      <c r="X3156" s="355">
        <v>31</v>
      </c>
      <c r="Y3156" s="355">
        <v>12</v>
      </c>
      <c r="AC3156" s="297"/>
    </row>
    <row r="3157" spans="1:29">
      <c r="A3157">
        <f>'Page 1 - General Information'!$G$12</f>
        <v>121395703</v>
      </c>
      <c r="B3157" t="str">
        <f>'Page 1 - General Information'!$G$16</f>
        <v>2839</v>
      </c>
      <c r="C3157" s="353" t="s">
        <v>17241</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c r="A3158">
        <f>'Page 1 - General Information'!$G$12</f>
        <v>121395703</v>
      </c>
      <c r="B3158" t="str">
        <f>'Page 1 - General Information'!$G$16</f>
        <v>2839</v>
      </c>
      <c r="C3158" s="353" t="s">
        <v>17241</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c r="A3159">
        <f>'Page 1 - General Information'!$G$12</f>
        <v>121395703</v>
      </c>
      <c r="B3159" t="str">
        <f>'Page 1 - General Information'!$G$16</f>
        <v>2839</v>
      </c>
      <c r="C3159" s="353" t="s">
        <v>17241</v>
      </c>
      <c r="D3159"/>
      <c r="E3159"/>
      <c r="F3159"/>
      <c r="G3159"/>
      <c r="H3159"/>
      <c r="I3159"/>
      <c r="J3159"/>
      <c r="K3159"/>
      <c r="L3159"/>
      <c r="M3159"/>
      <c r="N3159" t="s">
        <v>4076</v>
      </c>
      <c r="O3159" s="354">
        <f>INDEX('Page 2 - Team Information'!$K$14:$AP$189,Y3159,X3159)</f>
        <v>1</v>
      </c>
      <c r="P3159"/>
      <c r="Q3159"/>
      <c r="R3159"/>
      <c r="S3159" t="s">
        <v>7054</v>
      </c>
      <c r="T3159"/>
      <c r="U3159"/>
      <c r="V3159"/>
      <c r="W3159"/>
      <c r="X3159" s="355">
        <v>25</v>
      </c>
      <c r="Y3159" s="355">
        <v>13</v>
      </c>
      <c r="AC3159" s="297"/>
    </row>
    <row r="3160" spans="1:29">
      <c r="A3160">
        <f>'Page 1 - General Information'!$G$12</f>
        <v>121395703</v>
      </c>
      <c r="B3160" t="str">
        <f>'Page 1 - General Information'!$G$16</f>
        <v>2839</v>
      </c>
      <c r="C3160" s="353" t="s">
        <v>17241</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c r="A3161">
        <f>'Page 1 - General Information'!$G$12</f>
        <v>121395703</v>
      </c>
      <c r="B3161" t="str">
        <f>'Page 1 - General Information'!$G$16</f>
        <v>2839</v>
      </c>
      <c r="C3161" s="353" t="s">
        <v>17241</v>
      </c>
      <c r="D3161"/>
      <c r="E3161"/>
      <c r="F3161"/>
      <c r="G3161"/>
      <c r="H3161"/>
      <c r="I3161"/>
      <c r="J3161"/>
      <c r="K3161"/>
      <c r="L3161"/>
      <c r="M3161"/>
      <c r="N3161" t="s">
        <v>4076</v>
      </c>
      <c r="O3161" s="354">
        <f>INDEX('Page 2 - Team Information'!$K$14:$AP$189,Y3161,X3161)</f>
        <v>3</v>
      </c>
      <c r="P3161"/>
      <c r="Q3161"/>
      <c r="R3161"/>
      <c r="S3161" t="s">
        <v>7056</v>
      </c>
      <c r="T3161"/>
      <c r="U3161"/>
      <c r="V3161"/>
      <c r="W3161"/>
      <c r="X3161" s="355">
        <v>27</v>
      </c>
      <c r="Y3161" s="355">
        <v>13</v>
      </c>
      <c r="AC3161" s="297"/>
    </row>
    <row r="3162" spans="1:29">
      <c r="A3162">
        <f>'Page 1 - General Information'!$G$12</f>
        <v>121395703</v>
      </c>
      <c r="B3162" t="str">
        <f>'Page 1 - General Information'!$G$16</f>
        <v>2839</v>
      </c>
      <c r="C3162" s="353" t="s">
        <v>17241</v>
      </c>
      <c r="D3162"/>
      <c r="E3162"/>
      <c r="F3162"/>
      <c r="G3162"/>
      <c r="H3162"/>
      <c r="I3162"/>
      <c r="J3162"/>
      <c r="K3162"/>
      <c r="L3162"/>
      <c r="M3162"/>
      <c r="N3162" s="252" t="s">
        <v>4065</v>
      </c>
      <c r="O3162" s="357"/>
      <c r="P3162"/>
      <c r="Q3162" s="358">
        <f>(INDEX('Page 2 - Team Information'!$K$14:$AP$189,Y3162,X3162)*100)</f>
        <v>100</v>
      </c>
      <c r="R3162"/>
      <c r="S3162" t="s">
        <v>7057</v>
      </c>
      <c r="T3162"/>
      <c r="U3162"/>
      <c r="V3162"/>
      <c r="W3162"/>
      <c r="X3162" s="355">
        <v>29</v>
      </c>
      <c r="Y3162" s="355">
        <v>13</v>
      </c>
      <c r="AC3162" s="297"/>
    </row>
    <row r="3163" spans="1:29">
      <c r="A3163">
        <f>'Page 1 - General Information'!$G$12</f>
        <v>121395703</v>
      </c>
      <c r="B3163" t="str">
        <f>'Page 1 - General Information'!$G$16</f>
        <v>2839</v>
      </c>
      <c r="C3163" s="353" t="s">
        <v>17241</v>
      </c>
      <c r="D3163"/>
      <c r="E3163"/>
      <c r="F3163"/>
      <c r="G3163"/>
      <c r="H3163"/>
      <c r="I3163"/>
      <c r="J3163"/>
      <c r="K3163"/>
      <c r="L3163"/>
      <c r="M3163"/>
      <c r="N3163" s="252" t="s">
        <v>4065</v>
      </c>
      <c r="O3163" s="357"/>
      <c r="P3163"/>
      <c r="Q3163" s="358">
        <f>(INDEX('Page 2 - Team Information'!$K$14:$AP$189,Y3163,X3163)*100)</f>
        <v>100</v>
      </c>
      <c r="R3163"/>
      <c r="S3163" t="s">
        <v>7058</v>
      </c>
      <c r="T3163"/>
      <c r="U3163"/>
      <c r="V3163"/>
      <c r="W3163"/>
      <c r="X3163" s="355">
        <v>30</v>
      </c>
      <c r="Y3163" s="355">
        <v>13</v>
      </c>
      <c r="AC3163" s="297"/>
    </row>
    <row r="3164" spans="1:29">
      <c r="A3164">
        <f>'Page 1 - General Information'!$G$12</f>
        <v>121395703</v>
      </c>
      <c r="B3164" t="str">
        <f>'Page 1 - General Information'!$G$16</f>
        <v>2839</v>
      </c>
      <c r="C3164" s="353" t="s">
        <v>17241</v>
      </c>
      <c r="D3164"/>
      <c r="E3164"/>
      <c r="F3164"/>
      <c r="G3164"/>
      <c r="H3164"/>
      <c r="I3164"/>
      <c r="J3164"/>
      <c r="K3164"/>
      <c r="L3164"/>
      <c r="M3164"/>
      <c r="N3164" s="252" t="s">
        <v>4065</v>
      </c>
      <c r="O3164" s="357"/>
      <c r="P3164"/>
      <c r="Q3164" s="358">
        <f>(INDEX('Page 2 - Team Information'!$K$14:$AP$189,Y3164,X3164)*100)</f>
        <v>100</v>
      </c>
      <c r="R3164"/>
      <c r="S3164" t="s">
        <v>7059</v>
      </c>
      <c r="T3164"/>
      <c r="U3164"/>
      <c r="V3164"/>
      <c r="W3164"/>
      <c r="X3164" s="355">
        <v>31</v>
      </c>
      <c r="Y3164" s="355">
        <v>13</v>
      </c>
      <c r="AC3164" s="297"/>
    </row>
    <row r="3165" spans="1:29">
      <c r="A3165">
        <f>'Page 1 - General Information'!$G$12</f>
        <v>121395703</v>
      </c>
      <c r="B3165" t="str">
        <f>'Page 1 - General Information'!$G$16</f>
        <v>2839</v>
      </c>
      <c r="C3165" s="353" t="s">
        <v>17241</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c r="A3166">
        <f>'Page 1 - General Information'!$G$12</f>
        <v>121395703</v>
      </c>
      <c r="B3166" t="str">
        <f>'Page 1 - General Information'!$G$16</f>
        <v>2839</v>
      </c>
      <c r="C3166" s="353" t="s">
        <v>17241</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c r="A3167">
        <f>'Page 1 - General Information'!$G$12</f>
        <v>121395703</v>
      </c>
      <c r="B3167" t="str">
        <f>'Page 1 - General Information'!$G$16</f>
        <v>2839</v>
      </c>
      <c r="C3167" s="353" t="s">
        <v>17241</v>
      </c>
      <c r="D3167"/>
      <c r="E3167"/>
      <c r="F3167"/>
      <c r="G3167"/>
      <c r="H3167"/>
      <c r="I3167"/>
      <c r="J3167"/>
      <c r="K3167"/>
      <c r="L3167"/>
      <c r="M3167"/>
      <c r="N3167" t="s">
        <v>4076</v>
      </c>
      <c r="O3167" s="354">
        <f>INDEX('Page 2 - Team Information'!$K$14:$AP$189,Y3167,X3167)</f>
        <v>1</v>
      </c>
      <c r="P3167"/>
      <c r="Q3167"/>
      <c r="R3167"/>
      <c r="S3167" t="s">
        <v>7062</v>
      </c>
      <c r="T3167"/>
      <c r="U3167"/>
      <c r="V3167"/>
      <c r="W3167"/>
      <c r="X3167" s="355">
        <v>25</v>
      </c>
      <c r="Y3167" s="355">
        <v>14</v>
      </c>
      <c r="AC3167" s="297"/>
    </row>
    <row r="3168" spans="1:29">
      <c r="A3168">
        <f>'Page 1 - General Information'!$G$12</f>
        <v>121395703</v>
      </c>
      <c r="B3168" t="str">
        <f>'Page 1 - General Information'!$G$16</f>
        <v>2839</v>
      </c>
      <c r="C3168" s="353" t="s">
        <v>17241</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c r="A3169">
        <f>'Page 1 - General Information'!$G$12</f>
        <v>121395703</v>
      </c>
      <c r="B3169" t="str">
        <f>'Page 1 - General Information'!$G$16</f>
        <v>2839</v>
      </c>
      <c r="C3169" s="353" t="s">
        <v>17241</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c r="A3170">
        <f>'Page 1 - General Information'!$G$12</f>
        <v>121395703</v>
      </c>
      <c r="B3170" t="str">
        <f>'Page 1 - General Information'!$G$16</f>
        <v>2839</v>
      </c>
      <c r="C3170" s="353" t="s">
        <v>17241</v>
      </c>
      <c r="D3170"/>
      <c r="E3170"/>
      <c r="F3170"/>
      <c r="G3170"/>
      <c r="H3170"/>
      <c r="I3170"/>
      <c r="J3170"/>
      <c r="K3170"/>
      <c r="L3170"/>
      <c r="M3170"/>
      <c r="N3170" s="252" t="s">
        <v>4065</v>
      </c>
      <c r="O3170" s="357"/>
      <c r="P3170"/>
      <c r="Q3170" s="358">
        <f>(INDEX('Page 2 - Team Information'!$K$14:$AP$189,Y3170,X3170)*100)</f>
        <v>100</v>
      </c>
      <c r="R3170"/>
      <c r="S3170" t="s">
        <v>7065</v>
      </c>
      <c r="T3170"/>
      <c r="U3170"/>
      <c r="V3170"/>
      <c r="W3170"/>
      <c r="X3170" s="355">
        <v>29</v>
      </c>
      <c r="Y3170" s="355">
        <v>14</v>
      </c>
      <c r="AC3170" s="297"/>
    </row>
    <row r="3171" spans="1:29">
      <c r="A3171">
        <f>'Page 1 - General Information'!$G$12</f>
        <v>121395703</v>
      </c>
      <c r="B3171" t="str">
        <f>'Page 1 - General Information'!$G$16</f>
        <v>2839</v>
      </c>
      <c r="C3171" s="353" t="s">
        <v>17241</v>
      </c>
      <c r="D3171"/>
      <c r="E3171"/>
      <c r="F3171"/>
      <c r="G3171"/>
      <c r="H3171"/>
      <c r="I3171"/>
      <c r="J3171"/>
      <c r="K3171"/>
      <c r="L3171"/>
      <c r="M3171"/>
      <c r="N3171" s="252" t="s">
        <v>4065</v>
      </c>
      <c r="O3171" s="357"/>
      <c r="P3171"/>
      <c r="Q3171" s="358">
        <f>(INDEX('Page 2 - Team Information'!$K$14:$AP$189,Y3171,X3171)*100)</f>
        <v>100</v>
      </c>
      <c r="R3171"/>
      <c r="S3171" t="s">
        <v>7066</v>
      </c>
      <c r="T3171"/>
      <c r="U3171"/>
      <c r="V3171"/>
      <c r="W3171"/>
      <c r="X3171" s="355">
        <v>30</v>
      </c>
      <c r="Y3171" s="355">
        <v>14</v>
      </c>
      <c r="AC3171" s="297"/>
    </row>
    <row r="3172" spans="1:29">
      <c r="A3172">
        <f>'Page 1 - General Information'!$G$12</f>
        <v>121395703</v>
      </c>
      <c r="B3172" t="str">
        <f>'Page 1 - General Information'!$G$16</f>
        <v>2839</v>
      </c>
      <c r="C3172" s="353" t="s">
        <v>17241</v>
      </c>
      <c r="D3172"/>
      <c r="E3172"/>
      <c r="F3172"/>
      <c r="G3172"/>
      <c r="H3172"/>
      <c r="I3172"/>
      <c r="J3172"/>
      <c r="K3172"/>
      <c r="L3172"/>
      <c r="M3172"/>
      <c r="N3172" s="252" t="s">
        <v>4065</v>
      </c>
      <c r="O3172" s="357"/>
      <c r="P3172"/>
      <c r="Q3172" s="358">
        <f>(INDEX('Page 2 - Team Information'!$K$14:$AP$189,Y3172,X3172)*100)</f>
        <v>100</v>
      </c>
      <c r="R3172"/>
      <c r="S3172" t="s">
        <v>7067</v>
      </c>
      <c r="T3172"/>
      <c r="U3172"/>
      <c r="V3172"/>
      <c r="W3172"/>
      <c r="X3172" s="355">
        <v>31</v>
      </c>
      <c r="Y3172" s="355">
        <v>14</v>
      </c>
      <c r="AC3172" s="297"/>
    </row>
    <row r="3173" spans="1:29">
      <c r="A3173">
        <f>'Page 1 - General Information'!$G$12</f>
        <v>121395703</v>
      </c>
      <c r="B3173" t="str">
        <f>'Page 1 - General Information'!$G$16</f>
        <v>2839</v>
      </c>
      <c r="C3173" s="353" t="s">
        <v>17241</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c r="A3174">
        <f>'Page 1 - General Information'!$G$12</f>
        <v>121395703</v>
      </c>
      <c r="B3174" t="str">
        <f>'Page 1 - General Information'!$G$16</f>
        <v>2839</v>
      </c>
      <c r="C3174" s="353" t="s">
        <v>17241</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c r="A3175">
        <f>'Page 1 - General Information'!$G$12</f>
        <v>121395703</v>
      </c>
      <c r="B3175" t="str">
        <f>'Page 1 - General Information'!$G$16</f>
        <v>2839</v>
      </c>
      <c r="C3175" s="353" t="s">
        <v>17241</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c r="A3176">
        <f>'Page 1 - General Information'!$G$12</f>
        <v>121395703</v>
      </c>
      <c r="B3176" t="str">
        <f>'Page 1 - General Information'!$G$16</f>
        <v>2839</v>
      </c>
      <c r="C3176" s="353" t="s">
        <v>17241</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c r="A3177">
        <f>'Page 1 - General Information'!$G$12</f>
        <v>121395703</v>
      </c>
      <c r="B3177" t="str">
        <f>'Page 1 - General Information'!$G$16</f>
        <v>2839</v>
      </c>
      <c r="C3177" s="353" t="s">
        <v>17241</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c r="A3178">
        <f>'Page 1 - General Information'!$G$12</f>
        <v>121395703</v>
      </c>
      <c r="B3178" t="str">
        <f>'Page 1 - General Information'!$G$16</f>
        <v>2839</v>
      </c>
      <c r="C3178" s="353" t="s">
        <v>17241</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c r="A3179">
        <f>'Page 1 - General Information'!$G$12</f>
        <v>121395703</v>
      </c>
      <c r="B3179" t="str">
        <f>'Page 1 - General Information'!$G$16</f>
        <v>2839</v>
      </c>
      <c r="C3179" s="353" t="s">
        <v>17241</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c r="A3180">
        <f>'Page 1 - General Information'!$G$12</f>
        <v>121395703</v>
      </c>
      <c r="B3180" t="str">
        <f>'Page 1 - General Information'!$G$16</f>
        <v>2839</v>
      </c>
      <c r="C3180" s="353" t="s">
        <v>17241</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c r="A3181">
        <f>'Page 1 - General Information'!$G$12</f>
        <v>121395703</v>
      </c>
      <c r="B3181" t="str">
        <f>'Page 1 - General Information'!$G$16</f>
        <v>2839</v>
      </c>
      <c r="C3181" s="353" t="s">
        <v>17241</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c r="A3182">
        <f>'Page 1 - General Information'!$G$12</f>
        <v>121395703</v>
      </c>
      <c r="B3182" t="str">
        <f>'Page 1 - General Information'!$G$16</f>
        <v>2839</v>
      </c>
      <c r="C3182" s="353" t="s">
        <v>17241</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c r="A3183">
        <f>'Page 1 - General Information'!$G$12</f>
        <v>121395703</v>
      </c>
      <c r="B3183" t="str">
        <f>'Page 1 - General Information'!$G$16</f>
        <v>2839</v>
      </c>
      <c r="C3183" s="353" t="s">
        <v>17241</v>
      </c>
      <c r="D3183"/>
      <c r="E3183"/>
      <c r="F3183"/>
      <c r="G3183"/>
      <c r="H3183"/>
      <c r="I3183"/>
      <c r="J3183"/>
      <c r="K3183"/>
      <c r="L3183"/>
      <c r="M3183"/>
      <c r="N3183" t="s">
        <v>4076</v>
      </c>
      <c r="O3183" s="354">
        <f>INDEX('Page 2 - Team Information'!$K$14:$AP$189,Y3183,X3183)</f>
        <v>1</v>
      </c>
      <c r="P3183"/>
      <c r="Q3183"/>
      <c r="R3183"/>
      <c r="S3183" t="s">
        <v>7078</v>
      </c>
      <c r="T3183"/>
      <c r="U3183"/>
      <c r="V3183"/>
      <c r="W3183"/>
      <c r="X3183" s="355">
        <v>25</v>
      </c>
      <c r="Y3183" s="355">
        <v>16</v>
      </c>
      <c r="AC3183" s="297"/>
    </row>
    <row r="3184" spans="1:29">
      <c r="A3184">
        <f>'Page 1 - General Information'!$G$12</f>
        <v>121395703</v>
      </c>
      <c r="B3184" t="str">
        <f>'Page 1 - General Information'!$G$16</f>
        <v>2839</v>
      </c>
      <c r="C3184" s="353" t="s">
        <v>17241</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c r="A3185">
        <f>'Page 1 - General Information'!$G$12</f>
        <v>121395703</v>
      </c>
      <c r="B3185" t="str">
        <f>'Page 1 - General Information'!$G$16</f>
        <v>2839</v>
      </c>
      <c r="C3185" s="353" t="s">
        <v>17241</v>
      </c>
      <c r="D3185"/>
      <c r="E3185"/>
      <c r="F3185"/>
      <c r="G3185"/>
      <c r="H3185"/>
      <c r="I3185"/>
      <c r="J3185"/>
      <c r="K3185"/>
      <c r="L3185"/>
      <c r="M3185"/>
      <c r="N3185" t="s">
        <v>4076</v>
      </c>
      <c r="O3185" s="354">
        <f>INDEX('Page 2 - Team Information'!$K$14:$AP$189,Y3185,X3185)</f>
        <v>1</v>
      </c>
      <c r="P3185"/>
      <c r="Q3185"/>
      <c r="R3185"/>
      <c r="S3185" t="s">
        <v>7080</v>
      </c>
      <c r="T3185"/>
      <c r="U3185"/>
      <c r="V3185"/>
      <c r="W3185"/>
      <c r="X3185" s="355">
        <v>27</v>
      </c>
      <c r="Y3185" s="355">
        <v>16</v>
      </c>
      <c r="AC3185" s="297"/>
    </row>
    <row r="3186" spans="1:29">
      <c r="A3186">
        <f>'Page 1 - General Information'!$G$12</f>
        <v>121395703</v>
      </c>
      <c r="B3186" t="str">
        <f>'Page 1 - General Information'!$G$16</f>
        <v>2839</v>
      </c>
      <c r="C3186" s="353" t="s">
        <v>17241</v>
      </c>
      <c r="D3186"/>
      <c r="E3186"/>
      <c r="F3186"/>
      <c r="G3186"/>
      <c r="H3186"/>
      <c r="I3186"/>
      <c r="J3186"/>
      <c r="K3186"/>
      <c r="L3186"/>
      <c r="M3186"/>
      <c r="N3186" s="252" t="s">
        <v>4065</v>
      </c>
      <c r="O3186" s="357"/>
      <c r="P3186"/>
      <c r="Q3186" s="358">
        <f>(INDEX('Page 2 - Team Information'!$K$14:$AP$189,Y3186,X3186)*100)</f>
        <v>100</v>
      </c>
      <c r="R3186"/>
      <c r="S3186" t="s">
        <v>7081</v>
      </c>
      <c r="T3186"/>
      <c r="U3186"/>
      <c r="V3186"/>
      <c r="W3186"/>
      <c r="X3186" s="355">
        <v>29</v>
      </c>
      <c r="Y3186" s="355">
        <v>16</v>
      </c>
      <c r="AC3186" s="297"/>
    </row>
    <row r="3187" spans="1:29">
      <c r="A3187">
        <f>'Page 1 - General Information'!$G$12</f>
        <v>121395703</v>
      </c>
      <c r="B3187" t="str">
        <f>'Page 1 - General Information'!$G$16</f>
        <v>2839</v>
      </c>
      <c r="C3187" s="353" t="s">
        <v>17241</v>
      </c>
      <c r="D3187"/>
      <c r="E3187"/>
      <c r="F3187"/>
      <c r="G3187"/>
      <c r="H3187"/>
      <c r="I3187"/>
      <c r="J3187"/>
      <c r="K3187"/>
      <c r="L3187"/>
      <c r="M3187"/>
      <c r="N3187" s="252" t="s">
        <v>4065</v>
      </c>
      <c r="O3187" s="357"/>
      <c r="P3187"/>
      <c r="Q3187" s="358">
        <f>(INDEX('Page 2 - Team Information'!$K$14:$AP$189,Y3187,X3187)*100)</f>
        <v>100</v>
      </c>
      <c r="R3187"/>
      <c r="S3187" t="s">
        <v>7082</v>
      </c>
      <c r="T3187"/>
      <c r="U3187"/>
      <c r="V3187"/>
      <c r="W3187"/>
      <c r="X3187" s="355">
        <v>30</v>
      </c>
      <c r="Y3187" s="355">
        <v>16</v>
      </c>
      <c r="AC3187" s="297"/>
    </row>
    <row r="3188" spans="1:29">
      <c r="A3188">
        <f>'Page 1 - General Information'!$G$12</f>
        <v>121395703</v>
      </c>
      <c r="B3188" t="str">
        <f>'Page 1 - General Information'!$G$16</f>
        <v>2839</v>
      </c>
      <c r="C3188" s="353" t="s">
        <v>17241</v>
      </c>
      <c r="D3188"/>
      <c r="E3188"/>
      <c r="F3188"/>
      <c r="G3188"/>
      <c r="H3188"/>
      <c r="I3188"/>
      <c r="J3188"/>
      <c r="K3188"/>
      <c r="L3188"/>
      <c r="M3188"/>
      <c r="N3188" s="252" t="s">
        <v>4065</v>
      </c>
      <c r="O3188" s="357"/>
      <c r="P3188"/>
      <c r="Q3188" s="358">
        <f>(INDEX('Page 2 - Team Information'!$K$14:$AP$189,Y3188,X3188)*100)</f>
        <v>100</v>
      </c>
      <c r="R3188"/>
      <c r="S3188" t="s">
        <v>7083</v>
      </c>
      <c r="T3188"/>
      <c r="U3188"/>
      <c r="V3188"/>
      <c r="W3188"/>
      <c r="X3188" s="355">
        <v>31</v>
      </c>
      <c r="Y3188" s="355">
        <v>16</v>
      </c>
      <c r="AC3188" s="297"/>
    </row>
    <row r="3189" spans="1:29">
      <c r="A3189">
        <f>'Page 1 - General Information'!$G$12</f>
        <v>121395703</v>
      </c>
      <c r="B3189" t="str">
        <f>'Page 1 - General Information'!$G$16</f>
        <v>2839</v>
      </c>
      <c r="C3189" s="353" t="s">
        <v>17241</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c r="A3190">
        <f>'Page 1 - General Information'!$G$12</f>
        <v>121395703</v>
      </c>
      <c r="B3190" t="str">
        <f>'Page 1 - General Information'!$G$16</f>
        <v>2839</v>
      </c>
      <c r="C3190" s="353" t="s">
        <v>17241</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c r="A3191">
        <f>'Page 1 - General Information'!$G$12</f>
        <v>121395703</v>
      </c>
      <c r="B3191" t="str">
        <f>'Page 1 - General Information'!$G$16</f>
        <v>2839</v>
      </c>
      <c r="C3191" s="353" t="s">
        <v>17241</v>
      </c>
      <c r="D3191"/>
      <c r="E3191"/>
      <c r="F3191"/>
      <c r="G3191"/>
      <c r="H3191"/>
      <c r="I3191"/>
      <c r="J3191"/>
      <c r="K3191"/>
      <c r="L3191"/>
      <c r="M3191"/>
      <c r="N3191" t="s">
        <v>4076</v>
      </c>
      <c r="O3191" s="354">
        <f>INDEX('Page 2 - Team Information'!$K$14:$AP$189,Y3191,X3191)</f>
        <v>1</v>
      </c>
      <c r="P3191"/>
      <c r="Q3191"/>
      <c r="R3191"/>
      <c r="S3191" t="s">
        <v>7086</v>
      </c>
      <c r="T3191"/>
      <c r="U3191"/>
      <c r="V3191"/>
      <c r="W3191"/>
      <c r="X3191" s="355">
        <v>25</v>
      </c>
      <c r="Y3191" s="355">
        <v>17</v>
      </c>
      <c r="AC3191" s="297"/>
    </row>
    <row r="3192" spans="1:29">
      <c r="A3192">
        <f>'Page 1 - General Information'!$G$12</f>
        <v>121395703</v>
      </c>
      <c r="B3192" t="str">
        <f>'Page 1 - General Information'!$G$16</f>
        <v>2839</v>
      </c>
      <c r="C3192" s="353" t="s">
        <v>17241</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c r="A3193">
        <f>'Page 1 - General Information'!$G$12</f>
        <v>121395703</v>
      </c>
      <c r="B3193" t="str">
        <f>'Page 1 - General Information'!$G$16</f>
        <v>2839</v>
      </c>
      <c r="C3193" s="353" t="s">
        <v>17241</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c r="A3194">
        <f>'Page 1 - General Information'!$G$12</f>
        <v>121395703</v>
      </c>
      <c r="B3194" t="str">
        <f>'Page 1 - General Information'!$G$16</f>
        <v>2839</v>
      </c>
      <c r="C3194" s="353" t="s">
        <v>17241</v>
      </c>
      <c r="D3194"/>
      <c r="E3194"/>
      <c r="F3194"/>
      <c r="G3194"/>
      <c r="H3194"/>
      <c r="I3194"/>
      <c r="J3194"/>
      <c r="K3194"/>
      <c r="L3194"/>
      <c r="M3194"/>
      <c r="N3194" s="252" t="s">
        <v>4065</v>
      </c>
      <c r="O3194" s="357"/>
      <c r="P3194"/>
      <c r="Q3194" s="358">
        <f>(INDEX('Page 2 - Team Information'!$K$14:$AP$189,Y3194,X3194)*100)</f>
        <v>100</v>
      </c>
      <c r="R3194"/>
      <c r="S3194" t="s">
        <v>7089</v>
      </c>
      <c r="T3194"/>
      <c r="U3194"/>
      <c r="V3194"/>
      <c r="W3194"/>
      <c r="X3194" s="355">
        <v>29</v>
      </c>
      <c r="Y3194" s="355">
        <v>17</v>
      </c>
      <c r="AC3194" s="297"/>
    </row>
    <row r="3195" spans="1:29">
      <c r="A3195">
        <f>'Page 1 - General Information'!$G$12</f>
        <v>121395703</v>
      </c>
      <c r="B3195" t="str">
        <f>'Page 1 - General Information'!$G$16</f>
        <v>2839</v>
      </c>
      <c r="C3195" s="353" t="s">
        <v>17241</v>
      </c>
      <c r="D3195"/>
      <c r="E3195"/>
      <c r="F3195"/>
      <c r="G3195"/>
      <c r="H3195"/>
      <c r="I3195"/>
      <c r="J3195"/>
      <c r="K3195"/>
      <c r="L3195"/>
      <c r="M3195"/>
      <c r="N3195" s="252" t="s">
        <v>4065</v>
      </c>
      <c r="O3195" s="357"/>
      <c r="P3195"/>
      <c r="Q3195" s="358">
        <f>(INDEX('Page 2 - Team Information'!$K$14:$AP$189,Y3195,X3195)*100)</f>
        <v>100</v>
      </c>
      <c r="R3195"/>
      <c r="S3195" t="s">
        <v>7090</v>
      </c>
      <c r="T3195"/>
      <c r="U3195"/>
      <c r="V3195"/>
      <c r="W3195"/>
      <c r="X3195" s="355">
        <v>30</v>
      </c>
      <c r="Y3195" s="355">
        <v>17</v>
      </c>
      <c r="AC3195" s="297"/>
    </row>
    <row r="3196" spans="1:29">
      <c r="A3196">
        <f>'Page 1 - General Information'!$G$12</f>
        <v>121395703</v>
      </c>
      <c r="B3196" t="str">
        <f>'Page 1 - General Information'!$G$16</f>
        <v>2839</v>
      </c>
      <c r="C3196" s="353" t="s">
        <v>17241</v>
      </c>
      <c r="D3196"/>
      <c r="E3196"/>
      <c r="F3196"/>
      <c r="G3196"/>
      <c r="H3196"/>
      <c r="I3196"/>
      <c r="J3196"/>
      <c r="K3196"/>
      <c r="L3196"/>
      <c r="M3196"/>
      <c r="N3196" s="252" t="s">
        <v>4065</v>
      </c>
      <c r="O3196" s="357"/>
      <c r="P3196"/>
      <c r="Q3196" s="358">
        <f>(INDEX('Page 2 - Team Information'!$K$14:$AP$189,Y3196,X3196)*100)</f>
        <v>100</v>
      </c>
      <c r="R3196"/>
      <c r="S3196" t="s">
        <v>7091</v>
      </c>
      <c r="T3196"/>
      <c r="U3196"/>
      <c r="V3196"/>
      <c r="W3196"/>
      <c r="X3196" s="355">
        <v>31</v>
      </c>
      <c r="Y3196" s="355">
        <v>17</v>
      </c>
      <c r="AC3196" s="297"/>
    </row>
    <row r="3197" spans="1:29">
      <c r="A3197">
        <f>'Page 1 - General Information'!$G$12</f>
        <v>121395703</v>
      </c>
      <c r="B3197" t="str">
        <f>'Page 1 - General Information'!$G$16</f>
        <v>2839</v>
      </c>
      <c r="C3197" s="353" t="s">
        <v>17241</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c r="A3198">
        <f>'Page 1 - General Information'!$G$12</f>
        <v>121395703</v>
      </c>
      <c r="B3198" t="str">
        <f>'Page 1 - General Information'!$G$16</f>
        <v>2839</v>
      </c>
      <c r="C3198" s="353" t="s">
        <v>17241</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c r="A3199">
        <f>'Page 1 - General Information'!$G$12</f>
        <v>121395703</v>
      </c>
      <c r="B3199" t="str">
        <f>'Page 1 - General Information'!$G$16</f>
        <v>2839</v>
      </c>
      <c r="C3199" s="353" t="s">
        <v>17241</v>
      </c>
      <c r="D3199"/>
      <c r="E3199"/>
      <c r="F3199"/>
      <c r="G3199"/>
      <c r="H3199"/>
      <c r="I3199"/>
      <c r="J3199"/>
      <c r="K3199"/>
      <c r="L3199"/>
      <c r="M3199"/>
      <c r="N3199" t="s">
        <v>4076</v>
      </c>
      <c r="O3199" s="354">
        <f>INDEX('Page 2 - Team Information'!$K$14:$AP$189,Y3199,X3199)</f>
        <v>1</v>
      </c>
      <c r="P3199"/>
      <c r="Q3199"/>
      <c r="R3199"/>
      <c r="S3199" t="s">
        <v>7094</v>
      </c>
      <c r="T3199"/>
      <c r="U3199"/>
      <c r="V3199"/>
      <c r="W3199"/>
      <c r="X3199" s="355">
        <v>25</v>
      </c>
      <c r="Y3199" s="355">
        <v>18</v>
      </c>
      <c r="AC3199" s="297"/>
    </row>
    <row r="3200" spans="1:29">
      <c r="A3200">
        <f>'Page 1 - General Information'!$G$12</f>
        <v>121395703</v>
      </c>
      <c r="B3200" t="str">
        <f>'Page 1 - General Information'!$G$16</f>
        <v>2839</v>
      </c>
      <c r="C3200" s="353" t="s">
        <v>17241</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c r="A3201">
        <f>'Page 1 - General Information'!$G$12</f>
        <v>121395703</v>
      </c>
      <c r="B3201" t="str">
        <f>'Page 1 - General Information'!$G$16</f>
        <v>2839</v>
      </c>
      <c r="C3201" s="353" t="s">
        <v>17241</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c r="A3202">
        <f>'Page 1 - General Information'!$G$12</f>
        <v>121395703</v>
      </c>
      <c r="B3202" t="str">
        <f>'Page 1 - General Information'!$G$16</f>
        <v>2839</v>
      </c>
      <c r="C3202" s="353" t="s">
        <v>17241</v>
      </c>
      <c r="D3202"/>
      <c r="E3202"/>
      <c r="F3202"/>
      <c r="G3202"/>
      <c r="H3202"/>
      <c r="I3202"/>
      <c r="J3202"/>
      <c r="K3202"/>
      <c r="L3202"/>
      <c r="M3202"/>
      <c r="N3202" s="252" t="s">
        <v>4065</v>
      </c>
      <c r="O3202" s="357"/>
      <c r="P3202"/>
      <c r="Q3202" s="358">
        <f>(INDEX('Page 2 - Team Information'!$K$14:$AP$189,Y3202,X3202)*100)</f>
        <v>100</v>
      </c>
      <c r="R3202"/>
      <c r="S3202" t="s">
        <v>7097</v>
      </c>
      <c r="T3202"/>
      <c r="U3202"/>
      <c r="V3202"/>
      <c r="W3202"/>
      <c r="X3202" s="355">
        <v>29</v>
      </c>
      <c r="Y3202" s="355">
        <v>18</v>
      </c>
      <c r="AC3202" s="297"/>
    </row>
    <row r="3203" spans="1:29">
      <c r="A3203">
        <f>'Page 1 - General Information'!$G$12</f>
        <v>121395703</v>
      </c>
      <c r="B3203" t="str">
        <f>'Page 1 - General Information'!$G$16</f>
        <v>2839</v>
      </c>
      <c r="C3203" s="353" t="s">
        <v>17241</v>
      </c>
      <c r="D3203"/>
      <c r="E3203"/>
      <c r="F3203"/>
      <c r="G3203"/>
      <c r="H3203"/>
      <c r="I3203"/>
      <c r="J3203"/>
      <c r="K3203"/>
      <c r="L3203"/>
      <c r="M3203"/>
      <c r="N3203" s="252" t="s">
        <v>4065</v>
      </c>
      <c r="O3203" s="357"/>
      <c r="P3203"/>
      <c r="Q3203" s="358">
        <f>(INDEX('Page 2 - Team Information'!$K$14:$AP$189,Y3203,X3203)*100)</f>
        <v>100</v>
      </c>
      <c r="R3203"/>
      <c r="S3203" t="s">
        <v>7098</v>
      </c>
      <c r="T3203"/>
      <c r="U3203"/>
      <c r="V3203"/>
      <c r="W3203"/>
      <c r="X3203" s="355">
        <v>30</v>
      </c>
      <c r="Y3203" s="355">
        <v>18</v>
      </c>
      <c r="AC3203" s="297"/>
    </row>
    <row r="3204" spans="1:29">
      <c r="A3204">
        <f>'Page 1 - General Information'!$G$12</f>
        <v>121395703</v>
      </c>
      <c r="B3204" t="str">
        <f>'Page 1 - General Information'!$G$16</f>
        <v>2839</v>
      </c>
      <c r="C3204" s="353" t="s">
        <v>17241</v>
      </c>
      <c r="D3204"/>
      <c r="E3204"/>
      <c r="F3204"/>
      <c r="G3204"/>
      <c r="H3204"/>
      <c r="I3204"/>
      <c r="J3204"/>
      <c r="K3204"/>
      <c r="L3204"/>
      <c r="M3204"/>
      <c r="N3204" s="252" t="s">
        <v>4065</v>
      </c>
      <c r="O3204" s="357"/>
      <c r="P3204"/>
      <c r="Q3204" s="358">
        <f>(INDEX('Page 2 - Team Information'!$K$14:$AP$189,Y3204,X3204)*100)</f>
        <v>100</v>
      </c>
      <c r="R3204"/>
      <c r="S3204" t="s">
        <v>7099</v>
      </c>
      <c r="T3204"/>
      <c r="U3204"/>
      <c r="V3204"/>
      <c r="W3204"/>
      <c r="X3204" s="355">
        <v>31</v>
      </c>
      <c r="Y3204" s="355">
        <v>18</v>
      </c>
      <c r="AC3204" s="297"/>
    </row>
    <row r="3205" spans="1:29">
      <c r="A3205">
        <f>'Page 1 - General Information'!$G$12</f>
        <v>121395703</v>
      </c>
      <c r="B3205" t="str">
        <f>'Page 1 - General Information'!$G$16</f>
        <v>2839</v>
      </c>
      <c r="C3205" s="353" t="s">
        <v>17241</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c r="A3206">
        <f>'Page 1 - General Information'!$G$12</f>
        <v>121395703</v>
      </c>
      <c r="B3206" t="str">
        <f>'Page 1 - General Information'!$G$16</f>
        <v>2839</v>
      </c>
      <c r="C3206" s="353" t="s">
        <v>17241</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c r="A3207">
        <f>'Page 1 - General Information'!$G$12</f>
        <v>121395703</v>
      </c>
      <c r="B3207" t="str">
        <f>'Page 1 - General Information'!$G$16</f>
        <v>2839</v>
      </c>
      <c r="C3207" s="353" t="s">
        <v>17241</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c r="A3208">
        <f>'Page 1 - General Information'!$G$12</f>
        <v>121395703</v>
      </c>
      <c r="B3208" t="str">
        <f>'Page 1 - General Information'!$G$16</f>
        <v>2839</v>
      </c>
      <c r="C3208" s="353" t="s">
        <v>17241</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c r="A3209">
        <f>'Page 1 - General Information'!$G$12</f>
        <v>121395703</v>
      </c>
      <c r="B3209" t="str">
        <f>'Page 1 - General Information'!$G$16</f>
        <v>2839</v>
      </c>
      <c r="C3209" s="353" t="s">
        <v>17241</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c r="A3210">
        <f>'Page 1 - General Information'!$G$12</f>
        <v>121395703</v>
      </c>
      <c r="B3210" t="str">
        <f>'Page 1 - General Information'!$G$16</f>
        <v>2839</v>
      </c>
      <c r="C3210" s="353" t="s">
        <v>17241</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c r="A3211">
        <f>'Page 1 - General Information'!$G$12</f>
        <v>121395703</v>
      </c>
      <c r="B3211" t="str">
        <f>'Page 1 - General Information'!$G$16</f>
        <v>2839</v>
      </c>
      <c r="C3211" s="353" t="s">
        <v>17241</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c r="A3212">
        <f>'Page 1 - General Information'!$G$12</f>
        <v>121395703</v>
      </c>
      <c r="B3212" t="str">
        <f>'Page 1 - General Information'!$G$16</f>
        <v>2839</v>
      </c>
      <c r="C3212" s="353" t="s">
        <v>17241</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c r="A3213">
        <f>'Page 1 - General Information'!$G$12</f>
        <v>121395703</v>
      </c>
      <c r="B3213" t="str">
        <f>'Page 1 - General Information'!$G$16</f>
        <v>2839</v>
      </c>
      <c r="C3213" s="353" t="s">
        <v>17241</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c r="A3214">
        <f>'Page 1 - General Information'!$G$12</f>
        <v>121395703</v>
      </c>
      <c r="B3214" t="str">
        <f>'Page 1 - General Information'!$G$16</f>
        <v>2839</v>
      </c>
      <c r="C3214" s="353" t="s">
        <v>17241</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c r="A3215">
        <f>'Page 1 - General Information'!$G$12</f>
        <v>121395703</v>
      </c>
      <c r="B3215" t="str">
        <f>'Page 1 - General Information'!$G$16</f>
        <v>2839</v>
      </c>
      <c r="C3215" s="353" t="s">
        <v>17241</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c r="A3216">
        <f>'Page 1 - General Information'!$G$12</f>
        <v>121395703</v>
      </c>
      <c r="B3216" t="str">
        <f>'Page 1 - General Information'!$G$16</f>
        <v>2839</v>
      </c>
      <c r="C3216" s="353" t="s">
        <v>17241</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c r="A3217">
        <f>'Page 1 - General Information'!$G$12</f>
        <v>121395703</v>
      </c>
      <c r="B3217" t="str">
        <f>'Page 1 - General Information'!$G$16</f>
        <v>2839</v>
      </c>
      <c r="C3217" s="353" t="s">
        <v>17241</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c r="A3218">
        <f>'Page 1 - General Information'!$G$12</f>
        <v>121395703</v>
      </c>
      <c r="B3218" t="str">
        <f>'Page 1 - General Information'!$G$16</f>
        <v>2839</v>
      </c>
      <c r="C3218" s="353" t="s">
        <v>17241</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c r="A3219">
        <f>'Page 1 - General Information'!$G$12</f>
        <v>121395703</v>
      </c>
      <c r="B3219" t="str">
        <f>'Page 1 - General Information'!$G$16</f>
        <v>2839</v>
      </c>
      <c r="C3219" s="353" t="s">
        <v>17241</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c r="A3220">
        <f>'Page 1 - General Information'!$G$12</f>
        <v>121395703</v>
      </c>
      <c r="B3220" t="str">
        <f>'Page 1 - General Information'!$G$16</f>
        <v>2839</v>
      </c>
      <c r="C3220" s="353" t="s">
        <v>17241</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c r="A3221">
        <f>'Page 1 - General Information'!$G$12</f>
        <v>121395703</v>
      </c>
      <c r="B3221" t="str">
        <f>'Page 1 - General Information'!$G$16</f>
        <v>2839</v>
      </c>
      <c r="C3221" s="353" t="s">
        <v>17241</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c r="A3222">
        <f>'Page 1 - General Information'!$G$12</f>
        <v>121395703</v>
      </c>
      <c r="B3222" t="str">
        <f>'Page 1 - General Information'!$G$16</f>
        <v>2839</v>
      </c>
      <c r="C3222" s="353" t="s">
        <v>17241</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c r="A3223">
        <f>'Page 1 - General Information'!$G$12</f>
        <v>121395703</v>
      </c>
      <c r="B3223" t="str">
        <f>'Page 1 - General Information'!$G$16</f>
        <v>2839</v>
      </c>
      <c r="C3223" s="353" t="s">
        <v>17241</v>
      </c>
      <c r="D3223"/>
      <c r="E3223"/>
      <c r="F3223"/>
      <c r="G3223"/>
      <c r="H3223"/>
      <c r="I3223"/>
      <c r="J3223"/>
      <c r="K3223"/>
      <c r="L3223"/>
      <c r="M3223"/>
      <c r="N3223" t="s">
        <v>4076</v>
      </c>
      <c r="O3223" s="354">
        <f>INDEX('Page 2 - Team Information'!$K$14:$AP$189,Y3223,X3223)</f>
        <v>1</v>
      </c>
      <c r="P3223"/>
      <c r="Q3223"/>
      <c r="R3223"/>
      <c r="S3223" t="s">
        <v>7118</v>
      </c>
      <c r="T3223"/>
      <c r="U3223"/>
      <c r="V3223"/>
      <c r="W3223"/>
      <c r="X3223" s="355">
        <v>25</v>
      </c>
      <c r="Y3223" s="355">
        <v>21</v>
      </c>
      <c r="AC3223" s="297"/>
    </row>
    <row r="3224" spans="1:29">
      <c r="A3224">
        <f>'Page 1 - General Information'!$G$12</f>
        <v>121395703</v>
      </c>
      <c r="B3224" t="str">
        <f>'Page 1 - General Information'!$G$16</f>
        <v>2839</v>
      </c>
      <c r="C3224" s="353" t="s">
        <v>17241</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c r="A3225">
        <f>'Page 1 - General Information'!$G$12</f>
        <v>121395703</v>
      </c>
      <c r="B3225" t="str">
        <f>'Page 1 - General Information'!$G$16</f>
        <v>2839</v>
      </c>
      <c r="C3225" s="353" t="s">
        <v>17241</v>
      </c>
      <c r="D3225"/>
      <c r="E3225"/>
      <c r="F3225"/>
      <c r="G3225"/>
      <c r="H3225"/>
      <c r="I3225"/>
      <c r="J3225"/>
      <c r="K3225"/>
      <c r="L3225"/>
      <c r="M3225"/>
      <c r="N3225" t="s">
        <v>4076</v>
      </c>
      <c r="O3225" s="354">
        <f>INDEX('Page 2 - Team Information'!$K$14:$AP$189,Y3225,X3225)</f>
        <v>1</v>
      </c>
      <c r="P3225"/>
      <c r="Q3225"/>
      <c r="R3225"/>
      <c r="S3225" t="s">
        <v>7120</v>
      </c>
      <c r="T3225"/>
      <c r="U3225"/>
      <c r="V3225"/>
      <c r="W3225"/>
      <c r="X3225" s="355">
        <v>27</v>
      </c>
      <c r="Y3225" s="355">
        <v>21</v>
      </c>
      <c r="AC3225" s="297"/>
    </row>
    <row r="3226" spans="1:29">
      <c r="A3226">
        <f>'Page 1 - General Information'!$G$12</f>
        <v>121395703</v>
      </c>
      <c r="B3226" t="str">
        <f>'Page 1 - General Information'!$G$16</f>
        <v>2839</v>
      </c>
      <c r="C3226" s="353" t="s">
        <v>17241</v>
      </c>
      <c r="D3226"/>
      <c r="E3226"/>
      <c r="F3226"/>
      <c r="G3226"/>
      <c r="H3226"/>
      <c r="I3226"/>
      <c r="J3226"/>
      <c r="K3226"/>
      <c r="L3226"/>
      <c r="M3226"/>
      <c r="N3226" s="252" t="s">
        <v>4065</v>
      </c>
      <c r="O3226" s="357"/>
      <c r="P3226"/>
      <c r="Q3226" s="358">
        <f>(INDEX('Page 2 - Team Information'!$K$14:$AP$189,Y3226,X3226)*100)</f>
        <v>100</v>
      </c>
      <c r="R3226"/>
      <c r="S3226" t="s">
        <v>7121</v>
      </c>
      <c r="T3226"/>
      <c r="U3226"/>
      <c r="V3226"/>
      <c r="W3226"/>
      <c r="X3226" s="355">
        <v>29</v>
      </c>
      <c r="Y3226" s="355">
        <v>21</v>
      </c>
      <c r="AC3226" s="297"/>
    </row>
    <row r="3227" spans="1:29">
      <c r="A3227">
        <f>'Page 1 - General Information'!$G$12</f>
        <v>121395703</v>
      </c>
      <c r="B3227" t="str">
        <f>'Page 1 - General Information'!$G$16</f>
        <v>2839</v>
      </c>
      <c r="C3227" s="353" t="s">
        <v>17241</v>
      </c>
      <c r="D3227"/>
      <c r="E3227"/>
      <c r="F3227"/>
      <c r="G3227"/>
      <c r="H3227"/>
      <c r="I3227"/>
      <c r="J3227"/>
      <c r="K3227"/>
      <c r="L3227"/>
      <c r="M3227"/>
      <c r="N3227" s="252" t="s">
        <v>4065</v>
      </c>
      <c r="O3227" s="357"/>
      <c r="P3227"/>
      <c r="Q3227" s="358">
        <f>(INDEX('Page 2 - Team Information'!$K$14:$AP$189,Y3227,X3227)*100)</f>
        <v>100</v>
      </c>
      <c r="R3227"/>
      <c r="S3227" t="s">
        <v>7122</v>
      </c>
      <c r="T3227"/>
      <c r="U3227"/>
      <c r="V3227"/>
      <c r="W3227"/>
      <c r="X3227" s="355">
        <v>30</v>
      </c>
      <c r="Y3227" s="355">
        <v>21</v>
      </c>
      <c r="AC3227" s="297"/>
    </row>
    <row r="3228" spans="1:29">
      <c r="A3228">
        <f>'Page 1 - General Information'!$G$12</f>
        <v>121395703</v>
      </c>
      <c r="B3228" t="str">
        <f>'Page 1 - General Information'!$G$16</f>
        <v>2839</v>
      </c>
      <c r="C3228" s="353" t="s">
        <v>17241</v>
      </c>
      <c r="D3228"/>
      <c r="E3228"/>
      <c r="F3228"/>
      <c r="G3228"/>
      <c r="H3228"/>
      <c r="I3228"/>
      <c r="J3228"/>
      <c r="K3228"/>
      <c r="L3228"/>
      <c r="M3228"/>
      <c r="N3228" s="252" t="s">
        <v>4065</v>
      </c>
      <c r="O3228" s="357"/>
      <c r="P3228"/>
      <c r="Q3228" s="358">
        <f>(INDEX('Page 2 - Team Information'!$K$14:$AP$189,Y3228,X3228)*100)</f>
        <v>100</v>
      </c>
      <c r="R3228"/>
      <c r="S3228" t="s">
        <v>7123</v>
      </c>
      <c r="T3228"/>
      <c r="U3228"/>
      <c r="V3228"/>
      <c r="W3228"/>
      <c r="X3228" s="355">
        <v>31</v>
      </c>
      <c r="Y3228" s="355">
        <v>21</v>
      </c>
      <c r="AC3228" s="297"/>
    </row>
    <row r="3229" spans="1:29">
      <c r="A3229">
        <f>'Page 1 - General Information'!$G$12</f>
        <v>121395703</v>
      </c>
      <c r="B3229" t="str">
        <f>'Page 1 - General Information'!$G$16</f>
        <v>2839</v>
      </c>
      <c r="C3229" s="353" t="s">
        <v>17241</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c r="A3230">
        <f>'Page 1 - General Information'!$G$12</f>
        <v>121395703</v>
      </c>
      <c r="B3230" t="str">
        <f>'Page 1 - General Information'!$G$16</f>
        <v>2839</v>
      </c>
      <c r="C3230" s="353" t="s">
        <v>17241</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c r="A3231">
        <f>'Page 1 - General Information'!$G$12</f>
        <v>121395703</v>
      </c>
      <c r="B3231" t="str">
        <f>'Page 1 - General Information'!$G$16</f>
        <v>2839</v>
      </c>
      <c r="C3231" s="353" t="s">
        <v>17241</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c r="A3232">
        <f>'Page 1 - General Information'!$G$12</f>
        <v>121395703</v>
      </c>
      <c r="B3232" t="str">
        <f>'Page 1 - General Information'!$G$16</f>
        <v>2839</v>
      </c>
      <c r="C3232" s="353" t="s">
        <v>17241</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c r="A3233">
        <f>'Page 1 - General Information'!$G$12</f>
        <v>121395703</v>
      </c>
      <c r="B3233" t="str">
        <f>'Page 1 - General Information'!$G$16</f>
        <v>2839</v>
      </c>
      <c r="C3233" s="353" t="s">
        <v>17241</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c r="A3234">
        <f>'Page 1 - General Information'!$G$12</f>
        <v>121395703</v>
      </c>
      <c r="B3234" t="str">
        <f>'Page 1 - General Information'!$G$16</f>
        <v>2839</v>
      </c>
      <c r="C3234" s="353" t="s">
        <v>17241</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c r="A3235">
        <f>'Page 1 - General Information'!$G$12</f>
        <v>121395703</v>
      </c>
      <c r="B3235" t="str">
        <f>'Page 1 - General Information'!$G$16</f>
        <v>2839</v>
      </c>
      <c r="C3235" s="353" t="s">
        <v>17241</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c r="A3236">
        <f>'Page 1 - General Information'!$G$12</f>
        <v>121395703</v>
      </c>
      <c r="B3236" t="str">
        <f>'Page 1 - General Information'!$G$16</f>
        <v>2839</v>
      </c>
      <c r="C3236" s="353" t="s">
        <v>17241</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c r="A3237">
        <f>'Page 1 - General Information'!$G$12</f>
        <v>121395703</v>
      </c>
      <c r="B3237" t="str">
        <f>'Page 1 - General Information'!$G$16</f>
        <v>2839</v>
      </c>
      <c r="C3237" s="353" t="s">
        <v>17241</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c r="A3238">
        <f>'Page 1 - General Information'!$G$12</f>
        <v>121395703</v>
      </c>
      <c r="B3238" t="str">
        <f>'Page 1 - General Information'!$G$16</f>
        <v>2839</v>
      </c>
      <c r="C3238" s="353" t="s">
        <v>17241</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c r="A3239">
        <f>'Page 1 - General Information'!$G$12</f>
        <v>121395703</v>
      </c>
      <c r="B3239" t="str">
        <f>'Page 1 - General Information'!$G$16</f>
        <v>2839</v>
      </c>
      <c r="C3239" s="353" t="s">
        <v>17241</v>
      </c>
      <c r="D3239"/>
      <c r="E3239"/>
      <c r="F3239"/>
      <c r="G3239"/>
      <c r="H3239"/>
      <c r="I3239"/>
      <c r="J3239"/>
      <c r="K3239"/>
      <c r="L3239"/>
      <c r="M3239"/>
      <c r="N3239" t="s">
        <v>4076</v>
      </c>
      <c r="O3239" s="354">
        <f>INDEX('Page 2 - Team Information'!$K$14:$AP$189,Y3239,X3239)</f>
        <v>1</v>
      </c>
      <c r="P3239"/>
      <c r="Q3239"/>
      <c r="R3239"/>
      <c r="S3239" t="s">
        <v>7134</v>
      </c>
      <c r="T3239"/>
      <c r="U3239"/>
      <c r="V3239"/>
      <c r="W3239"/>
      <c r="X3239" s="355">
        <v>25</v>
      </c>
      <c r="Y3239" s="355">
        <v>23</v>
      </c>
      <c r="AC3239" s="297"/>
    </row>
    <row r="3240" spans="1:29">
      <c r="A3240">
        <f>'Page 1 - General Information'!$G$12</f>
        <v>121395703</v>
      </c>
      <c r="B3240" t="str">
        <f>'Page 1 - General Information'!$G$16</f>
        <v>2839</v>
      </c>
      <c r="C3240" s="353" t="s">
        <v>17241</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c r="A3241">
        <f>'Page 1 - General Information'!$G$12</f>
        <v>121395703</v>
      </c>
      <c r="B3241" t="str">
        <f>'Page 1 - General Information'!$G$16</f>
        <v>2839</v>
      </c>
      <c r="C3241" s="353" t="s">
        <v>17241</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c r="A3242">
        <f>'Page 1 - General Information'!$G$12</f>
        <v>121395703</v>
      </c>
      <c r="B3242" t="str">
        <f>'Page 1 - General Information'!$G$16</f>
        <v>2839</v>
      </c>
      <c r="C3242" s="353" t="s">
        <v>17241</v>
      </c>
      <c r="D3242"/>
      <c r="E3242"/>
      <c r="F3242"/>
      <c r="G3242"/>
      <c r="H3242"/>
      <c r="I3242"/>
      <c r="J3242"/>
      <c r="K3242"/>
      <c r="L3242"/>
      <c r="M3242"/>
      <c r="N3242" s="252" t="s">
        <v>4065</v>
      </c>
      <c r="O3242" s="357"/>
      <c r="P3242"/>
      <c r="Q3242" s="358">
        <f>(INDEX('Page 2 - Team Information'!$K$14:$AP$189,Y3242,X3242)*100)</f>
        <v>100</v>
      </c>
      <c r="R3242"/>
      <c r="S3242" t="s">
        <v>7137</v>
      </c>
      <c r="T3242"/>
      <c r="U3242"/>
      <c r="V3242"/>
      <c r="W3242"/>
      <c r="X3242" s="355">
        <v>29</v>
      </c>
      <c r="Y3242" s="355">
        <v>23</v>
      </c>
      <c r="AC3242" s="297"/>
    </row>
    <row r="3243" spans="1:29">
      <c r="A3243">
        <f>'Page 1 - General Information'!$G$12</f>
        <v>121395703</v>
      </c>
      <c r="B3243" t="str">
        <f>'Page 1 - General Information'!$G$16</f>
        <v>2839</v>
      </c>
      <c r="C3243" s="353" t="s">
        <v>17241</v>
      </c>
      <c r="D3243"/>
      <c r="E3243"/>
      <c r="F3243"/>
      <c r="G3243"/>
      <c r="H3243"/>
      <c r="I3243"/>
      <c r="J3243"/>
      <c r="K3243"/>
      <c r="L3243"/>
      <c r="M3243"/>
      <c r="N3243" s="252" t="s">
        <v>4065</v>
      </c>
      <c r="O3243" s="357"/>
      <c r="P3243"/>
      <c r="Q3243" s="358">
        <f>(INDEX('Page 2 - Team Information'!$K$14:$AP$189,Y3243,X3243)*100)</f>
        <v>100</v>
      </c>
      <c r="R3243"/>
      <c r="S3243" t="s">
        <v>7138</v>
      </c>
      <c r="T3243"/>
      <c r="U3243"/>
      <c r="V3243"/>
      <c r="W3243"/>
      <c r="X3243" s="355">
        <v>30</v>
      </c>
      <c r="Y3243" s="355">
        <v>23</v>
      </c>
      <c r="AC3243" s="297"/>
    </row>
    <row r="3244" spans="1:29">
      <c r="A3244">
        <f>'Page 1 - General Information'!$G$12</f>
        <v>121395703</v>
      </c>
      <c r="B3244" t="str">
        <f>'Page 1 - General Information'!$G$16</f>
        <v>2839</v>
      </c>
      <c r="C3244" s="353" t="s">
        <v>17241</v>
      </c>
      <c r="D3244"/>
      <c r="E3244"/>
      <c r="F3244"/>
      <c r="G3244"/>
      <c r="H3244"/>
      <c r="I3244"/>
      <c r="J3244"/>
      <c r="K3244"/>
      <c r="L3244"/>
      <c r="M3244"/>
      <c r="N3244" s="252" t="s">
        <v>4065</v>
      </c>
      <c r="O3244" s="357"/>
      <c r="P3244"/>
      <c r="Q3244" s="358">
        <f>(INDEX('Page 2 - Team Information'!$K$14:$AP$189,Y3244,X3244)*100)</f>
        <v>100</v>
      </c>
      <c r="R3244"/>
      <c r="S3244" t="s">
        <v>7139</v>
      </c>
      <c r="T3244"/>
      <c r="U3244"/>
      <c r="V3244"/>
      <c r="W3244"/>
      <c r="X3244" s="355">
        <v>31</v>
      </c>
      <c r="Y3244" s="355">
        <v>23</v>
      </c>
      <c r="AC3244" s="297"/>
    </row>
    <row r="3245" spans="1:29">
      <c r="A3245">
        <f>'Page 1 - General Information'!$G$12</f>
        <v>121395703</v>
      </c>
      <c r="B3245" t="str">
        <f>'Page 1 - General Information'!$G$16</f>
        <v>2839</v>
      </c>
      <c r="C3245" s="353" t="s">
        <v>17241</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c r="A3246">
        <f>'Page 1 - General Information'!$G$12</f>
        <v>121395703</v>
      </c>
      <c r="B3246" t="str">
        <f>'Page 1 - General Information'!$G$16</f>
        <v>2839</v>
      </c>
      <c r="C3246" s="353" t="s">
        <v>17241</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c r="A3247">
        <f>'Page 1 - General Information'!$G$12</f>
        <v>121395703</v>
      </c>
      <c r="B3247" t="str">
        <f>'Page 1 - General Information'!$G$16</f>
        <v>2839</v>
      </c>
      <c r="C3247" s="353" t="s">
        <v>17241</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c r="A3248">
        <f>'Page 1 - General Information'!$G$12</f>
        <v>121395703</v>
      </c>
      <c r="B3248" t="str">
        <f>'Page 1 - General Information'!$G$16</f>
        <v>2839</v>
      </c>
      <c r="C3248" s="353" t="s">
        <v>17241</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c r="A3249">
        <f>'Page 1 - General Information'!$G$12</f>
        <v>121395703</v>
      </c>
      <c r="B3249" t="str">
        <f>'Page 1 - General Information'!$G$16</f>
        <v>2839</v>
      </c>
      <c r="C3249" s="353" t="s">
        <v>17241</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c r="A3250">
        <f>'Page 1 - General Information'!$G$12</f>
        <v>121395703</v>
      </c>
      <c r="B3250" t="str">
        <f>'Page 1 - General Information'!$G$16</f>
        <v>2839</v>
      </c>
      <c r="C3250" s="353" t="s">
        <v>17241</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c r="A3251">
        <f>'Page 1 - General Information'!$G$12</f>
        <v>121395703</v>
      </c>
      <c r="B3251" t="str">
        <f>'Page 1 - General Information'!$G$16</f>
        <v>2839</v>
      </c>
      <c r="C3251" s="353" t="s">
        <v>17241</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c r="A3252">
        <f>'Page 1 - General Information'!$G$12</f>
        <v>121395703</v>
      </c>
      <c r="B3252" t="str">
        <f>'Page 1 - General Information'!$G$16</f>
        <v>2839</v>
      </c>
      <c r="C3252" s="353" t="s">
        <v>17241</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c r="A3253">
        <f>'Page 1 - General Information'!$G$12</f>
        <v>121395703</v>
      </c>
      <c r="B3253" t="str">
        <f>'Page 1 - General Information'!$G$16</f>
        <v>2839</v>
      </c>
      <c r="C3253" s="353" t="s">
        <v>17241</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c r="A3254">
        <f>'Page 1 - General Information'!$G$12</f>
        <v>121395703</v>
      </c>
      <c r="B3254" t="str">
        <f>'Page 1 - General Information'!$G$16</f>
        <v>2839</v>
      </c>
      <c r="C3254" s="353" t="s">
        <v>17241</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c r="A3255">
        <f>'Page 1 - General Information'!$G$12</f>
        <v>121395703</v>
      </c>
      <c r="B3255" t="str">
        <f>'Page 1 - General Information'!$G$16</f>
        <v>2839</v>
      </c>
      <c r="C3255" s="353" t="s">
        <v>17241</v>
      </c>
      <c r="D3255"/>
      <c r="E3255"/>
      <c r="F3255"/>
      <c r="G3255"/>
      <c r="H3255"/>
      <c r="I3255"/>
      <c r="J3255"/>
      <c r="K3255"/>
      <c r="L3255"/>
      <c r="M3255"/>
      <c r="N3255" t="s">
        <v>4076</v>
      </c>
      <c r="O3255" s="354">
        <f>INDEX('Page 2 - Team Information'!$K$14:$AP$189,Y3255,X3255)</f>
        <v>1</v>
      </c>
      <c r="P3255"/>
      <c r="Q3255"/>
      <c r="R3255"/>
      <c r="S3255" t="s">
        <v>7150</v>
      </c>
      <c r="T3255"/>
      <c r="U3255"/>
      <c r="V3255"/>
      <c r="W3255"/>
      <c r="X3255" s="355">
        <v>25</v>
      </c>
      <c r="Y3255" s="355">
        <v>25</v>
      </c>
      <c r="AC3255" s="297"/>
    </row>
    <row r="3256" spans="1:29">
      <c r="A3256">
        <f>'Page 1 - General Information'!$G$12</f>
        <v>121395703</v>
      </c>
      <c r="B3256" t="str">
        <f>'Page 1 - General Information'!$G$16</f>
        <v>2839</v>
      </c>
      <c r="C3256" s="353" t="s">
        <v>17241</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c r="A3257">
        <f>'Page 1 - General Information'!$G$12</f>
        <v>121395703</v>
      </c>
      <c r="B3257" t="str">
        <f>'Page 1 - General Information'!$G$16</f>
        <v>2839</v>
      </c>
      <c r="C3257" s="353" t="s">
        <v>17241</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c r="A3258">
        <f>'Page 1 - General Information'!$G$12</f>
        <v>121395703</v>
      </c>
      <c r="B3258" t="str">
        <f>'Page 1 - General Information'!$G$16</f>
        <v>2839</v>
      </c>
      <c r="C3258" s="353" t="s">
        <v>17241</v>
      </c>
      <c r="D3258"/>
      <c r="E3258"/>
      <c r="F3258"/>
      <c r="G3258"/>
      <c r="H3258"/>
      <c r="I3258"/>
      <c r="J3258"/>
      <c r="K3258"/>
      <c r="L3258"/>
      <c r="M3258"/>
      <c r="N3258" s="252" t="s">
        <v>4065</v>
      </c>
      <c r="O3258" s="357"/>
      <c r="P3258"/>
      <c r="Q3258" s="358">
        <f>(INDEX('Page 2 - Team Information'!$K$14:$AP$189,Y3258,X3258)*100)</f>
        <v>100</v>
      </c>
      <c r="R3258"/>
      <c r="S3258" t="s">
        <v>7153</v>
      </c>
      <c r="T3258"/>
      <c r="U3258"/>
      <c r="V3258"/>
      <c r="W3258"/>
      <c r="X3258" s="355">
        <v>29</v>
      </c>
      <c r="Y3258" s="355">
        <v>25</v>
      </c>
      <c r="AC3258" s="297"/>
    </row>
    <row r="3259" spans="1:29">
      <c r="A3259">
        <f>'Page 1 - General Information'!$G$12</f>
        <v>121395703</v>
      </c>
      <c r="B3259" t="str">
        <f>'Page 1 - General Information'!$G$16</f>
        <v>2839</v>
      </c>
      <c r="C3259" s="353" t="s">
        <v>17241</v>
      </c>
      <c r="D3259"/>
      <c r="E3259"/>
      <c r="F3259"/>
      <c r="G3259"/>
      <c r="H3259"/>
      <c r="I3259"/>
      <c r="J3259"/>
      <c r="K3259"/>
      <c r="L3259"/>
      <c r="M3259"/>
      <c r="N3259" s="252" t="s">
        <v>4065</v>
      </c>
      <c r="O3259" s="357"/>
      <c r="P3259"/>
      <c r="Q3259" s="358">
        <f>(INDEX('Page 2 - Team Information'!$K$14:$AP$189,Y3259,X3259)*100)</f>
        <v>100</v>
      </c>
      <c r="R3259"/>
      <c r="S3259" t="s">
        <v>7154</v>
      </c>
      <c r="T3259"/>
      <c r="U3259"/>
      <c r="V3259"/>
      <c r="W3259"/>
      <c r="X3259" s="355">
        <v>30</v>
      </c>
      <c r="Y3259" s="355">
        <v>25</v>
      </c>
      <c r="AC3259" s="297"/>
    </row>
    <row r="3260" spans="1:29">
      <c r="A3260">
        <f>'Page 1 - General Information'!$G$12</f>
        <v>121395703</v>
      </c>
      <c r="B3260" t="str">
        <f>'Page 1 - General Information'!$G$16</f>
        <v>2839</v>
      </c>
      <c r="C3260" s="353" t="s">
        <v>17241</v>
      </c>
      <c r="D3260"/>
      <c r="E3260"/>
      <c r="F3260"/>
      <c r="G3260"/>
      <c r="H3260"/>
      <c r="I3260"/>
      <c r="J3260"/>
      <c r="K3260"/>
      <c r="L3260"/>
      <c r="M3260"/>
      <c r="N3260" s="252" t="s">
        <v>4065</v>
      </c>
      <c r="O3260" s="357"/>
      <c r="P3260"/>
      <c r="Q3260" s="358">
        <f>(INDEX('Page 2 - Team Information'!$K$14:$AP$189,Y3260,X3260)*100)</f>
        <v>100</v>
      </c>
      <c r="R3260"/>
      <c r="S3260" t="s">
        <v>7155</v>
      </c>
      <c r="T3260"/>
      <c r="U3260"/>
      <c r="V3260"/>
      <c r="W3260"/>
      <c r="X3260" s="355">
        <v>31</v>
      </c>
      <c r="Y3260" s="355">
        <v>25</v>
      </c>
      <c r="AC3260" s="297"/>
    </row>
    <row r="3261" spans="1:29">
      <c r="A3261">
        <f>'Page 1 - General Information'!$G$12</f>
        <v>121395703</v>
      </c>
      <c r="B3261" t="str">
        <f>'Page 1 - General Information'!$G$16</f>
        <v>2839</v>
      </c>
      <c r="C3261" s="353" t="s">
        <v>17241</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c r="A3262">
        <f>'Page 1 - General Information'!$G$12</f>
        <v>121395703</v>
      </c>
      <c r="B3262" t="str">
        <f>'Page 1 - General Information'!$G$16</f>
        <v>2839</v>
      </c>
      <c r="C3262" s="353" t="s">
        <v>17241</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c r="A3263">
        <f>'Page 1 - General Information'!$G$12</f>
        <v>121395703</v>
      </c>
      <c r="B3263" t="str">
        <f>'Page 1 - General Information'!$G$16</f>
        <v>2839</v>
      </c>
      <c r="C3263" s="353" t="s">
        <v>17241</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c r="A3264">
        <f>'Page 1 - General Information'!$G$12</f>
        <v>121395703</v>
      </c>
      <c r="B3264" t="str">
        <f>'Page 1 - General Information'!$G$16</f>
        <v>2839</v>
      </c>
      <c r="C3264" s="353" t="s">
        <v>17241</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c r="A3265">
        <f>'Page 1 - General Information'!$G$12</f>
        <v>121395703</v>
      </c>
      <c r="B3265" t="str">
        <f>'Page 1 - General Information'!$G$16</f>
        <v>2839</v>
      </c>
      <c r="C3265" s="353" t="s">
        <v>17241</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c r="A3266">
        <f>'Page 1 - General Information'!$G$12</f>
        <v>121395703</v>
      </c>
      <c r="B3266" t="str">
        <f>'Page 1 - General Information'!$G$16</f>
        <v>2839</v>
      </c>
      <c r="C3266" s="353" t="s">
        <v>17241</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c r="A3267">
        <f>'Page 1 - General Information'!$G$12</f>
        <v>121395703</v>
      </c>
      <c r="B3267" t="str">
        <f>'Page 1 - General Information'!$G$16</f>
        <v>2839</v>
      </c>
      <c r="C3267" s="353" t="s">
        <v>17241</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c r="A3268">
        <f>'Page 1 - General Information'!$G$12</f>
        <v>121395703</v>
      </c>
      <c r="B3268" t="str">
        <f>'Page 1 - General Information'!$G$16</f>
        <v>2839</v>
      </c>
      <c r="C3268" s="353" t="s">
        <v>17241</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c r="A3269">
        <f>'Page 1 - General Information'!$G$12</f>
        <v>121395703</v>
      </c>
      <c r="B3269" t="str">
        <f>'Page 1 - General Information'!$G$16</f>
        <v>2839</v>
      </c>
      <c r="C3269" s="353" t="s">
        <v>17241</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c r="A3270">
        <f>'Page 1 - General Information'!$G$12</f>
        <v>121395703</v>
      </c>
      <c r="B3270" t="str">
        <f>'Page 1 - General Information'!$G$16</f>
        <v>2839</v>
      </c>
      <c r="C3270" s="353" t="s">
        <v>17241</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c r="A3271">
        <f>'Page 1 - General Information'!$G$12</f>
        <v>121395703</v>
      </c>
      <c r="B3271" t="str">
        <f>'Page 1 - General Information'!$G$16</f>
        <v>2839</v>
      </c>
      <c r="C3271" s="353" t="s">
        <v>17241</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c r="A3272">
        <f>'Page 1 - General Information'!$G$12</f>
        <v>121395703</v>
      </c>
      <c r="B3272" t="str">
        <f>'Page 1 - General Information'!$G$16</f>
        <v>2839</v>
      </c>
      <c r="C3272" s="353" t="s">
        <v>17241</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c r="A3273">
        <f>'Page 1 - General Information'!$G$12</f>
        <v>121395703</v>
      </c>
      <c r="B3273" t="str">
        <f>'Page 1 - General Information'!$G$16</f>
        <v>2839</v>
      </c>
      <c r="C3273" s="353" t="s">
        <v>17241</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c r="A3274">
        <f>'Page 1 - General Information'!$G$12</f>
        <v>121395703</v>
      </c>
      <c r="B3274" t="str">
        <f>'Page 1 - General Information'!$G$16</f>
        <v>2839</v>
      </c>
      <c r="C3274" s="353" t="s">
        <v>17241</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c r="A3275">
        <f>'Page 1 - General Information'!$G$12</f>
        <v>121395703</v>
      </c>
      <c r="B3275" t="str">
        <f>'Page 1 - General Information'!$G$16</f>
        <v>2839</v>
      </c>
      <c r="C3275" s="353" t="s">
        <v>17241</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c r="A3276">
        <f>'Page 1 - General Information'!$G$12</f>
        <v>121395703</v>
      </c>
      <c r="B3276" t="str">
        <f>'Page 1 - General Information'!$G$16</f>
        <v>2839</v>
      </c>
      <c r="C3276" s="353" t="s">
        <v>17241</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c r="A3277">
        <f>'Page 1 - General Information'!$G$12</f>
        <v>121395703</v>
      </c>
      <c r="B3277" t="str">
        <f>'Page 1 - General Information'!$G$16</f>
        <v>2839</v>
      </c>
      <c r="C3277" s="353" t="s">
        <v>17241</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c r="A3278">
        <f>'Page 1 - General Information'!$G$12</f>
        <v>121395703</v>
      </c>
      <c r="B3278" t="str">
        <f>'Page 1 - General Information'!$G$16</f>
        <v>2839</v>
      </c>
      <c r="C3278" s="353" t="s">
        <v>17241</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c r="A3279">
        <f>'Page 1 - General Information'!$G$12</f>
        <v>121395703</v>
      </c>
      <c r="B3279" t="str">
        <f>'Page 1 - General Information'!$G$16</f>
        <v>2839</v>
      </c>
      <c r="C3279" s="353" t="s">
        <v>17241</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c r="A3280">
        <f>'Page 1 - General Information'!$G$12</f>
        <v>121395703</v>
      </c>
      <c r="B3280" t="str">
        <f>'Page 1 - General Information'!$G$16</f>
        <v>2839</v>
      </c>
      <c r="C3280" s="353" t="s">
        <v>17241</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c r="A3281">
        <f>'Page 1 - General Information'!$G$12</f>
        <v>121395703</v>
      </c>
      <c r="B3281" t="str">
        <f>'Page 1 - General Information'!$G$16</f>
        <v>2839</v>
      </c>
      <c r="C3281" s="353" t="s">
        <v>17241</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c r="A3282">
        <f>'Page 1 - General Information'!$G$12</f>
        <v>121395703</v>
      </c>
      <c r="B3282" t="str">
        <f>'Page 1 - General Information'!$G$16</f>
        <v>2839</v>
      </c>
      <c r="C3282" s="353" t="s">
        <v>17241</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c r="A3283">
        <f>'Page 1 - General Information'!$G$12</f>
        <v>121395703</v>
      </c>
      <c r="B3283" t="str">
        <f>'Page 1 - General Information'!$G$16</f>
        <v>2839</v>
      </c>
      <c r="C3283" s="353" t="s">
        <v>17241</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c r="A3284">
        <f>'Page 1 - General Information'!$G$12</f>
        <v>121395703</v>
      </c>
      <c r="B3284" t="str">
        <f>'Page 1 - General Information'!$G$16</f>
        <v>2839</v>
      </c>
      <c r="C3284" s="353" t="s">
        <v>17241</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c r="A3285">
        <f>'Page 1 - General Information'!$G$12</f>
        <v>121395703</v>
      </c>
      <c r="B3285" t="str">
        <f>'Page 1 - General Information'!$G$16</f>
        <v>2839</v>
      </c>
      <c r="C3285" s="353" t="s">
        <v>17241</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c r="A3286">
        <f>'Page 1 - General Information'!$G$12</f>
        <v>121395703</v>
      </c>
      <c r="B3286" t="str">
        <f>'Page 1 - General Information'!$G$16</f>
        <v>2839</v>
      </c>
      <c r="C3286" s="353" t="s">
        <v>17241</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c r="A3287">
        <f>'Page 1 - General Information'!$G$12</f>
        <v>121395703</v>
      </c>
      <c r="B3287" t="str">
        <f>'Page 1 - General Information'!$G$16</f>
        <v>2839</v>
      </c>
      <c r="C3287" s="353" t="s">
        <v>17241</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c r="A3288">
        <f>'Page 1 - General Information'!$G$12</f>
        <v>121395703</v>
      </c>
      <c r="B3288" t="str">
        <f>'Page 1 - General Information'!$G$16</f>
        <v>2839</v>
      </c>
      <c r="C3288" s="353" t="s">
        <v>17241</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c r="A3289">
        <f>'Page 1 - General Information'!$G$12</f>
        <v>121395703</v>
      </c>
      <c r="B3289" t="str">
        <f>'Page 1 - General Information'!$G$16</f>
        <v>2839</v>
      </c>
      <c r="C3289" s="353" t="s">
        <v>17241</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c r="A3290">
        <f>'Page 1 - General Information'!$G$12</f>
        <v>121395703</v>
      </c>
      <c r="B3290" t="str">
        <f>'Page 1 - General Information'!$G$16</f>
        <v>2839</v>
      </c>
      <c r="C3290" s="353" t="s">
        <v>17241</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c r="A3291">
        <f>'Page 1 - General Information'!$G$12</f>
        <v>121395703</v>
      </c>
      <c r="B3291" t="str">
        <f>'Page 1 - General Information'!$G$16</f>
        <v>2839</v>
      </c>
      <c r="C3291" s="353" t="s">
        <v>17241</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c r="A3292">
        <f>'Page 1 - General Information'!$G$12</f>
        <v>121395703</v>
      </c>
      <c r="B3292" t="str">
        <f>'Page 1 - General Information'!$G$16</f>
        <v>2839</v>
      </c>
      <c r="C3292" s="353" t="s">
        <v>17241</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c r="A3293">
        <f>'Page 1 - General Information'!$G$12</f>
        <v>121395703</v>
      </c>
      <c r="B3293" t="str">
        <f>'Page 1 - General Information'!$G$16</f>
        <v>2839</v>
      </c>
      <c r="C3293" s="353" t="s">
        <v>17241</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c r="A3294">
        <f>'Page 1 - General Information'!$G$12</f>
        <v>121395703</v>
      </c>
      <c r="B3294" t="str">
        <f>'Page 1 - General Information'!$G$16</f>
        <v>2839</v>
      </c>
      <c r="C3294" s="353" t="s">
        <v>17241</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c r="A3295">
        <f>'Page 1 - General Information'!$G$12</f>
        <v>121395703</v>
      </c>
      <c r="B3295" t="str">
        <f>'Page 1 - General Information'!$G$16</f>
        <v>2839</v>
      </c>
      <c r="C3295" s="353" t="s">
        <v>17241</v>
      </c>
      <c r="D3295"/>
      <c r="E3295"/>
      <c r="F3295"/>
      <c r="G3295"/>
      <c r="H3295"/>
      <c r="I3295"/>
      <c r="J3295"/>
      <c r="K3295"/>
      <c r="L3295"/>
      <c r="M3295"/>
      <c r="N3295" t="s">
        <v>4076</v>
      </c>
      <c r="O3295" s="354">
        <f>INDEX('Page 2 - Team Information'!$K$14:$AP$189,Y3295,X3295)</f>
        <v>1</v>
      </c>
      <c r="P3295"/>
      <c r="Q3295"/>
      <c r="R3295"/>
      <c r="S3295" t="s">
        <v>7190</v>
      </c>
      <c r="T3295"/>
      <c r="U3295"/>
      <c r="V3295"/>
      <c r="W3295"/>
      <c r="X3295" s="355">
        <v>25</v>
      </c>
      <c r="Y3295" s="355">
        <v>30</v>
      </c>
      <c r="AC3295" s="297"/>
    </row>
    <row r="3296" spans="1:29">
      <c r="A3296">
        <f>'Page 1 - General Information'!$G$12</f>
        <v>121395703</v>
      </c>
      <c r="B3296" t="str">
        <f>'Page 1 - General Information'!$G$16</f>
        <v>2839</v>
      </c>
      <c r="C3296" s="353" t="s">
        <v>17241</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c r="A3297">
        <f>'Page 1 - General Information'!$G$12</f>
        <v>121395703</v>
      </c>
      <c r="B3297" t="str">
        <f>'Page 1 - General Information'!$G$16</f>
        <v>2839</v>
      </c>
      <c r="C3297" s="353" t="s">
        <v>17241</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c r="A3298">
        <f>'Page 1 - General Information'!$G$12</f>
        <v>121395703</v>
      </c>
      <c r="B3298" t="str">
        <f>'Page 1 - General Information'!$G$16</f>
        <v>2839</v>
      </c>
      <c r="C3298" s="353" t="s">
        <v>17241</v>
      </c>
      <c r="D3298"/>
      <c r="E3298"/>
      <c r="F3298"/>
      <c r="G3298"/>
      <c r="H3298"/>
      <c r="I3298"/>
      <c r="J3298"/>
      <c r="K3298"/>
      <c r="L3298"/>
      <c r="M3298"/>
      <c r="N3298" s="252" t="s">
        <v>4065</v>
      </c>
      <c r="O3298" s="357"/>
      <c r="P3298"/>
      <c r="Q3298" s="358">
        <f>(INDEX('Page 2 - Team Information'!$K$14:$AP$189,Y3298,X3298)*100)</f>
        <v>100</v>
      </c>
      <c r="R3298"/>
      <c r="S3298" t="s">
        <v>7193</v>
      </c>
      <c r="T3298"/>
      <c r="U3298"/>
      <c r="V3298"/>
      <c r="W3298"/>
      <c r="X3298" s="355">
        <v>29</v>
      </c>
      <c r="Y3298" s="355">
        <v>30</v>
      </c>
      <c r="AC3298" s="297"/>
    </row>
    <row r="3299" spans="1:29">
      <c r="A3299">
        <f>'Page 1 - General Information'!$G$12</f>
        <v>121395703</v>
      </c>
      <c r="B3299" t="str">
        <f>'Page 1 - General Information'!$G$16</f>
        <v>2839</v>
      </c>
      <c r="C3299" s="353" t="s">
        <v>17241</v>
      </c>
      <c r="D3299"/>
      <c r="E3299"/>
      <c r="F3299"/>
      <c r="G3299"/>
      <c r="H3299"/>
      <c r="I3299"/>
      <c r="J3299"/>
      <c r="K3299"/>
      <c r="L3299"/>
      <c r="M3299"/>
      <c r="N3299" s="252" t="s">
        <v>4065</v>
      </c>
      <c r="O3299" s="357"/>
      <c r="P3299"/>
      <c r="Q3299" s="358">
        <f>(INDEX('Page 2 - Team Information'!$K$14:$AP$189,Y3299,X3299)*100)</f>
        <v>100</v>
      </c>
      <c r="R3299"/>
      <c r="S3299" t="s">
        <v>7194</v>
      </c>
      <c r="T3299"/>
      <c r="U3299"/>
      <c r="V3299"/>
      <c r="W3299"/>
      <c r="X3299" s="355">
        <v>30</v>
      </c>
      <c r="Y3299" s="355">
        <v>30</v>
      </c>
      <c r="AC3299" s="297"/>
    </row>
    <row r="3300" spans="1:29">
      <c r="A3300">
        <f>'Page 1 - General Information'!$G$12</f>
        <v>121395703</v>
      </c>
      <c r="B3300" t="str">
        <f>'Page 1 - General Information'!$G$16</f>
        <v>2839</v>
      </c>
      <c r="C3300" s="353" t="s">
        <v>17241</v>
      </c>
      <c r="D3300"/>
      <c r="E3300"/>
      <c r="F3300"/>
      <c r="G3300"/>
      <c r="H3300"/>
      <c r="I3300"/>
      <c r="J3300"/>
      <c r="K3300"/>
      <c r="L3300"/>
      <c r="M3300"/>
      <c r="N3300" s="252" t="s">
        <v>4065</v>
      </c>
      <c r="O3300" s="357"/>
      <c r="P3300"/>
      <c r="Q3300" s="358">
        <f>(INDEX('Page 2 - Team Information'!$K$14:$AP$189,Y3300,X3300)*100)</f>
        <v>100</v>
      </c>
      <c r="R3300"/>
      <c r="S3300" t="s">
        <v>7195</v>
      </c>
      <c r="T3300"/>
      <c r="U3300"/>
      <c r="V3300"/>
      <c r="W3300"/>
      <c r="X3300" s="355">
        <v>31</v>
      </c>
      <c r="Y3300" s="355">
        <v>30</v>
      </c>
      <c r="AC3300" s="297"/>
    </row>
    <row r="3301" spans="1:29">
      <c r="A3301">
        <f>'Page 1 - General Information'!$G$12</f>
        <v>121395703</v>
      </c>
      <c r="B3301" t="str">
        <f>'Page 1 - General Information'!$G$16</f>
        <v>2839</v>
      </c>
      <c r="C3301" s="353" t="s">
        <v>17241</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c r="A3302">
        <f>'Page 1 - General Information'!$G$12</f>
        <v>121395703</v>
      </c>
      <c r="B3302" t="str">
        <f>'Page 1 - General Information'!$G$16</f>
        <v>2839</v>
      </c>
      <c r="C3302" s="353" t="s">
        <v>17241</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c r="A3303">
        <f>'Page 1 - General Information'!$G$12</f>
        <v>121395703</v>
      </c>
      <c r="B3303" t="str">
        <f>'Page 1 - General Information'!$G$16</f>
        <v>2839</v>
      </c>
      <c r="C3303" s="353" t="s">
        <v>17241</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c r="A3304">
        <f>'Page 1 - General Information'!$G$12</f>
        <v>121395703</v>
      </c>
      <c r="B3304" t="str">
        <f>'Page 1 - General Information'!$G$16</f>
        <v>2839</v>
      </c>
      <c r="C3304" s="353" t="s">
        <v>17241</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c r="A3305">
        <f>'Page 1 - General Information'!$G$12</f>
        <v>121395703</v>
      </c>
      <c r="B3305" t="str">
        <f>'Page 1 - General Information'!$G$16</f>
        <v>2839</v>
      </c>
      <c r="C3305" s="353" t="s">
        <v>17241</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c r="A3306">
        <f>'Page 1 - General Information'!$G$12</f>
        <v>121395703</v>
      </c>
      <c r="B3306" t="str">
        <f>'Page 1 - General Information'!$G$16</f>
        <v>2839</v>
      </c>
      <c r="C3306" s="353" t="s">
        <v>17241</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c r="A3307">
        <f>'Page 1 - General Information'!$G$12</f>
        <v>121395703</v>
      </c>
      <c r="B3307" t="str">
        <f>'Page 1 - General Information'!$G$16</f>
        <v>2839</v>
      </c>
      <c r="C3307" s="353" t="s">
        <v>17241</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c r="A3308">
        <f>'Page 1 - General Information'!$G$12</f>
        <v>121395703</v>
      </c>
      <c r="B3308" t="str">
        <f>'Page 1 - General Information'!$G$16</f>
        <v>2839</v>
      </c>
      <c r="C3308" s="353" t="s">
        <v>17241</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c r="A3309">
        <f>'Page 1 - General Information'!$G$12</f>
        <v>121395703</v>
      </c>
      <c r="B3309" t="str">
        <f>'Page 1 - General Information'!$G$16</f>
        <v>2839</v>
      </c>
      <c r="C3309" s="353" t="s">
        <v>17241</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c r="A3310">
        <f>'Page 1 - General Information'!$G$12</f>
        <v>121395703</v>
      </c>
      <c r="B3310" t="str">
        <f>'Page 1 - General Information'!$G$16</f>
        <v>2839</v>
      </c>
      <c r="C3310" s="353" t="s">
        <v>17241</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c r="A3311">
        <f>'Page 1 - General Information'!$G$12</f>
        <v>121395703</v>
      </c>
      <c r="B3311" t="str">
        <f>'Page 1 - General Information'!$G$16</f>
        <v>2839</v>
      </c>
      <c r="C3311" s="353" t="s">
        <v>17241</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c r="A3312">
        <f>'Page 1 - General Information'!$G$12</f>
        <v>121395703</v>
      </c>
      <c r="B3312" t="str">
        <f>'Page 1 - General Information'!$G$16</f>
        <v>2839</v>
      </c>
      <c r="C3312" s="353" t="s">
        <v>17241</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c r="A3313">
        <f>'Page 1 - General Information'!$G$12</f>
        <v>121395703</v>
      </c>
      <c r="B3313" t="str">
        <f>'Page 1 - General Information'!$G$16</f>
        <v>2839</v>
      </c>
      <c r="C3313" s="353" t="s">
        <v>17241</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c r="A3314">
        <f>'Page 1 - General Information'!$G$12</f>
        <v>121395703</v>
      </c>
      <c r="B3314" t="str">
        <f>'Page 1 - General Information'!$G$16</f>
        <v>2839</v>
      </c>
      <c r="C3314" s="353" t="s">
        <v>17241</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c r="A3315">
        <f>'Page 1 - General Information'!$G$12</f>
        <v>121395703</v>
      </c>
      <c r="B3315" t="str">
        <f>'Page 1 - General Information'!$G$16</f>
        <v>2839</v>
      </c>
      <c r="C3315" s="353" t="s">
        <v>17241</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c r="A3316">
        <f>'Page 1 - General Information'!$G$12</f>
        <v>121395703</v>
      </c>
      <c r="B3316" t="str">
        <f>'Page 1 - General Information'!$G$16</f>
        <v>2839</v>
      </c>
      <c r="C3316" s="353" t="s">
        <v>17241</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c r="A3317">
        <f>'Page 1 - General Information'!$G$12</f>
        <v>121395703</v>
      </c>
      <c r="B3317" t="str">
        <f>'Page 1 - General Information'!$G$16</f>
        <v>2839</v>
      </c>
      <c r="C3317" s="353" t="s">
        <v>17241</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c r="A3318">
        <f>'Page 1 - General Information'!$G$12</f>
        <v>121395703</v>
      </c>
      <c r="B3318" t="str">
        <f>'Page 1 - General Information'!$G$16</f>
        <v>2839</v>
      </c>
      <c r="C3318" s="353" t="s">
        <v>17241</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c r="A3319">
        <f>'Page 1 - General Information'!$G$12</f>
        <v>121395703</v>
      </c>
      <c r="B3319" t="str">
        <f>'Page 1 - General Information'!$G$16</f>
        <v>2839</v>
      </c>
      <c r="C3319" s="353" t="s">
        <v>17241</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c r="A3320">
        <f>'Page 1 - General Information'!$G$12</f>
        <v>121395703</v>
      </c>
      <c r="B3320" t="str">
        <f>'Page 1 - General Information'!$G$16</f>
        <v>2839</v>
      </c>
      <c r="C3320" s="353" t="s">
        <v>17241</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c r="A3321">
        <f>'Page 1 - General Information'!$G$12</f>
        <v>121395703</v>
      </c>
      <c r="B3321" t="str">
        <f>'Page 1 - General Information'!$G$16</f>
        <v>2839</v>
      </c>
      <c r="C3321" s="353" t="s">
        <v>17241</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c r="A3322">
        <f>'Page 1 - General Information'!$G$12</f>
        <v>121395703</v>
      </c>
      <c r="B3322" t="str">
        <f>'Page 1 - General Information'!$G$16</f>
        <v>2839</v>
      </c>
      <c r="C3322" s="353" t="s">
        <v>17241</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c r="A3323">
        <f>'Page 1 - General Information'!$G$12</f>
        <v>121395703</v>
      </c>
      <c r="B3323" t="str">
        <f>'Page 1 - General Information'!$G$16</f>
        <v>2839</v>
      </c>
      <c r="C3323" s="353" t="s">
        <v>17241</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c r="A3324">
        <f>'Page 1 - General Information'!$G$12</f>
        <v>121395703</v>
      </c>
      <c r="B3324" t="str">
        <f>'Page 1 - General Information'!$G$16</f>
        <v>2839</v>
      </c>
      <c r="C3324" s="353" t="s">
        <v>17241</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c r="A3325">
        <f>'Page 1 - General Information'!$G$12</f>
        <v>121395703</v>
      </c>
      <c r="B3325" t="str">
        <f>'Page 1 - General Information'!$G$16</f>
        <v>2839</v>
      </c>
      <c r="C3325" s="353" t="s">
        <v>17241</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c r="A3326">
        <f>'Page 1 - General Information'!$G$12</f>
        <v>121395703</v>
      </c>
      <c r="B3326" t="str">
        <f>'Page 1 - General Information'!$G$16</f>
        <v>2839</v>
      </c>
      <c r="C3326" s="353" t="s">
        <v>17241</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c r="A3327">
        <f>'Page 1 - General Information'!$G$12</f>
        <v>121395703</v>
      </c>
      <c r="B3327" t="str">
        <f>'Page 1 - General Information'!$G$16</f>
        <v>2839</v>
      </c>
      <c r="C3327" s="353" t="s">
        <v>17241</v>
      </c>
      <c r="D3327"/>
      <c r="E3327"/>
      <c r="F3327"/>
      <c r="G3327"/>
      <c r="H3327"/>
      <c r="I3327"/>
      <c r="J3327"/>
      <c r="K3327"/>
      <c r="L3327"/>
      <c r="M3327"/>
      <c r="N3327" t="s">
        <v>4076</v>
      </c>
      <c r="O3327" s="354">
        <f>INDEX('Page 2 - Team Information'!$K$14:$AP$189,Y3327,X3327)</f>
        <v>1</v>
      </c>
      <c r="P3327"/>
      <c r="Q3327"/>
      <c r="R3327"/>
      <c r="S3327" t="s">
        <v>7222</v>
      </c>
      <c r="T3327"/>
      <c r="U3327"/>
      <c r="V3327"/>
      <c r="W3327"/>
      <c r="X3327" s="355">
        <v>25</v>
      </c>
      <c r="Y3327" s="355">
        <v>34</v>
      </c>
      <c r="AC3327" s="297"/>
    </row>
    <row r="3328" spans="1:29">
      <c r="A3328">
        <f>'Page 1 - General Information'!$G$12</f>
        <v>121395703</v>
      </c>
      <c r="B3328" t="str">
        <f>'Page 1 - General Information'!$G$16</f>
        <v>2839</v>
      </c>
      <c r="C3328" s="353" t="s">
        <v>17241</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c r="A3329">
        <f>'Page 1 - General Information'!$G$12</f>
        <v>121395703</v>
      </c>
      <c r="B3329" t="str">
        <f>'Page 1 - General Information'!$G$16</f>
        <v>2839</v>
      </c>
      <c r="C3329" s="353" t="s">
        <v>17241</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c r="A3330">
        <f>'Page 1 - General Information'!$G$12</f>
        <v>121395703</v>
      </c>
      <c r="B3330" t="str">
        <f>'Page 1 - General Information'!$G$16</f>
        <v>2839</v>
      </c>
      <c r="C3330" s="353" t="s">
        <v>17241</v>
      </c>
      <c r="D3330"/>
      <c r="E3330"/>
      <c r="F3330"/>
      <c r="G3330"/>
      <c r="H3330"/>
      <c r="I3330"/>
      <c r="J3330"/>
      <c r="K3330"/>
      <c r="L3330"/>
      <c r="M3330"/>
      <c r="N3330" s="252" t="s">
        <v>4065</v>
      </c>
      <c r="O3330" s="357"/>
      <c r="P3330"/>
      <c r="Q3330" s="358">
        <f>(INDEX('Page 2 - Team Information'!$K$14:$AP$189,Y3330,X3330)*100)</f>
        <v>100</v>
      </c>
      <c r="R3330"/>
      <c r="S3330" t="s">
        <v>7225</v>
      </c>
      <c r="T3330"/>
      <c r="U3330"/>
      <c r="V3330"/>
      <c r="W3330"/>
      <c r="X3330" s="355">
        <v>29</v>
      </c>
      <c r="Y3330" s="355">
        <v>34</v>
      </c>
      <c r="AC3330" s="297"/>
    </row>
    <row r="3331" spans="1:29">
      <c r="A3331">
        <f>'Page 1 - General Information'!$G$12</f>
        <v>121395703</v>
      </c>
      <c r="B3331" t="str">
        <f>'Page 1 - General Information'!$G$16</f>
        <v>2839</v>
      </c>
      <c r="C3331" s="353" t="s">
        <v>17241</v>
      </c>
      <c r="D3331"/>
      <c r="E3331"/>
      <c r="F3331"/>
      <c r="G3331"/>
      <c r="H3331"/>
      <c r="I3331"/>
      <c r="J3331"/>
      <c r="K3331"/>
      <c r="L3331"/>
      <c r="M3331"/>
      <c r="N3331" s="252" t="s">
        <v>4065</v>
      </c>
      <c r="O3331" s="357"/>
      <c r="P3331"/>
      <c r="Q3331" s="358">
        <f>(INDEX('Page 2 - Team Information'!$K$14:$AP$189,Y3331,X3331)*100)</f>
        <v>100</v>
      </c>
      <c r="R3331"/>
      <c r="S3331" t="s">
        <v>7226</v>
      </c>
      <c r="T3331"/>
      <c r="U3331"/>
      <c r="V3331"/>
      <c r="W3331"/>
      <c r="X3331" s="355">
        <v>30</v>
      </c>
      <c r="Y3331" s="355">
        <v>34</v>
      </c>
      <c r="AC3331" s="297"/>
    </row>
    <row r="3332" spans="1:29">
      <c r="A3332">
        <f>'Page 1 - General Information'!$G$12</f>
        <v>121395703</v>
      </c>
      <c r="B3332" t="str">
        <f>'Page 1 - General Information'!$G$16</f>
        <v>2839</v>
      </c>
      <c r="C3332" s="353" t="s">
        <v>17241</v>
      </c>
      <c r="D3332"/>
      <c r="E3332"/>
      <c r="F3332"/>
      <c r="G3332"/>
      <c r="H3332"/>
      <c r="I3332"/>
      <c r="J3332"/>
      <c r="K3332"/>
      <c r="L3332"/>
      <c r="M3332"/>
      <c r="N3332" s="252" t="s">
        <v>4065</v>
      </c>
      <c r="O3332" s="357"/>
      <c r="P3332"/>
      <c r="Q3332" s="358">
        <f>(INDEX('Page 2 - Team Information'!$K$14:$AP$189,Y3332,X3332)*100)</f>
        <v>100</v>
      </c>
      <c r="R3332"/>
      <c r="S3332" t="s">
        <v>7227</v>
      </c>
      <c r="T3332"/>
      <c r="U3332"/>
      <c r="V3332"/>
      <c r="W3332"/>
      <c r="X3332" s="355">
        <v>31</v>
      </c>
      <c r="Y3332" s="355">
        <v>34</v>
      </c>
      <c r="AC3332" s="297"/>
    </row>
    <row r="3333" spans="1:29">
      <c r="A3333">
        <f>'Page 1 - General Information'!$G$12</f>
        <v>121395703</v>
      </c>
      <c r="B3333" t="str">
        <f>'Page 1 - General Information'!$G$16</f>
        <v>2839</v>
      </c>
      <c r="C3333" s="353" t="s">
        <v>17241</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c r="A3334">
        <f>'Page 1 - General Information'!$G$12</f>
        <v>121395703</v>
      </c>
      <c r="B3334" t="str">
        <f>'Page 1 - General Information'!$G$16</f>
        <v>2839</v>
      </c>
      <c r="C3334" s="353" t="s">
        <v>17241</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c r="A3335">
        <f>'Page 1 - General Information'!$G$12</f>
        <v>121395703</v>
      </c>
      <c r="B3335" t="str">
        <f>'Page 1 - General Information'!$G$16</f>
        <v>2839</v>
      </c>
      <c r="C3335" s="353" t="s">
        <v>17241</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c r="A3336">
        <f>'Page 1 - General Information'!$G$12</f>
        <v>121395703</v>
      </c>
      <c r="B3336" t="str">
        <f>'Page 1 - General Information'!$G$16</f>
        <v>2839</v>
      </c>
      <c r="C3336" s="353" t="s">
        <v>17241</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c r="A3337">
        <f>'Page 1 - General Information'!$G$12</f>
        <v>121395703</v>
      </c>
      <c r="B3337" t="str">
        <f>'Page 1 - General Information'!$G$16</f>
        <v>2839</v>
      </c>
      <c r="C3337" s="353" t="s">
        <v>17241</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c r="A3338">
        <f>'Page 1 - General Information'!$G$12</f>
        <v>121395703</v>
      </c>
      <c r="B3338" t="str">
        <f>'Page 1 - General Information'!$G$16</f>
        <v>2839</v>
      </c>
      <c r="C3338" s="353" t="s">
        <v>17241</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c r="A3339">
        <f>'Page 1 - General Information'!$G$12</f>
        <v>121395703</v>
      </c>
      <c r="B3339" t="str">
        <f>'Page 1 - General Information'!$G$16</f>
        <v>2839</v>
      </c>
      <c r="C3339" s="353" t="s">
        <v>17241</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c r="A3340">
        <f>'Page 1 - General Information'!$G$12</f>
        <v>121395703</v>
      </c>
      <c r="B3340" t="str">
        <f>'Page 1 - General Information'!$G$16</f>
        <v>2839</v>
      </c>
      <c r="C3340" s="353" t="s">
        <v>17241</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c r="A3341">
        <f>'Page 1 - General Information'!$G$12</f>
        <v>121395703</v>
      </c>
      <c r="B3341" t="str">
        <f>'Page 1 - General Information'!$G$16</f>
        <v>2839</v>
      </c>
      <c r="C3341" s="353" t="s">
        <v>17241</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c r="A3342">
        <f>'Page 1 - General Information'!$G$12</f>
        <v>121395703</v>
      </c>
      <c r="B3342" t="str">
        <f>'Page 1 - General Information'!$G$16</f>
        <v>2839</v>
      </c>
      <c r="C3342" s="353" t="s">
        <v>17241</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c r="A3343">
        <f>'Page 1 - General Information'!$G$12</f>
        <v>121395703</v>
      </c>
      <c r="B3343" t="str">
        <f>'Page 1 - General Information'!$G$16</f>
        <v>2839</v>
      </c>
      <c r="C3343" s="353" t="s">
        <v>17241</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c r="A3344">
        <f>'Page 1 - General Information'!$G$12</f>
        <v>121395703</v>
      </c>
      <c r="B3344" t="str">
        <f>'Page 1 - General Information'!$G$16</f>
        <v>2839</v>
      </c>
      <c r="C3344" s="353" t="s">
        <v>17241</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c r="A3345">
        <f>'Page 1 - General Information'!$G$12</f>
        <v>121395703</v>
      </c>
      <c r="B3345" t="str">
        <f>'Page 1 - General Information'!$G$16</f>
        <v>2839</v>
      </c>
      <c r="C3345" s="353" t="s">
        <v>17241</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c r="A3346">
        <f>'Page 1 - General Information'!$G$12</f>
        <v>121395703</v>
      </c>
      <c r="B3346" t="str">
        <f>'Page 1 - General Information'!$G$16</f>
        <v>2839</v>
      </c>
      <c r="C3346" s="353" t="s">
        <v>17241</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c r="A3347">
        <f>'Page 1 - General Information'!$G$12</f>
        <v>121395703</v>
      </c>
      <c r="B3347" t="str">
        <f>'Page 1 - General Information'!$G$16</f>
        <v>2839</v>
      </c>
      <c r="C3347" s="353" t="s">
        <v>17241</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c r="A3348">
        <f>'Page 1 - General Information'!$G$12</f>
        <v>121395703</v>
      </c>
      <c r="B3348" t="str">
        <f>'Page 1 - General Information'!$G$16</f>
        <v>2839</v>
      </c>
      <c r="C3348" s="353" t="s">
        <v>17241</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c r="A3349">
        <f>'Page 1 - General Information'!$G$12</f>
        <v>121395703</v>
      </c>
      <c r="B3349" t="str">
        <f>'Page 1 - General Information'!$G$16</f>
        <v>2839</v>
      </c>
      <c r="C3349" s="353" t="s">
        <v>17241</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c r="A3350">
        <f>'Page 1 - General Information'!$G$12</f>
        <v>121395703</v>
      </c>
      <c r="B3350" t="str">
        <f>'Page 1 - General Information'!$G$16</f>
        <v>2839</v>
      </c>
      <c r="C3350" s="353" t="s">
        <v>17241</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c r="A3351">
        <f>'Page 1 - General Information'!$G$12</f>
        <v>121395703</v>
      </c>
      <c r="B3351" t="str">
        <f>'Page 1 - General Information'!$G$16</f>
        <v>2839</v>
      </c>
      <c r="C3351" s="353" t="s">
        <v>17241</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c r="A3352">
        <f>'Page 1 - General Information'!$G$12</f>
        <v>121395703</v>
      </c>
      <c r="B3352" t="str">
        <f>'Page 1 - General Information'!$G$16</f>
        <v>2839</v>
      </c>
      <c r="C3352" s="353" t="s">
        <v>17241</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c r="A3353">
        <f>'Page 1 - General Information'!$G$12</f>
        <v>121395703</v>
      </c>
      <c r="B3353" t="str">
        <f>'Page 1 - General Information'!$G$16</f>
        <v>2839</v>
      </c>
      <c r="C3353" s="353" t="s">
        <v>17241</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c r="A3354">
        <f>'Page 1 - General Information'!$G$12</f>
        <v>121395703</v>
      </c>
      <c r="B3354" t="str">
        <f>'Page 1 - General Information'!$G$16</f>
        <v>2839</v>
      </c>
      <c r="C3354" s="353" t="s">
        <v>17241</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c r="A3355">
        <f>'Page 1 - General Information'!$G$12</f>
        <v>121395703</v>
      </c>
      <c r="B3355" t="str">
        <f>'Page 1 - General Information'!$G$16</f>
        <v>2839</v>
      </c>
      <c r="C3355" s="353" t="s">
        <v>17241</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c r="A3356">
        <f>'Page 1 - General Information'!$G$12</f>
        <v>121395703</v>
      </c>
      <c r="B3356" t="str">
        <f>'Page 1 - General Information'!$G$16</f>
        <v>2839</v>
      </c>
      <c r="C3356" s="353" t="s">
        <v>17241</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c r="A3357">
        <f>'Page 1 - General Information'!$G$12</f>
        <v>121395703</v>
      </c>
      <c r="B3357" t="str">
        <f>'Page 1 - General Information'!$G$16</f>
        <v>2839</v>
      </c>
      <c r="C3357" s="353" t="s">
        <v>17241</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c r="A3358">
        <f>'Page 1 - General Information'!$G$12</f>
        <v>121395703</v>
      </c>
      <c r="B3358" t="str">
        <f>'Page 1 - General Information'!$G$16</f>
        <v>2839</v>
      </c>
      <c r="C3358" s="353" t="s">
        <v>17241</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c r="A3359">
        <f>'Page 1 - General Information'!$G$12</f>
        <v>121395703</v>
      </c>
      <c r="B3359" t="str">
        <f>'Page 1 - General Information'!$G$16</f>
        <v>2839</v>
      </c>
      <c r="C3359" s="353" t="s">
        <v>17241</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c r="A3360">
        <f>'Page 1 - General Information'!$G$12</f>
        <v>121395703</v>
      </c>
      <c r="B3360" t="str">
        <f>'Page 1 - General Information'!$G$16</f>
        <v>2839</v>
      </c>
      <c r="C3360" s="353" t="s">
        <v>17241</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c r="A3361">
        <f>'Page 1 - General Information'!$G$12</f>
        <v>121395703</v>
      </c>
      <c r="B3361" t="str">
        <f>'Page 1 - General Information'!$G$16</f>
        <v>2839</v>
      </c>
      <c r="C3361" s="353" t="s">
        <v>17241</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c r="A3362">
        <f>'Page 1 - General Information'!$G$12</f>
        <v>121395703</v>
      </c>
      <c r="B3362" t="str">
        <f>'Page 1 - General Information'!$G$16</f>
        <v>2839</v>
      </c>
      <c r="C3362" s="353" t="s">
        <v>17241</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c r="A3363">
        <f>'Page 1 - General Information'!$G$12</f>
        <v>121395703</v>
      </c>
      <c r="B3363" t="str">
        <f>'Page 1 - General Information'!$G$16</f>
        <v>2839</v>
      </c>
      <c r="C3363" s="353" t="s">
        <v>17241</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c r="A3364">
        <f>'Page 1 - General Information'!$G$12</f>
        <v>121395703</v>
      </c>
      <c r="B3364" t="str">
        <f>'Page 1 - General Information'!$G$16</f>
        <v>2839</v>
      </c>
      <c r="C3364" s="353" t="s">
        <v>17241</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c r="A3365">
        <f>'Page 1 - General Information'!$G$12</f>
        <v>121395703</v>
      </c>
      <c r="B3365" t="str">
        <f>'Page 1 - General Information'!$G$16</f>
        <v>2839</v>
      </c>
      <c r="C3365" s="353" t="s">
        <v>17241</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c r="A3366">
        <f>'Page 1 - General Information'!$G$12</f>
        <v>121395703</v>
      </c>
      <c r="B3366" t="str">
        <f>'Page 1 - General Information'!$G$16</f>
        <v>2839</v>
      </c>
      <c r="C3366" s="353" t="s">
        <v>17241</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c r="A3367">
        <f>'Page 1 - General Information'!$G$12</f>
        <v>121395703</v>
      </c>
      <c r="B3367" t="str">
        <f>'Page 1 - General Information'!$G$16</f>
        <v>2839</v>
      </c>
      <c r="C3367" s="353" t="s">
        <v>17241</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c r="A3368">
        <f>'Page 1 - General Information'!$G$12</f>
        <v>121395703</v>
      </c>
      <c r="B3368" t="str">
        <f>'Page 1 - General Information'!$G$16</f>
        <v>2839</v>
      </c>
      <c r="C3368" s="353" t="s">
        <v>17241</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c r="A3369">
        <f>'Page 1 - General Information'!$G$12</f>
        <v>121395703</v>
      </c>
      <c r="B3369" t="str">
        <f>'Page 1 - General Information'!$G$16</f>
        <v>2839</v>
      </c>
      <c r="C3369" s="353" t="s">
        <v>17241</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c r="A3370">
        <f>'Page 1 - General Information'!$G$12</f>
        <v>121395703</v>
      </c>
      <c r="B3370" t="str">
        <f>'Page 1 - General Information'!$G$16</f>
        <v>2839</v>
      </c>
      <c r="C3370" s="353" t="s">
        <v>17241</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c r="A3371">
        <f>'Page 1 - General Information'!$G$12</f>
        <v>121395703</v>
      </c>
      <c r="B3371" t="str">
        <f>'Page 1 - General Information'!$G$16</f>
        <v>2839</v>
      </c>
      <c r="C3371" s="353" t="s">
        <v>17241</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c r="A3372">
        <f>'Page 1 - General Information'!$G$12</f>
        <v>121395703</v>
      </c>
      <c r="B3372" t="str">
        <f>'Page 1 - General Information'!$G$16</f>
        <v>2839</v>
      </c>
      <c r="C3372" s="353" t="s">
        <v>17241</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c r="A3373">
        <f>'Page 1 - General Information'!$G$12</f>
        <v>121395703</v>
      </c>
      <c r="B3373" t="str">
        <f>'Page 1 - General Information'!$G$16</f>
        <v>2839</v>
      </c>
      <c r="C3373" s="353" t="s">
        <v>17241</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c r="A3374">
        <f>'Page 1 - General Information'!$G$12</f>
        <v>121395703</v>
      </c>
      <c r="B3374" t="str">
        <f>'Page 1 - General Information'!$G$16</f>
        <v>2839</v>
      </c>
      <c r="C3374" s="353" t="s">
        <v>17241</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c r="A3375">
        <f>'Page 1 - General Information'!$G$12</f>
        <v>121395703</v>
      </c>
      <c r="B3375" t="str">
        <f>'Page 1 - General Information'!$G$16</f>
        <v>2839</v>
      </c>
      <c r="C3375" s="353" t="s">
        <v>17241</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c r="A3376">
        <f>'Page 1 - General Information'!$G$12</f>
        <v>121395703</v>
      </c>
      <c r="B3376" t="str">
        <f>'Page 1 - General Information'!$G$16</f>
        <v>2839</v>
      </c>
      <c r="C3376" s="353" t="s">
        <v>17241</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c r="A3377">
        <f>'Page 1 - General Information'!$G$12</f>
        <v>121395703</v>
      </c>
      <c r="B3377" t="str">
        <f>'Page 1 - General Information'!$G$16</f>
        <v>2839</v>
      </c>
      <c r="C3377" s="353" t="s">
        <v>17241</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c r="A3378">
        <f>'Page 1 - General Information'!$G$12</f>
        <v>121395703</v>
      </c>
      <c r="B3378" t="str">
        <f>'Page 1 - General Information'!$G$16</f>
        <v>2839</v>
      </c>
      <c r="C3378" s="353" t="s">
        <v>17241</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c r="A3379">
        <f>'Page 1 - General Information'!$G$12</f>
        <v>121395703</v>
      </c>
      <c r="B3379" t="str">
        <f>'Page 1 - General Information'!$G$16</f>
        <v>2839</v>
      </c>
      <c r="C3379" s="353" t="s">
        <v>17241</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c r="A3380">
        <f>'Page 1 - General Information'!$G$12</f>
        <v>121395703</v>
      </c>
      <c r="B3380" t="str">
        <f>'Page 1 - General Information'!$G$16</f>
        <v>2839</v>
      </c>
      <c r="C3380" s="353" t="s">
        <v>17241</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c r="A3381">
        <f>'Page 1 - General Information'!$G$12</f>
        <v>121395703</v>
      </c>
      <c r="B3381" t="str">
        <f>'Page 1 - General Information'!$G$16</f>
        <v>2839</v>
      </c>
      <c r="C3381" s="353" t="s">
        <v>17241</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c r="A3382">
        <f>'Page 1 - General Information'!$G$12</f>
        <v>121395703</v>
      </c>
      <c r="B3382" t="str">
        <f>'Page 1 - General Information'!$G$16</f>
        <v>2839</v>
      </c>
      <c r="C3382" s="353" t="s">
        <v>17241</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c r="A3383">
        <f>'Page 1 - General Information'!$G$12</f>
        <v>121395703</v>
      </c>
      <c r="B3383" t="str">
        <f>'Page 1 - General Information'!$G$16</f>
        <v>2839</v>
      </c>
      <c r="C3383" s="353" t="s">
        <v>17241</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c r="A3384">
        <f>'Page 1 - General Information'!$G$12</f>
        <v>121395703</v>
      </c>
      <c r="B3384" t="str">
        <f>'Page 1 - General Information'!$G$16</f>
        <v>2839</v>
      </c>
      <c r="C3384" s="353" t="s">
        <v>17241</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c r="A3385">
        <f>'Page 1 - General Information'!$G$12</f>
        <v>121395703</v>
      </c>
      <c r="B3385" t="str">
        <f>'Page 1 - General Information'!$G$16</f>
        <v>2839</v>
      </c>
      <c r="C3385" s="353" t="s">
        <v>17241</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c r="A3386">
        <f>'Page 1 - General Information'!$G$12</f>
        <v>121395703</v>
      </c>
      <c r="B3386" t="str">
        <f>'Page 1 - General Information'!$G$16</f>
        <v>2839</v>
      </c>
      <c r="C3386" s="353" t="s">
        <v>17241</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c r="A3387">
        <f>'Page 1 - General Information'!$G$12</f>
        <v>121395703</v>
      </c>
      <c r="B3387" t="str">
        <f>'Page 1 - General Information'!$G$16</f>
        <v>2839</v>
      </c>
      <c r="C3387" s="353" t="s">
        <v>17241</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c r="A3388">
        <f>'Page 1 - General Information'!$G$12</f>
        <v>121395703</v>
      </c>
      <c r="B3388" t="str">
        <f>'Page 1 - General Information'!$G$16</f>
        <v>2839</v>
      </c>
      <c r="C3388" s="353" t="s">
        <v>17241</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c r="A3389">
        <f>'Page 1 - General Information'!$G$12</f>
        <v>121395703</v>
      </c>
      <c r="B3389" t="str">
        <f>'Page 1 - General Information'!$G$16</f>
        <v>2839</v>
      </c>
      <c r="C3389" s="353" t="s">
        <v>17241</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c r="A3390">
        <f>'Page 1 - General Information'!$G$12</f>
        <v>121395703</v>
      </c>
      <c r="B3390" t="str">
        <f>'Page 1 - General Information'!$G$16</f>
        <v>2839</v>
      </c>
      <c r="C3390" s="353" t="s">
        <v>17241</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c r="A3391">
        <f>'Page 1 - General Information'!$G$12</f>
        <v>121395703</v>
      </c>
      <c r="B3391" t="str">
        <f>'Page 1 - General Information'!$G$16</f>
        <v>2839</v>
      </c>
      <c r="C3391" s="353" t="s">
        <v>17241</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c r="A3392">
        <f>'Page 1 - General Information'!$G$12</f>
        <v>121395703</v>
      </c>
      <c r="B3392" t="str">
        <f>'Page 1 - General Information'!$G$16</f>
        <v>2839</v>
      </c>
      <c r="C3392" s="353" t="s">
        <v>17241</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c r="A3393">
        <f>'Page 1 - General Information'!$G$12</f>
        <v>121395703</v>
      </c>
      <c r="B3393" t="str">
        <f>'Page 1 - General Information'!$G$16</f>
        <v>2839</v>
      </c>
      <c r="C3393" s="353" t="s">
        <v>17241</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c r="A3394">
        <f>'Page 1 - General Information'!$G$12</f>
        <v>121395703</v>
      </c>
      <c r="B3394" t="str">
        <f>'Page 1 - General Information'!$G$16</f>
        <v>2839</v>
      </c>
      <c r="C3394" s="353" t="s">
        <v>17241</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c r="A3395">
        <f>'Page 1 - General Information'!$G$12</f>
        <v>121395703</v>
      </c>
      <c r="B3395" t="str">
        <f>'Page 1 - General Information'!$G$16</f>
        <v>2839</v>
      </c>
      <c r="C3395" s="353" t="s">
        <v>17241</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c r="A3396">
        <f>'Page 1 - General Information'!$G$12</f>
        <v>121395703</v>
      </c>
      <c r="B3396" t="str">
        <f>'Page 1 - General Information'!$G$16</f>
        <v>2839</v>
      </c>
      <c r="C3396" s="353" t="s">
        <v>17241</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c r="A3397">
        <f>'Page 1 - General Information'!$G$12</f>
        <v>121395703</v>
      </c>
      <c r="B3397" t="str">
        <f>'Page 1 - General Information'!$G$16</f>
        <v>2839</v>
      </c>
      <c r="C3397" s="353" t="s">
        <v>17241</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c r="A3398">
        <f>'Page 1 - General Information'!$G$12</f>
        <v>121395703</v>
      </c>
      <c r="B3398" t="str">
        <f>'Page 1 - General Information'!$G$16</f>
        <v>2839</v>
      </c>
      <c r="C3398" s="353" t="s">
        <v>17241</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c r="A3399">
        <f>'Page 1 - General Information'!$G$12</f>
        <v>121395703</v>
      </c>
      <c r="B3399" t="str">
        <f>'Page 1 - General Information'!$G$16</f>
        <v>2839</v>
      </c>
      <c r="C3399" s="353" t="s">
        <v>17241</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c r="A3400">
        <f>'Page 1 - General Information'!$G$12</f>
        <v>121395703</v>
      </c>
      <c r="B3400" t="str">
        <f>'Page 1 - General Information'!$G$16</f>
        <v>2839</v>
      </c>
      <c r="C3400" s="353" t="s">
        <v>17241</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c r="A3401">
        <f>'Page 1 - General Information'!$G$12</f>
        <v>121395703</v>
      </c>
      <c r="B3401" t="str">
        <f>'Page 1 - General Information'!$G$16</f>
        <v>2839</v>
      </c>
      <c r="C3401" s="353" t="s">
        <v>17241</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c r="A3402">
        <f>'Page 1 - General Information'!$G$12</f>
        <v>121395703</v>
      </c>
      <c r="B3402" t="str">
        <f>'Page 1 - General Information'!$G$16</f>
        <v>2839</v>
      </c>
      <c r="C3402" s="353" t="s">
        <v>17241</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c r="A3403">
        <f>'Page 1 - General Information'!$G$12</f>
        <v>121395703</v>
      </c>
      <c r="B3403" t="str">
        <f>'Page 1 - General Information'!$G$16</f>
        <v>2839</v>
      </c>
      <c r="C3403" s="353" t="s">
        <v>17241</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c r="A3404">
        <f>'Page 1 - General Information'!$G$12</f>
        <v>121395703</v>
      </c>
      <c r="B3404" t="str">
        <f>'Page 1 - General Information'!$G$16</f>
        <v>2839</v>
      </c>
      <c r="C3404" s="353" t="s">
        <v>17241</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c r="A3405">
        <f>'Page 1 - General Information'!$G$12</f>
        <v>121395703</v>
      </c>
      <c r="B3405" t="str">
        <f>'Page 1 - General Information'!$G$16</f>
        <v>2839</v>
      </c>
      <c r="C3405" s="353" t="s">
        <v>17241</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c r="A3406">
        <f>'Page 1 - General Information'!$G$12</f>
        <v>121395703</v>
      </c>
      <c r="B3406" t="str">
        <f>'Page 1 - General Information'!$G$16</f>
        <v>2839</v>
      </c>
      <c r="C3406" s="353" t="s">
        <v>17241</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c r="A3407">
        <f>'Page 1 - General Information'!$G$12</f>
        <v>121395703</v>
      </c>
      <c r="B3407" t="str">
        <f>'Page 1 - General Information'!$G$16</f>
        <v>2839</v>
      </c>
      <c r="C3407" s="353" t="s">
        <v>17241</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c r="A3408">
        <f>'Page 1 - General Information'!$G$12</f>
        <v>121395703</v>
      </c>
      <c r="B3408" t="str">
        <f>'Page 1 - General Information'!$G$16</f>
        <v>2839</v>
      </c>
      <c r="C3408" s="353" t="s">
        <v>17241</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c r="A3409">
        <f>'Page 1 - General Information'!$G$12</f>
        <v>121395703</v>
      </c>
      <c r="B3409" t="str">
        <f>'Page 1 - General Information'!$G$16</f>
        <v>2839</v>
      </c>
      <c r="C3409" s="353" t="s">
        <v>17241</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c r="A3410">
        <f>'Page 1 - General Information'!$G$12</f>
        <v>121395703</v>
      </c>
      <c r="B3410" t="str">
        <f>'Page 1 - General Information'!$G$16</f>
        <v>2839</v>
      </c>
      <c r="C3410" s="353" t="s">
        <v>17241</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c r="A3411">
        <f>'Page 1 - General Information'!$G$12</f>
        <v>121395703</v>
      </c>
      <c r="B3411" t="str">
        <f>'Page 1 - General Information'!$G$16</f>
        <v>2839</v>
      </c>
      <c r="C3411" s="353" t="s">
        <v>17241</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c r="A3412">
        <f>'Page 1 - General Information'!$G$12</f>
        <v>121395703</v>
      </c>
      <c r="B3412" t="str">
        <f>'Page 1 - General Information'!$G$16</f>
        <v>2839</v>
      </c>
      <c r="C3412" s="353" t="s">
        <v>17241</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c r="A3413">
        <f>'Page 1 - General Information'!$G$12</f>
        <v>121395703</v>
      </c>
      <c r="B3413" t="str">
        <f>'Page 1 - General Information'!$G$16</f>
        <v>2839</v>
      </c>
      <c r="C3413" s="353" t="s">
        <v>17241</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c r="A3414">
        <f>'Page 1 - General Information'!$G$12</f>
        <v>121395703</v>
      </c>
      <c r="B3414" t="str">
        <f>'Page 1 - General Information'!$G$16</f>
        <v>2839</v>
      </c>
      <c r="C3414" s="353" t="s">
        <v>17241</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c r="A3415">
        <f>'Page 1 - General Information'!$G$12</f>
        <v>121395703</v>
      </c>
      <c r="B3415" t="str">
        <f>'Page 1 - General Information'!$G$16</f>
        <v>2839</v>
      </c>
      <c r="C3415" s="353" t="s">
        <v>17241</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c r="A3416">
        <f>'Page 1 - General Information'!$G$12</f>
        <v>121395703</v>
      </c>
      <c r="B3416" t="str">
        <f>'Page 1 - General Information'!$G$16</f>
        <v>2839</v>
      </c>
      <c r="C3416" s="353" t="s">
        <v>17241</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c r="A3417">
        <f>'Page 1 - General Information'!$G$12</f>
        <v>121395703</v>
      </c>
      <c r="B3417" t="str">
        <f>'Page 1 - General Information'!$G$16</f>
        <v>2839</v>
      </c>
      <c r="C3417" s="353" t="s">
        <v>17241</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c r="A3418">
        <f>'Page 1 - General Information'!$G$12</f>
        <v>121395703</v>
      </c>
      <c r="B3418" t="str">
        <f>'Page 1 - General Information'!$G$16</f>
        <v>2839</v>
      </c>
      <c r="C3418" s="353" t="s">
        <v>17241</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c r="A3419">
        <f>'Page 1 - General Information'!$G$12</f>
        <v>121395703</v>
      </c>
      <c r="B3419" t="str">
        <f>'Page 1 - General Information'!$G$16</f>
        <v>2839</v>
      </c>
      <c r="C3419" s="353" t="s">
        <v>17241</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c r="A3420">
        <f>'Page 1 - General Information'!$G$12</f>
        <v>121395703</v>
      </c>
      <c r="B3420" t="str">
        <f>'Page 1 - General Information'!$G$16</f>
        <v>2839</v>
      </c>
      <c r="C3420" s="353" t="s">
        <v>17241</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c r="A3421">
        <f>'Page 1 - General Information'!$G$12</f>
        <v>121395703</v>
      </c>
      <c r="B3421" t="str">
        <f>'Page 1 - General Information'!$G$16</f>
        <v>2839</v>
      </c>
      <c r="C3421" s="353" t="s">
        <v>17241</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c r="A3422">
        <f>'Page 1 - General Information'!$G$12</f>
        <v>121395703</v>
      </c>
      <c r="B3422" t="str">
        <f>'Page 1 - General Information'!$G$16</f>
        <v>2839</v>
      </c>
      <c r="C3422" s="353" t="s">
        <v>17241</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c r="A3423">
        <f>'Page 1 - General Information'!$G$12</f>
        <v>121395703</v>
      </c>
      <c r="B3423" t="str">
        <f>'Page 1 - General Information'!$G$16</f>
        <v>2839</v>
      </c>
      <c r="C3423" s="353" t="s">
        <v>17241</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c r="A3424">
        <f>'Page 1 - General Information'!$G$12</f>
        <v>121395703</v>
      </c>
      <c r="B3424" t="str">
        <f>'Page 1 - General Information'!$G$16</f>
        <v>2839</v>
      </c>
      <c r="C3424" s="353" t="s">
        <v>17241</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c r="A3425">
        <f>'Page 1 - General Information'!$G$12</f>
        <v>121395703</v>
      </c>
      <c r="B3425" t="str">
        <f>'Page 1 - General Information'!$G$16</f>
        <v>2839</v>
      </c>
      <c r="C3425" s="353" t="s">
        <v>17241</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c r="A3426">
        <f>'Page 1 - General Information'!$G$12</f>
        <v>121395703</v>
      </c>
      <c r="B3426" t="str">
        <f>'Page 1 - General Information'!$G$16</f>
        <v>2839</v>
      </c>
      <c r="C3426" s="353" t="s">
        <v>17241</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c r="A3427">
        <f>'Page 1 - General Information'!$G$12</f>
        <v>121395703</v>
      </c>
      <c r="B3427" t="str">
        <f>'Page 1 - General Information'!$G$16</f>
        <v>2839</v>
      </c>
      <c r="C3427" s="353" t="s">
        <v>17241</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c r="A3428">
        <f>'Page 1 - General Information'!$G$12</f>
        <v>121395703</v>
      </c>
      <c r="B3428" t="str">
        <f>'Page 1 - General Information'!$G$16</f>
        <v>2839</v>
      </c>
      <c r="C3428" s="353" t="s">
        <v>17241</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c r="A3429">
        <f>'Page 1 - General Information'!$G$12</f>
        <v>121395703</v>
      </c>
      <c r="B3429" t="str">
        <f>'Page 1 - General Information'!$G$16</f>
        <v>2839</v>
      </c>
      <c r="C3429" s="353" t="s">
        <v>17241</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c r="A3430">
        <f>'Page 1 - General Information'!$G$12</f>
        <v>121395703</v>
      </c>
      <c r="B3430" t="str">
        <f>'Page 1 - General Information'!$G$16</f>
        <v>2839</v>
      </c>
      <c r="C3430" s="353" t="s">
        <v>17241</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c r="A3431">
        <f>'Page 1 - General Information'!$G$12</f>
        <v>121395703</v>
      </c>
      <c r="B3431" t="str">
        <f>'Page 1 - General Information'!$G$16</f>
        <v>2839</v>
      </c>
      <c r="C3431" s="353" t="s">
        <v>17241</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c r="A3432">
        <f>'Page 1 - General Information'!$G$12</f>
        <v>121395703</v>
      </c>
      <c r="B3432" t="str">
        <f>'Page 1 - General Information'!$G$16</f>
        <v>2839</v>
      </c>
      <c r="C3432" s="353" t="s">
        <v>17241</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c r="A3433">
        <f>'Page 1 - General Information'!$G$12</f>
        <v>121395703</v>
      </c>
      <c r="B3433" t="str">
        <f>'Page 1 - General Information'!$G$16</f>
        <v>2839</v>
      </c>
      <c r="C3433" s="353" t="s">
        <v>17241</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c r="A3434">
        <f>'Page 1 - General Information'!$G$12</f>
        <v>121395703</v>
      </c>
      <c r="B3434" t="str">
        <f>'Page 1 - General Information'!$G$16</f>
        <v>2839</v>
      </c>
      <c r="C3434" s="353" t="s">
        <v>17241</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c r="A3435">
        <f>'Page 1 - General Information'!$G$12</f>
        <v>121395703</v>
      </c>
      <c r="B3435" t="str">
        <f>'Page 1 - General Information'!$G$16</f>
        <v>2839</v>
      </c>
      <c r="C3435" s="353" t="s">
        <v>17241</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c r="A3436">
        <f>'Page 1 - General Information'!$G$12</f>
        <v>121395703</v>
      </c>
      <c r="B3436" t="str">
        <f>'Page 1 - General Information'!$G$16</f>
        <v>2839</v>
      </c>
      <c r="C3436" s="353" t="s">
        <v>17241</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c r="A3437">
        <f>'Page 1 - General Information'!$G$12</f>
        <v>121395703</v>
      </c>
      <c r="B3437" t="str">
        <f>'Page 1 - General Information'!$G$16</f>
        <v>2839</v>
      </c>
      <c r="C3437" s="353" t="s">
        <v>17241</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c r="A3438">
        <f>'Page 1 - General Information'!$G$12</f>
        <v>121395703</v>
      </c>
      <c r="B3438" t="str">
        <f>'Page 1 - General Information'!$G$16</f>
        <v>2839</v>
      </c>
      <c r="C3438" s="353" t="s">
        <v>17241</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c r="A3439">
        <f>'Page 1 - General Information'!$G$12</f>
        <v>121395703</v>
      </c>
      <c r="B3439" t="str">
        <f>'Page 1 - General Information'!$G$16</f>
        <v>2839</v>
      </c>
      <c r="C3439" s="353" t="s">
        <v>17241</v>
      </c>
      <c r="D3439"/>
      <c r="E3439"/>
      <c r="F3439"/>
      <c r="G3439"/>
      <c r="H3439"/>
      <c r="I3439"/>
      <c r="J3439"/>
      <c r="K3439"/>
      <c r="L3439"/>
      <c r="M3439"/>
      <c r="N3439" t="s">
        <v>4076</v>
      </c>
      <c r="O3439" s="354">
        <f>INDEX('Page 2 - Team Information'!$K$14:$AP$189,Y3439,X3439)</f>
        <v>1</v>
      </c>
      <c r="P3439"/>
      <c r="Q3439"/>
      <c r="R3439"/>
      <c r="S3439" t="s">
        <v>7334</v>
      </c>
      <c r="T3439"/>
      <c r="U3439"/>
      <c r="V3439"/>
      <c r="W3439"/>
      <c r="X3439" s="355">
        <v>25</v>
      </c>
      <c r="Y3439" s="355">
        <v>48</v>
      </c>
      <c r="AC3439" s="297"/>
    </row>
    <row r="3440" spans="1:29">
      <c r="A3440">
        <f>'Page 1 - General Information'!$G$12</f>
        <v>121395703</v>
      </c>
      <c r="B3440" t="str">
        <f>'Page 1 - General Information'!$G$16</f>
        <v>2839</v>
      </c>
      <c r="C3440" s="353" t="s">
        <v>17241</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c r="A3441">
        <f>'Page 1 - General Information'!$G$12</f>
        <v>121395703</v>
      </c>
      <c r="B3441" t="str">
        <f>'Page 1 - General Information'!$G$16</f>
        <v>2839</v>
      </c>
      <c r="C3441" s="353" t="s">
        <v>17241</v>
      </c>
      <c r="D3441"/>
      <c r="E3441"/>
      <c r="F3441"/>
      <c r="G3441"/>
      <c r="H3441"/>
      <c r="I3441"/>
      <c r="J3441"/>
      <c r="K3441"/>
      <c r="L3441"/>
      <c r="M3441"/>
      <c r="N3441" t="s">
        <v>4076</v>
      </c>
      <c r="O3441" s="354">
        <f>INDEX('Page 2 - Team Information'!$K$14:$AP$189,Y3441,X3441)</f>
        <v>1</v>
      </c>
      <c r="P3441"/>
      <c r="Q3441"/>
      <c r="R3441"/>
      <c r="S3441" t="s">
        <v>7336</v>
      </c>
      <c r="T3441"/>
      <c r="U3441"/>
      <c r="V3441"/>
      <c r="W3441"/>
      <c r="X3441" s="355">
        <v>27</v>
      </c>
      <c r="Y3441" s="355">
        <v>48</v>
      </c>
      <c r="AC3441" s="297"/>
    </row>
    <row r="3442" spans="1:29">
      <c r="A3442">
        <f>'Page 1 - General Information'!$G$12</f>
        <v>121395703</v>
      </c>
      <c r="B3442" t="str">
        <f>'Page 1 - General Information'!$G$16</f>
        <v>2839</v>
      </c>
      <c r="C3442" s="353" t="s">
        <v>17241</v>
      </c>
      <c r="D3442"/>
      <c r="E3442"/>
      <c r="F3442"/>
      <c r="G3442"/>
      <c r="H3442"/>
      <c r="I3442"/>
      <c r="J3442"/>
      <c r="K3442"/>
      <c r="L3442"/>
      <c r="M3442"/>
      <c r="N3442" s="252" t="s">
        <v>4065</v>
      </c>
      <c r="O3442" s="357"/>
      <c r="P3442"/>
      <c r="Q3442" s="358">
        <f>(INDEX('Page 2 - Team Information'!$K$14:$AP$189,Y3442,X3442)*100)</f>
        <v>100</v>
      </c>
      <c r="R3442"/>
      <c r="S3442" t="s">
        <v>7337</v>
      </c>
      <c r="T3442"/>
      <c r="U3442"/>
      <c r="V3442"/>
      <c r="W3442"/>
      <c r="X3442" s="355">
        <v>29</v>
      </c>
      <c r="Y3442" s="355">
        <v>48</v>
      </c>
      <c r="AC3442" s="297"/>
    </row>
    <row r="3443" spans="1:29">
      <c r="A3443">
        <f>'Page 1 - General Information'!$G$12</f>
        <v>121395703</v>
      </c>
      <c r="B3443" t="str">
        <f>'Page 1 - General Information'!$G$16</f>
        <v>2839</v>
      </c>
      <c r="C3443" s="353" t="s">
        <v>17241</v>
      </c>
      <c r="D3443"/>
      <c r="E3443"/>
      <c r="F3443"/>
      <c r="G3443"/>
      <c r="H3443"/>
      <c r="I3443"/>
      <c r="J3443"/>
      <c r="K3443"/>
      <c r="L3443"/>
      <c r="M3443"/>
      <c r="N3443" s="252" t="s">
        <v>4065</v>
      </c>
      <c r="O3443" s="357"/>
      <c r="P3443"/>
      <c r="Q3443" s="358">
        <f>(INDEX('Page 2 - Team Information'!$K$14:$AP$189,Y3443,X3443)*100)</f>
        <v>100</v>
      </c>
      <c r="R3443"/>
      <c r="S3443" t="s">
        <v>7338</v>
      </c>
      <c r="T3443"/>
      <c r="U3443"/>
      <c r="V3443"/>
      <c r="W3443"/>
      <c r="X3443" s="355">
        <v>30</v>
      </c>
      <c r="Y3443" s="355">
        <v>48</v>
      </c>
      <c r="AC3443" s="297"/>
    </row>
    <row r="3444" spans="1:29">
      <c r="A3444">
        <f>'Page 1 - General Information'!$G$12</f>
        <v>121395703</v>
      </c>
      <c r="B3444" t="str">
        <f>'Page 1 - General Information'!$G$16</f>
        <v>2839</v>
      </c>
      <c r="C3444" s="353" t="s">
        <v>17241</v>
      </c>
      <c r="D3444"/>
      <c r="E3444"/>
      <c r="F3444"/>
      <c r="G3444"/>
      <c r="H3444"/>
      <c r="I3444"/>
      <c r="J3444"/>
      <c r="K3444"/>
      <c r="L3444"/>
      <c r="M3444"/>
      <c r="N3444" s="252" t="s">
        <v>4065</v>
      </c>
      <c r="O3444" s="357"/>
      <c r="P3444"/>
      <c r="Q3444" s="358">
        <f>(INDEX('Page 2 - Team Information'!$K$14:$AP$189,Y3444,X3444)*100)</f>
        <v>100</v>
      </c>
      <c r="R3444"/>
      <c r="S3444" t="s">
        <v>7339</v>
      </c>
      <c r="T3444"/>
      <c r="U3444"/>
      <c r="V3444"/>
      <c r="W3444"/>
      <c r="X3444" s="355">
        <v>31</v>
      </c>
      <c r="Y3444" s="355">
        <v>48</v>
      </c>
      <c r="AC3444" s="297"/>
    </row>
    <row r="3445" spans="1:29">
      <c r="A3445">
        <f>'Page 1 - General Information'!$G$12</f>
        <v>121395703</v>
      </c>
      <c r="B3445" t="str">
        <f>'Page 1 - General Information'!$G$16</f>
        <v>2839</v>
      </c>
      <c r="C3445" s="353" t="s">
        <v>17241</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c r="A3446">
        <f>'Page 1 - General Information'!$G$12</f>
        <v>121395703</v>
      </c>
      <c r="B3446" t="str">
        <f>'Page 1 - General Information'!$G$16</f>
        <v>2839</v>
      </c>
      <c r="C3446" s="353" t="s">
        <v>17241</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c r="A3447">
        <f>'Page 1 - General Information'!$G$12</f>
        <v>121395703</v>
      </c>
      <c r="B3447" t="str">
        <f>'Page 1 - General Information'!$G$16</f>
        <v>2839</v>
      </c>
      <c r="C3447" s="353" t="s">
        <v>17241</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c r="A3448">
        <f>'Page 1 - General Information'!$G$12</f>
        <v>121395703</v>
      </c>
      <c r="B3448" t="str">
        <f>'Page 1 - General Information'!$G$16</f>
        <v>2839</v>
      </c>
      <c r="C3448" s="353" t="s">
        <v>17241</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c r="A3449">
        <f>'Page 1 - General Information'!$G$12</f>
        <v>121395703</v>
      </c>
      <c r="B3449" t="str">
        <f>'Page 1 - General Information'!$G$16</f>
        <v>2839</v>
      </c>
      <c r="C3449" s="353" t="s">
        <v>17241</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c r="A3450">
        <f>'Page 1 - General Information'!$G$12</f>
        <v>121395703</v>
      </c>
      <c r="B3450" t="str">
        <f>'Page 1 - General Information'!$G$16</f>
        <v>2839</v>
      </c>
      <c r="C3450" s="353" t="s">
        <v>17241</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c r="A3451">
        <f>'Page 1 - General Information'!$G$12</f>
        <v>121395703</v>
      </c>
      <c r="B3451" t="str">
        <f>'Page 1 - General Information'!$G$16</f>
        <v>2839</v>
      </c>
      <c r="C3451" s="353" t="s">
        <v>17241</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c r="A3452">
        <f>'Page 1 - General Information'!$G$12</f>
        <v>121395703</v>
      </c>
      <c r="B3452" t="str">
        <f>'Page 1 - General Information'!$G$16</f>
        <v>2839</v>
      </c>
      <c r="C3452" s="353" t="s">
        <v>17241</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c r="A3453">
        <f>'Page 1 - General Information'!$G$12</f>
        <v>121395703</v>
      </c>
      <c r="B3453" t="str">
        <f>'Page 1 - General Information'!$G$16</f>
        <v>2839</v>
      </c>
      <c r="C3453" s="353" t="s">
        <v>17241</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c r="A3454">
        <f>'Page 1 - General Information'!$G$12</f>
        <v>121395703</v>
      </c>
      <c r="B3454" t="str">
        <f>'Page 1 - General Information'!$G$16</f>
        <v>2839</v>
      </c>
      <c r="C3454" s="353" t="s">
        <v>17241</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c r="A3455">
        <f>'Page 1 - General Information'!$G$12</f>
        <v>121395703</v>
      </c>
      <c r="B3455" t="str">
        <f>'Page 1 - General Information'!$G$16</f>
        <v>2839</v>
      </c>
      <c r="C3455" s="353" t="s">
        <v>17241</v>
      </c>
      <c r="D3455"/>
      <c r="E3455"/>
      <c r="F3455"/>
      <c r="G3455"/>
      <c r="H3455"/>
      <c r="I3455"/>
      <c r="J3455"/>
      <c r="K3455"/>
      <c r="L3455"/>
      <c r="M3455"/>
      <c r="N3455" t="s">
        <v>4076</v>
      </c>
      <c r="O3455" s="354">
        <f>INDEX('Page 2 - Team Information'!$K$14:$AP$189,Y3455,X3455)</f>
        <v>0</v>
      </c>
      <c r="P3455"/>
      <c r="Q3455"/>
      <c r="R3455"/>
      <c r="S3455" t="s">
        <v>7350</v>
      </c>
      <c r="T3455"/>
      <c r="U3455"/>
      <c r="V3455"/>
      <c r="W3455"/>
      <c r="X3455" s="355">
        <v>25</v>
      </c>
      <c r="Y3455" s="355">
        <v>50</v>
      </c>
      <c r="AC3455" s="297"/>
    </row>
    <row r="3456" spans="1:29">
      <c r="A3456">
        <f>'Page 1 - General Information'!$G$12</f>
        <v>121395703</v>
      </c>
      <c r="B3456" t="str">
        <f>'Page 1 - General Information'!$G$16</f>
        <v>2839</v>
      </c>
      <c r="C3456" s="353" t="s">
        <v>17241</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c r="A3457">
        <f>'Page 1 - General Information'!$G$12</f>
        <v>121395703</v>
      </c>
      <c r="B3457" t="str">
        <f>'Page 1 - General Information'!$G$16</f>
        <v>2839</v>
      </c>
      <c r="C3457" s="353" t="s">
        <v>17241</v>
      </c>
      <c r="D3457"/>
      <c r="E3457"/>
      <c r="F3457"/>
      <c r="G3457"/>
      <c r="H3457"/>
      <c r="I3457"/>
      <c r="J3457"/>
      <c r="K3457"/>
      <c r="L3457"/>
      <c r="M3457"/>
      <c r="N3457" t="s">
        <v>4076</v>
      </c>
      <c r="O3457" s="354">
        <f>INDEX('Page 2 - Team Information'!$K$14:$AP$189,Y3457,X3457)</f>
        <v>0</v>
      </c>
      <c r="P3457"/>
      <c r="Q3457"/>
      <c r="R3457"/>
      <c r="S3457" t="s">
        <v>7352</v>
      </c>
      <c r="T3457"/>
      <c r="U3457"/>
      <c r="V3457"/>
      <c r="W3457"/>
      <c r="X3457" s="355">
        <v>27</v>
      </c>
      <c r="Y3457" s="355">
        <v>50</v>
      </c>
      <c r="AC3457" s="297"/>
    </row>
    <row r="3458" spans="1:29">
      <c r="A3458">
        <f>'Page 1 - General Information'!$G$12</f>
        <v>121395703</v>
      </c>
      <c r="B3458" t="str">
        <f>'Page 1 - General Information'!$G$16</f>
        <v>2839</v>
      </c>
      <c r="C3458" s="353" t="s">
        <v>17241</v>
      </c>
      <c r="D3458"/>
      <c r="E3458"/>
      <c r="F3458"/>
      <c r="G3458"/>
      <c r="H3458"/>
      <c r="I3458"/>
      <c r="J3458"/>
      <c r="K3458"/>
      <c r="L3458"/>
      <c r="M3458"/>
      <c r="N3458" s="252" t="s">
        <v>4065</v>
      </c>
      <c r="O3458" s="357"/>
      <c r="P3458"/>
      <c r="Q3458" s="358">
        <f>(INDEX('Page 2 - Team Information'!$K$14:$AP$189,Y3458,X3458)*100)</f>
        <v>0</v>
      </c>
      <c r="R3458"/>
      <c r="S3458" t="s">
        <v>7353</v>
      </c>
      <c r="T3458"/>
      <c r="U3458"/>
      <c r="V3458"/>
      <c r="W3458"/>
      <c r="X3458" s="355">
        <v>29</v>
      </c>
      <c r="Y3458" s="355">
        <v>50</v>
      </c>
      <c r="AC3458" s="297"/>
    </row>
    <row r="3459" spans="1:29">
      <c r="A3459">
        <f>'Page 1 - General Information'!$G$12</f>
        <v>121395703</v>
      </c>
      <c r="B3459" t="str">
        <f>'Page 1 - General Information'!$G$16</f>
        <v>2839</v>
      </c>
      <c r="C3459" s="353" t="s">
        <v>17241</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c r="A3460">
        <f>'Page 1 - General Information'!$G$12</f>
        <v>121395703</v>
      </c>
      <c r="B3460" t="str">
        <f>'Page 1 - General Information'!$G$16</f>
        <v>2839</v>
      </c>
      <c r="C3460" s="353" t="s">
        <v>17241</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c r="A3461">
        <f>'Page 1 - General Information'!$G$12</f>
        <v>121395703</v>
      </c>
      <c r="B3461" t="str">
        <f>'Page 1 - General Information'!$G$16</f>
        <v>2839</v>
      </c>
      <c r="C3461" s="353" t="s">
        <v>17241</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c r="A3462">
        <f>'Page 1 - General Information'!$G$12</f>
        <v>121395703</v>
      </c>
      <c r="B3462" t="str">
        <f>'Page 1 - General Information'!$G$16</f>
        <v>2839</v>
      </c>
      <c r="C3462" s="353" t="s">
        <v>17241</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c r="A3463">
        <f>'Page 1 - General Information'!$G$12</f>
        <v>121395703</v>
      </c>
      <c r="B3463" t="str">
        <f>'Page 1 - General Information'!$G$16</f>
        <v>2839</v>
      </c>
      <c r="C3463" s="353" t="s">
        <v>17241</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c r="A3464">
        <f>'Page 1 - General Information'!$G$12</f>
        <v>121395703</v>
      </c>
      <c r="B3464" t="str">
        <f>'Page 1 - General Information'!$G$16</f>
        <v>2839</v>
      </c>
      <c r="C3464" s="353" t="s">
        <v>17241</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c r="A3465">
        <f>'Page 1 - General Information'!$G$12</f>
        <v>121395703</v>
      </c>
      <c r="B3465" t="str">
        <f>'Page 1 - General Information'!$G$16</f>
        <v>2839</v>
      </c>
      <c r="C3465" s="353" t="s">
        <v>17241</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c r="A3466">
        <f>'Page 1 - General Information'!$G$12</f>
        <v>121395703</v>
      </c>
      <c r="B3466" t="str">
        <f>'Page 1 - General Information'!$G$16</f>
        <v>2839</v>
      </c>
      <c r="C3466" s="353" t="s">
        <v>17241</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c r="A3467">
        <f>'Page 1 - General Information'!$G$12</f>
        <v>121395703</v>
      </c>
      <c r="B3467" t="str">
        <f>'Page 1 - General Information'!$G$16</f>
        <v>2839</v>
      </c>
      <c r="C3467" s="353" t="s">
        <v>17241</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c r="A3468">
        <f>'Page 1 - General Information'!$G$12</f>
        <v>121395703</v>
      </c>
      <c r="B3468" t="str">
        <f>'Page 1 - General Information'!$G$16</f>
        <v>2839</v>
      </c>
      <c r="C3468" s="353" t="s">
        <v>17241</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c r="A3469">
        <f>'Page 1 - General Information'!$G$12</f>
        <v>121395703</v>
      </c>
      <c r="B3469" t="str">
        <f>'Page 1 - General Information'!$G$16</f>
        <v>2839</v>
      </c>
      <c r="C3469" s="353" t="s">
        <v>17241</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c r="A3470">
        <f>'Page 1 - General Information'!$G$12</f>
        <v>121395703</v>
      </c>
      <c r="B3470" t="str">
        <f>'Page 1 - General Information'!$G$16</f>
        <v>2839</v>
      </c>
      <c r="C3470" s="353" t="s">
        <v>17241</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c r="A3471">
        <f>'Page 1 - General Information'!$G$12</f>
        <v>121395703</v>
      </c>
      <c r="B3471" t="str">
        <f>'Page 1 - General Information'!$G$16</f>
        <v>2839</v>
      </c>
      <c r="C3471" s="353" t="s">
        <v>17241</v>
      </c>
      <c r="D3471"/>
      <c r="E3471"/>
      <c r="F3471"/>
      <c r="G3471"/>
      <c r="H3471"/>
      <c r="I3471"/>
      <c r="J3471"/>
      <c r="K3471"/>
      <c r="L3471"/>
      <c r="M3471"/>
      <c r="N3471" t="s">
        <v>4076</v>
      </c>
      <c r="O3471" s="354">
        <f>INDEX('Page 2 - Team Information'!$K$14:$AP$189,Y3471,X3471)</f>
        <v>0</v>
      </c>
      <c r="P3471"/>
      <c r="Q3471"/>
      <c r="R3471"/>
      <c r="S3471" t="s">
        <v>7366</v>
      </c>
      <c r="T3471"/>
      <c r="U3471"/>
      <c r="V3471"/>
      <c r="W3471"/>
      <c r="X3471" s="355">
        <v>25</v>
      </c>
      <c r="Y3471" s="355">
        <v>52</v>
      </c>
      <c r="AC3471" s="297"/>
    </row>
    <row r="3472" spans="1:29">
      <c r="A3472">
        <f>'Page 1 - General Information'!$G$12</f>
        <v>121395703</v>
      </c>
      <c r="B3472" t="str">
        <f>'Page 1 - General Information'!$G$16</f>
        <v>2839</v>
      </c>
      <c r="C3472" s="353" t="s">
        <v>17241</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c r="A3473">
        <f>'Page 1 - General Information'!$G$12</f>
        <v>121395703</v>
      </c>
      <c r="B3473" t="str">
        <f>'Page 1 - General Information'!$G$16</f>
        <v>2839</v>
      </c>
      <c r="C3473" s="353" t="s">
        <v>17241</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c r="A3474">
        <f>'Page 1 - General Information'!$G$12</f>
        <v>121395703</v>
      </c>
      <c r="B3474" t="str">
        <f>'Page 1 - General Information'!$G$16</f>
        <v>2839</v>
      </c>
      <c r="C3474" s="353" t="s">
        <v>17241</v>
      </c>
      <c r="D3474"/>
      <c r="E3474"/>
      <c r="F3474"/>
      <c r="G3474"/>
      <c r="H3474"/>
      <c r="I3474"/>
      <c r="J3474"/>
      <c r="K3474"/>
      <c r="L3474"/>
      <c r="M3474"/>
      <c r="N3474" s="252" t="s">
        <v>4065</v>
      </c>
      <c r="O3474" s="357"/>
      <c r="P3474"/>
      <c r="Q3474" s="358">
        <f>(INDEX('Page 2 - Team Information'!$K$14:$AP$189,Y3474,X3474)*100)</f>
        <v>0</v>
      </c>
      <c r="R3474"/>
      <c r="S3474" t="s">
        <v>7369</v>
      </c>
      <c r="T3474"/>
      <c r="U3474"/>
      <c r="V3474"/>
      <c r="W3474"/>
      <c r="X3474" s="355">
        <v>29</v>
      </c>
      <c r="Y3474" s="355">
        <v>52</v>
      </c>
      <c r="AC3474" s="297"/>
    </row>
    <row r="3475" spans="1:29">
      <c r="A3475">
        <f>'Page 1 - General Information'!$G$12</f>
        <v>121395703</v>
      </c>
      <c r="B3475" t="str">
        <f>'Page 1 - General Information'!$G$16</f>
        <v>2839</v>
      </c>
      <c r="C3475" s="353" t="s">
        <v>17241</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c r="A3476">
        <f>'Page 1 - General Information'!$G$12</f>
        <v>121395703</v>
      </c>
      <c r="B3476" t="str">
        <f>'Page 1 - General Information'!$G$16</f>
        <v>2839</v>
      </c>
      <c r="C3476" s="353" t="s">
        <v>17241</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c r="A3477">
        <f>'Page 1 - General Information'!$G$12</f>
        <v>121395703</v>
      </c>
      <c r="B3477" t="str">
        <f>'Page 1 - General Information'!$G$16</f>
        <v>2839</v>
      </c>
      <c r="C3477" s="353" t="s">
        <v>17241</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c r="A3478">
        <f>'Page 1 - General Information'!$G$12</f>
        <v>121395703</v>
      </c>
      <c r="B3478" t="str">
        <f>'Page 1 - General Information'!$G$16</f>
        <v>2839</v>
      </c>
      <c r="C3478" s="353" t="s">
        <v>17241</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c r="A3479">
        <f>'Page 1 - General Information'!$G$12</f>
        <v>121395703</v>
      </c>
      <c r="B3479" t="str">
        <f>'Page 1 - General Information'!$G$16</f>
        <v>2839</v>
      </c>
      <c r="C3479" s="353" t="s">
        <v>17241</v>
      </c>
      <c r="D3479"/>
      <c r="E3479"/>
      <c r="F3479"/>
      <c r="G3479"/>
      <c r="H3479"/>
      <c r="I3479"/>
      <c r="J3479"/>
      <c r="K3479"/>
      <c r="L3479"/>
      <c r="M3479"/>
      <c r="N3479" t="s">
        <v>4076</v>
      </c>
      <c r="O3479" s="354">
        <f>INDEX('Page 2 - Team Information'!$K$14:$AP$189,Y3479,X3479)</f>
        <v>0</v>
      </c>
      <c r="P3479"/>
      <c r="Q3479"/>
      <c r="R3479"/>
      <c r="S3479" t="s">
        <v>7374</v>
      </c>
      <c r="T3479"/>
      <c r="U3479"/>
      <c r="V3479"/>
      <c r="W3479"/>
      <c r="X3479" s="355">
        <v>25</v>
      </c>
      <c r="Y3479" s="355">
        <v>53</v>
      </c>
      <c r="AC3479" s="297"/>
    </row>
    <row r="3480" spans="1:29">
      <c r="A3480">
        <f>'Page 1 - General Information'!$G$12</f>
        <v>121395703</v>
      </c>
      <c r="B3480" t="str">
        <f>'Page 1 - General Information'!$G$16</f>
        <v>2839</v>
      </c>
      <c r="C3480" s="353" t="s">
        <v>17241</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c r="A3481">
        <f>'Page 1 - General Information'!$G$12</f>
        <v>121395703</v>
      </c>
      <c r="B3481" t="str">
        <f>'Page 1 - General Information'!$G$16</f>
        <v>2839</v>
      </c>
      <c r="C3481" s="353" t="s">
        <v>17241</v>
      </c>
      <c r="D3481"/>
      <c r="E3481"/>
      <c r="F3481"/>
      <c r="G3481"/>
      <c r="H3481"/>
      <c r="I3481"/>
      <c r="J3481"/>
      <c r="K3481"/>
      <c r="L3481"/>
      <c r="M3481"/>
      <c r="N3481" t="s">
        <v>4076</v>
      </c>
      <c r="O3481" s="354">
        <f>INDEX('Page 2 - Team Information'!$K$14:$AP$189,Y3481,X3481)</f>
        <v>0</v>
      </c>
      <c r="P3481"/>
      <c r="Q3481"/>
      <c r="R3481"/>
      <c r="S3481" t="s">
        <v>7376</v>
      </c>
      <c r="T3481"/>
      <c r="U3481"/>
      <c r="V3481"/>
      <c r="W3481"/>
      <c r="X3481" s="355">
        <v>27</v>
      </c>
      <c r="Y3481" s="355">
        <v>53</v>
      </c>
      <c r="AC3481" s="297"/>
    </row>
    <row r="3482" spans="1:29">
      <c r="A3482">
        <f>'Page 1 - General Information'!$G$12</f>
        <v>121395703</v>
      </c>
      <c r="B3482" t="str">
        <f>'Page 1 - General Information'!$G$16</f>
        <v>2839</v>
      </c>
      <c r="C3482" s="353" t="s">
        <v>17241</v>
      </c>
      <c r="D3482"/>
      <c r="E3482"/>
      <c r="F3482"/>
      <c r="G3482"/>
      <c r="H3482"/>
      <c r="I3482"/>
      <c r="J3482"/>
      <c r="K3482"/>
      <c r="L3482"/>
      <c r="M3482"/>
      <c r="N3482" s="252" t="s">
        <v>4065</v>
      </c>
      <c r="O3482" s="357"/>
      <c r="P3482"/>
      <c r="Q3482" s="358">
        <f>(INDEX('Page 2 - Team Information'!$K$14:$AP$189,Y3482,X3482)*100)</f>
        <v>0</v>
      </c>
      <c r="R3482"/>
      <c r="S3482" t="s">
        <v>7377</v>
      </c>
      <c r="T3482"/>
      <c r="U3482"/>
      <c r="V3482"/>
      <c r="W3482"/>
      <c r="X3482" s="355">
        <v>29</v>
      </c>
      <c r="Y3482" s="355">
        <v>53</v>
      </c>
      <c r="AC3482" s="297"/>
    </row>
    <row r="3483" spans="1:29">
      <c r="A3483">
        <f>'Page 1 - General Information'!$G$12</f>
        <v>121395703</v>
      </c>
      <c r="B3483" t="str">
        <f>'Page 1 - General Information'!$G$16</f>
        <v>2839</v>
      </c>
      <c r="C3483" s="353" t="s">
        <v>17241</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c r="A3484">
        <f>'Page 1 - General Information'!$G$12</f>
        <v>121395703</v>
      </c>
      <c r="B3484" t="str">
        <f>'Page 1 - General Information'!$G$16</f>
        <v>2839</v>
      </c>
      <c r="C3484" s="353" t="s">
        <v>17241</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c r="A3485">
        <f>'Page 1 - General Information'!$G$12</f>
        <v>121395703</v>
      </c>
      <c r="B3485" t="str">
        <f>'Page 1 - General Information'!$G$16</f>
        <v>2839</v>
      </c>
      <c r="C3485" s="353" t="s">
        <v>17241</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c r="A3486">
        <f>'Page 1 - General Information'!$G$12</f>
        <v>121395703</v>
      </c>
      <c r="B3486" t="str">
        <f>'Page 1 - General Information'!$G$16</f>
        <v>2839</v>
      </c>
      <c r="C3486" s="353" t="s">
        <v>17241</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c r="A3487">
        <f>'Page 1 - General Information'!$G$12</f>
        <v>121395703</v>
      </c>
      <c r="B3487" t="str">
        <f>'Page 1 - General Information'!$G$16</f>
        <v>2839</v>
      </c>
      <c r="C3487" s="353" t="s">
        <v>17241</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c r="A3488">
        <f>'Page 1 - General Information'!$G$12</f>
        <v>121395703</v>
      </c>
      <c r="B3488" t="str">
        <f>'Page 1 - General Information'!$G$16</f>
        <v>2839</v>
      </c>
      <c r="C3488" s="353" t="s">
        <v>17241</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c r="A3489">
        <f>'Page 1 - General Information'!$G$12</f>
        <v>121395703</v>
      </c>
      <c r="B3489" t="str">
        <f>'Page 1 - General Information'!$G$16</f>
        <v>2839</v>
      </c>
      <c r="C3489" s="353" t="s">
        <v>17241</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c r="A3490">
        <f>'Page 1 - General Information'!$G$12</f>
        <v>121395703</v>
      </c>
      <c r="B3490" t="str">
        <f>'Page 1 - General Information'!$G$16</f>
        <v>2839</v>
      </c>
      <c r="C3490" s="353" t="s">
        <v>17241</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c r="A3491">
        <f>'Page 1 - General Information'!$G$12</f>
        <v>121395703</v>
      </c>
      <c r="B3491" t="str">
        <f>'Page 1 - General Information'!$G$16</f>
        <v>2839</v>
      </c>
      <c r="C3491" s="353" t="s">
        <v>17241</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c r="A3492">
        <f>'Page 1 - General Information'!$G$12</f>
        <v>121395703</v>
      </c>
      <c r="B3492" t="str">
        <f>'Page 1 - General Information'!$G$16</f>
        <v>2839</v>
      </c>
      <c r="C3492" s="353" t="s">
        <v>17241</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c r="A3493">
        <f>'Page 1 - General Information'!$G$12</f>
        <v>121395703</v>
      </c>
      <c r="B3493" t="str">
        <f>'Page 1 - General Information'!$G$16</f>
        <v>2839</v>
      </c>
      <c r="C3493" s="353" t="s">
        <v>17241</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c r="A3494">
        <f>'Page 1 - General Information'!$G$12</f>
        <v>121395703</v>
      </c>
      <c r="B3494" t="str">
        <f>'Page 1 - General Information'!$G$16</f>
        <v>2839</v>
      </c>
      <c r="C3494" s="353" t="s">
        <v>17241</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c r="A3495">
        <f>'Page 1 - General Information'!$G$12</f>
        <v>121395703</v>
      </c>
      <c r="B3495" t="str">
        <f>'Page 1 - General Information'!$G$16</f>
        <v>2839</v>
      </c>
      <c r="C3495" s="353" t="s">
        <v>17241</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c r="A3496">
        <f>'Page 1 - General Information'!$G$12</f>
        <v>121395703</v>
      </c>
      <c r="B3496" t="str">
        <f>'Page 1 - General Information'!$G$16</f>
        <v>2839</v>
      </c>
      <c r="C3496" s="353" t="s">
        <v>17241</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c r="A3497">
        <f>'Page 1 - General Information'!$G$12</f>
        <v>121395703</v>
      </c>
      <c r="B3497" t="str">
        <f>'Page 1 - General Information'!$G$16</f>
        <v>2839</v>
      </c>
      <c r="C3497" s="353" t="s">
        <v>17241</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c r="A3498">
        <f>'Page 1 - General Information'!$G$12</f>
        <v>121395703</v>
      </c>
      <c r="B3498" t="str">
        <f>'Page 1 - General Information'!$G$16</f>
        <v>2839</v>
      </c>
      <c r="C3498" s="353" t="s">
        <v>17241</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c r="A3499">
        <f>'Page 1 - General Information'!$G$12</f>
        <v>121395703</v>
      </c>
      <c r="B3499" t="str">
        <f>'Page 1 - General Information'!$G$16</f>
        <v>2839</v>
      </c>
      <c r="C3499" s="353" t="s">
        <v>17241</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c r="A3500">
        <f>'Page 1 - General Information'!$G$12</f>
        <v>121395703</v>
      </c>
      <c r="B3500" t="str">
        <f>'Page 1 - General Information'!$G$16</f>
        <v>2839</v>
      </c>
      <c r="C3500" s="353" t="s">
        <v>17241</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c r="A3501">
        <f>'Page 1 - General Information'!$G$12</f>
        <v>121395703</v>
      </c>
      <c r="B3501" t="str">
        <f>'Page 1 - General Information'!$G$16</f>
        <v>2839</v>
      </c>
      <c r="C3501" s="353" t="s">
        <v>17241</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c r="A3502">
        <f>'Page 1 - General Information'!$G$12</f>
        <v>121395703</v>
      </c>
      <c r="B3502" t="str">
        <f>'Page 1 - General Information'!$G$16</f>
        <v>2839</v>
      </c>
      <c r="C3502" s="353" t="s">
        <v>17241</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c r="A3503">
        <f>'Page 1 - General Information'!$G$12</f>
        <v>121395703</v>
      </c>
      <c r="B3503" t="str">
        <f>'Page 1 - General Information'!$G$16</f>
        <v>2839</v>
      </c>
      <c r="C3503" s="353" t="s">
        <v>17241</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c r="A3504">
        <f>'Page 1 - General Information'!$G$12</f>
        <v>121395703</v>
      </c>
      <c r="B3504" t="str">
        <f>'Page 1 - General Information'!$G$16</f>
        <v>2839</v>
      </c>
      <c r="C3504" s="353" t="s">
        <v>17241</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c r="A3505">
        <f>'Page 1 - General Information'!$G$12</f>
        <v>121395703</v>
      </c>
      <c r="B3505" t="str">
        <f>'Page 1 - General Information'!$G$16</f>
        <v>2839</v>
      </c>
      <c r="C3505" s="353" t="s">
        <v>17241</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c r="A3506">
        <f>'Page 1 - General Information'!$G$12</f>
        <v>121395703</v>
      </c>
      <c r="B3506" t="str">
        <f>'Page 1 - General Information'!$G$16</f>
        <v>2839</v>
      </c>
      <c r="C3506" s="353" t="s">
        <v>17241</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c r="A3507">
        <f>'Page 1 - General Information'!$G$12</f>
        <v>121395703</v>
      </c>
      <c r="B3507" t="str">
        <f>'Page 1 - General Information'!$G$16</f>
        <v>2839</v>
      </c>
      <c r="C3507" s="353" t="s">
        <v>17241</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c r="A3508">
        <f>'Page 1 - General Information'!$G$12</f>
        <v>121395703</v>
      </c>
      <c r="B3508" t="str">
        <f>'Page 1 - General Information'!$G$16</f>
        <v>2839</v>
      </c>
      <c r="C3508" s="353" t="s">
        <v>17241</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c r="A3509">
        <f>'Page 1 - General Information'!$G$12</f>
        <v>121395703</v>
      </c>
      <c r="B3509" t="str">
        <f>'Page 1 - General Information'!$G$16</f>
        <v>2839</v>
      </c>
      <c r="C3509" s="353" t="s">
        <v>17241</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c r="A3510">
        <f>'Page 1 - General Information'!$G$12</f>
        <v>121395703</v>
      </c>
      <c r="B3510" t="str">
        <f>'Page 1 - General Information'!$G$16</f>
        <v>2839</v>
      </c>
      <c r="C3510" s="353" t="s">
        <v>17241</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c r="A3511">
        <f>'Page 1 - General Information'!$G$12</f>
        <v>121395703</v>
      </c>
      <c r="B3511" t="str">
        <f>'Page 1 - General Information'!$G$16</f>
        <v>2839</v>
      </c>
      <c r="C3511" s="353" t="s">
        <v>17241</v>
      </c>
      <c r="D3511"/>
      <c r="E3511"/>
      <c r="F3511"/>
      <c r="G3511"/>
      <c r="H3511"/>
      <c r="I3511"/>
      <c r="J3511"/>
      <c r="K3511"/>
      <c r="L3511"/>
      <c r="M3511"/>
      <c r="N3511" t="s">
        <v>4076</v>
      </c>
      <c r="O3511" s="354">
        <f>INDEX('Page 2 - Team Information'!$K$14:$AP$189,Y3511,X3511)</f>
        <v>0</v>
      </c>
      <c r="P3511"/>
      <c r="Q3511"/>
      <c r="R3511"/>
      <c r="S3511" t="s">
        <v>7406</v>
      </c>
      <c r="T3511"/>
      <c r="U3511"/>
      <c r="V3511"/>
      <c r="W3511"/>
      <c r="X3511" s="355">
        <v>25</v>
      </c>
      <c r="Y3511" s="355">
        <v>57</v>
      </c>
      <c r="AC3511" s="297"/>
    </row>
    <row r="3512" spans="1:29">
      <c r="A3512">
        <f>'Page 1 - General Information'!$G$12</f>
        <v>121395703</v>
      </c>
      <c r="B3512" t="str">
        <f>'Page 1 - General Information'!$G$16</f>
        <v>2839</v>
      </c>
      <c r="C3512" s="353" t="s">
        <v>17241</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c r="A3513">
        <f>'Page 1 - General Information'!$G$12</f>
        <v>121395703</v>
      </c>
      <c r="B3513" t="str">
        <f>'Page 1 - General Information'!$G$16</f>
        <v>2839</v>
      </c>
      <c r="C3513" s="353" t="s">
        <v>17241</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c r="A3514">
        <f>'Page 1 - General Information'!$G$12</f>
        <v>121395703</v>
      </c>
      <c r="B3514" t="str">
        <f>'Page 1 - General Information'!$G$16</f>
        <v>2839</v>
      </c>
      <c r="C3514" s="353" t="s">
        <v>17241</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c r="A3515">
        <f>'Page 1 - General Information'!$G$12</f>
        <v>121395703</v>
      </c>
      <c r="B3515" t="str">
        <f>'Page 1 - General Information'!$G$16</f>
        <v>2839</v>
      </c>
      <c r="C3515" s="353" t="s">
        <v>17241</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c r="A3516">
        <f>'Page 1 - General Information'!$G$12</f>
        <v>121395703</v>
      </c>
      <c r="B3516" t="str">
        <f>'Page 1 - General Information'!$G$16</f>
        <v>2839</v>
      </c>
      <c r="C3516" s="353" t="s">
        <v>17241</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c r="A3517">
        <f>'Page 1 - General Information'!$G$12</f>
        <v>121395703</v>
      </c>
      <c r="B3517" t="str">
        <f>'Page 1 - General Information'!$G$16</f>
        <v>2839</v>
      </c>
      <c r="C3517" s="353" t="s">
        <v>17241</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c r="A3518">
        <f>'Page 1 - General Information'!$G$12</f>
        <v>121395703</v>
      </c>
      <c r="B3518" t="str">
        <f>'Page 1 - General Information'!$G$16</f>
        <v>2839</v>
      </c>
      <c r="C3518" s="353" t="s">
        <v>17241</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c r="A3519">
        <f>'Page 1 - General Information'!$G$12</f>
        <v>121395703</v>
      </c>
      <c r="B3519" t="str">
        <f>'Page 1 - General Information'!$G$16</f>
        <v>2839</v>
      </c>
      <c r="C3519" s="353" t="s">
        <v>17241</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c r="A3520">
        <f>'Page 1 - General Information'!$G$12</f>
        <v>121395703</v>
      </c>
      <c r="B3520" t="str">
        <f>'Page 1 - General Information'!$G$16</f>
        <v>2839</v>
      </c>
      <c r="C3520" s="353" t="s">
        <v>17241</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c r="A3521">
        <f>'Page 1 - General Information'!$G$12</f>
        <v>121395703</v>
      </c>
      <c r="B3521" t="str">
        <f>'Page 1 - General Information'!$G$16</f>
        <v>2839</v>
      </c>
      <c r="C3521" s="353" t="s">
        <v>17241</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c r="A3522">
        <f>'Page 1 - General Information'!$G$12</f>
        <v>121395703</v>
      </c>
      <c r="B3522" t="str">
        <f>'Page 1 - General Information'!$G$16</f>
        <v>2839</v>
      </c>
      <c r="C3522" s="353" t="s">
        <v>17241</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c r="A3523">
        <f>'Page 1 - General Information'!$G$12</f>
        <v>121395703</v>
      </c>
      <c r="B3523" t="str">
        <f>'Page 1 - General Information'!$G$16</f>
        <v>2839</v>
      </c>
      <c r="C3523" s="353" t="s">
        <v>17241</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c r="A3524">
        <f>'Page 1 - General Information'!$G$12</f>
        <v>121395703</v>
      </c>
      <c r="B3524" t="str">
        <f>'Page 1 - General Information'!$G$16</f>
        <v>2839</v>
      </c>
      <c r="C3524" s="353" t="s">
        <v>17241</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c r="A3525">
        <f>'Page 1 - General Information'!$G$12</f>
        <v>121395703</v>
      </c>
      <c r="B3525" t="str">
        <f>'Page 1 - General Information'!$G$16</f>
        <v>2839</v>
      </c>
      <c r="C3525" s="353" t="s">
        <v>17241</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c r="A3526">
        <f>'Page 1 - General Information'!$G$12</f>
        <v>121395703</v>
      </c>
      <c r="B3526" t="str">
        <f>'Page 1 - General Information'!$G$16</f>
        <v>2839</v>
      </c>
      <c r="C3526" s="353" t="s">
        <v>17241</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c r="A3527">
        <f>'Page 1 - General Information'!$G$12</f>
        <v>121395703</v>
      </c>
      <c r="B3527" t="str">
        <f>'Page 1 - General Information'!$G$16</f>
        <v>2839</v>
      </c>
      <c r="C3527" s="353" t="s">
        <v>17241</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c r="A3528">
        <f>'Page 1 - General Information'!$G$12</f>
        <v>121395703</v>
      </c>
      <c r="B3528" t="str">
        <f>'Page 1 - General Information'!$G$16</f>
        <v>2839</v>
      </c>
      <c r="C3528" s="353" t="s">
        <v>17241</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c r="A3529">
        <f>'Page 1 - General Information'!$G$12</f>
        <v>121395703</v>
      </c>
      <c r="B3529" t="str">
        <f>'Page 1 - General Information'!$G$16</f>
        <v>2839</v>
      </c>
      <c r="C3529" s="353" t="s">
        <v>17241</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c r="A3530">
        <f>'Page 1 - General Information'!$G$12</f>
        <v>121395703</v>
      </c>
      <c r="B3530" t="str">
        <f>'Page 1 - General Information'!$G$16</f>
        <v>2839</v>
      </c>
      <c r="C3530" s="353" t="s">
        <v>17241</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c r="A3531">
        <f>'Page 1 - General Information'!$G$12</f>
        <v>121395703</v>
      </c>
      <c r="B3531" t="str">
        <f>'Page 1 - General Information'!$G$16</f>
        <v>2839</v>
      </c>
      <c r="C3531" s="353" t="s">
        <v>17241</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c r="A3532">
        <f>'Page 1 - General Information'!$G$12</f>
        <v>121395703</v>
      </c>
      <c r="B3532" t="str">
        <f>'Page 1 - General Information'!$G$16</f>
        <v>2839</v>
      </c>
      <c r="C3532" s="353" t="s">
        <v>17241</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c r="A3533">
        <f>'Page 1 - General Information'!$G$12</f>
        <v>121395703</v>
      </c>
      <c r="B3533" t="str">
        <f>'Page 1 - General Information'!$G$16</f>
        <v>2839</v>
      </c>
      <c r="C3533" s="353" t="s">
        <v>17241</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c r="A3534">
        <f>'Page 1 - General Information'!$G$12</f>
        <v>121395703</v>
      </c>
      <c r="B3534" t="str">
        <f>'Page 1 - General Information'!$G$16</f>
        <v>2839</v>
      </c>
      <c r="C3534" s="353" t="s">
        <v>17241</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c r="A3535">
        <f>'Page 1 - General Information'!$G$12</f>
        <v>121395703</v>
      </c>
      <c r="B3535" t="str">
        <f>'Page 1 - General Information'!$G$16</f>
        <v>2839</v>
      </c>
      <c r="C3535" s="353" t="s">
        <v>17241</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c r="A3536">
        <f>'Page 1 - General Information'!$G$12</f>
        <v>121395703</v>
      </c>
      <c r="B3536" t="str">
        <f>'Page 1 - General Information'!$G$16</f>
        <v>2839</v>
      </c>
      <c r="C3536" s="353" t="s">
        <v>17241</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c r="A3537">
        <f>'Page 1 - General Information'!$G$12</f>
        <v>121395703</v>
      </c>
      <c r="B3537" t="str">
        <f>'Page 1 - General Information'!$G$16</f>
        <v>2839</v>
      </c>
      <c r="C3537" s="353" t="s">
        <v>17241</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c r="A3538">
        <f>'Page 1 - General Information'!$G$12</f>
        <v>121395703</v>
      </c>
      <c r="B3538" t="str">
        <f>'Page 1 - General Information'!$G$16</f>
        <v>2839</v>
      </c>
      <c r="C3538" s="353" t="s">
        <v>17241</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c r="A3539">
        <f>'Page 1 - General Information'!$G$12</f>
        <v>121395703</v>
      </c>
      <c r="B3539" t="str">
        <f>'Page 1 - General Information'!$G$16</f>
        <v>2839</v>
      </c>
      <c r="C3539" s="353" t="s">
        <v>17241</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c r="A3540">
        <f>'Page 1 - General Information'!$G$12</f>
        <v>121395703</v>
      </c>
      <c r="B3540" t="str">
        <f>'Page 1 - General Information'!$G$16</f>
        <v>2839</v>
      </c>
      <c r="C3540" s="353" t="s">
        <v>17241</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c r="A3541">
        <f>'Page 1 - General Information'!$G$12</f>
        <v>121395703</v>
      </c>
      <c r="B3541" t="str">
        <f>'Page 1 - General Information'!$G$16</f>
        <v>2839</v>
      </c>
      <c r="C3541" s="353" t="s">
        <v>17241</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c r="A3542">
        <f>'Page 1 - General Information'!$G$12</f>
        <v>121395703</v>
      </c>
      <c r="B3542" t="str">
        <f>'Page 1 - General Information'!$G$16</f>
        <v>2839</v>
      </c>
      <c r="C3542" s="353" t="s">
        <v>17241</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c r="A3543">
        <f>'Page 1 - General Information'!$G$12</f>
        <v>121395703</v>
      </c>
      <c r="B3543" t="str">
        <f>'Page 1 - General Information'!$G$16</f>
        <v>2839</v>
      </c>
      <c r="C3543" s="353" t="s">
        <v>17241</v>
      </c>
      <c r="D3543"/>
      <c r="E3543"/>
      <c r="F3543"/>
      <c r="G3543"/>
      <c r="H3543"/>
      <c r="I3543"/>
      <c r="J3543"/>
      <c r="K3543"/>
      <c r="L3543"/>
      <c r="M3543"/>
      <c r="N3543" t="s">
        <v>4076</v>
      </c>
      <c r="O3543" s="354">
        <f>INDEX('Page 2 - Team Information'!$K$14:$AP$189,Y3543,X3543)</f>
        <v>0</v>
      </c>
      <c r="P3543"/>
      <c r="Q3543"/>
      <c r="R3543"/>
      <c r="S3543" t="s">
        <v>7438</v>
      </c>
      <c r="T3543"/>
      <c r="U3543"/>
      <c r="V3543"/>
      <c r="W3543"/>
      <c r="X3543" s="355">
        <v>25</v>
      </c>
      <c r="Y3543" s="355">
        <v>61</v>
      </c>
      <c r="AC3543" s="297"/>
    </row>
    <row r="3544" spans="1:29">
      <c r="A3544">
        <f>'Page 1 - General Information'!$G$12</f>
        <v>121395703</v>
      </c>
      <c r="B3544" t="str">
        <f>'Page 1 - General Information'!$G$16</f>
        <v>2839</v>
      </c>
      <c r="C3544" s="353" t="s">
        <v>17241</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c r="A3545">
        <f>'Page 1 - General Information'!$G$12</f>
        <v>121395703</v>
      </c>
      <c r="B3545" t="str">
        <f>'Page 1 - General Information'!$G$16</f>
        <v>2839</v>
      </c>
      <c r="C3545" s="353" t="s">
        <v>17241</v>
      </c>
      <c r="D3545"/>
      <c r="E3545"/>
      <c r="F3545"/>
      <c r="G3545"/>
      <c r="H3545"/>
      <c r="I3545"/>
      <c r="J3545"/>
      <c r="K3545"/>
      <c r="L3545"/>
      <c r="M3545"/>
      <c r="N3545" t="s">
        <v>4076</v>
      </c>
      <c r="O3545" s="354">
        <f>INDEX('Page 2 - Team Information'!$K$14:$AP$189,Y3545,X3545)</f>
        <v>0</v>
      </c>
      <c r="P3545"/>
      <c r="Q3545"/>
      <c r="R3545"/>
      <c r="S3545" t="s">
        <v>7440</v>
      </c>
      <c r="T3545"/>
      <c r="U3545"/>
      <c r="V3545"/>
      <c r="W3545"/>
      <c r="X3545" s="355">
        <v>27</v>
      </c>
      <c r="Y3545" s="355">
        <v>61</v>
      </c>
      <c r="AC3545" s="297"/>
    </row>
    <row r="3546" spans="1:29">
      <c r="A3546">
        <f>'Page 1 - General Information'!$G$12</f>
        <v>121395703</v>
      </c>
      <c r="B3546" t="str">
        <f>'Page 1 - General Information'!$G$16</f>
        <v>2839</v>
      </c>
      <c r="C3546" s="353" t="s">
        <v>17241</v>
      </c>
      <c r="D3546"/>
      <c r="E3546"/>
      <c r="F3546"/>
      <c r="G3546"/>
      <c r="H3546"/>
      <c r="I3546"/>
      <c r="J3546"/>
      <c r="K3546"/>
      <c r="L3546"/>
      <c r="M3546"/>
      <c r="N3546" s="252" t="s">
        <v>4065</v>
      </c>
      <c r="O3546" s="357"/>
      <c r="P3546"/>
      <c r="Q3546" s="358">
        <f>(INDEX('Page 2 - Team Information'!$K$14:$AP$189,Y3546,X3546)*100)</f>
        <v>0</v>
      </c>
      <c r="R3546"/>
      <c r="S3546" t="s">
        <v>7441</v>
      </c>
      <c r="T3546"/>
      <c r="U3546"/>
      <c r="V3546"/>
      <c r="W3546"/>
      <c r="X3546" s="355">
        <v>29</v>
      </c>
      <c r="Y3546" s="355">
        <v>61</v>
      </c>
      <c r="AC3546" s="297"/>
    </row>
    <row r="3547" spans="1:29">
      <c r="A3547">
        <f>'Page 1 - General Information'!$G$12</f>
        <v>121395703</v>
      </c>
      <c r="B3547" t="str">
        <f>'Page 1 - General Information'!$G$16</f>
        <v>2839</v>
      </c>
      <c r="C3547" s="353" t="s">
        <v>17241</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c r="A3548">
        <f>'Page 1 - General Information'!$G$12</f>
        <v>121395703</v>
      </c>
      <c r="B3548" t="str">
        <f>'Page 1 - General Information'!$G$16</f>
        <v>2839</v>
      </c>
      <c r="C3548" s="353" t="s">
        <v>17241</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c r="A3549">
        <f>'Page 1 - General Information'!$G$12</f>
        <v>121395703</v>
      </c>
      <c r="B3549" t="str">
        <f>'Page 1 - General Information'!$G$16</f>
        <v>2839</v>
      </c>
      <c r="C3549" s="353" t="s">
        <v>17241</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c r="A3550">
        <f>'Page 1 - General Information'!$G$12</f>
        <v>121395703</v>
      </c>
      <c r="B3550" t="str">
        <f>'Page 1 - General Information'!$G$16</f>
        <v>2839</v>
      </c>
      <c r="C3550" s="353" t="s">
        <v>17241</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c r="A3551">
        <f>'Page 1 - General Information'!$G$12</f>
        <v>121395703</v>
      </c>
      <c r="B3551" t="str">
        <f>'Page 1 - General Information'!$G$16</f>
        <v>2839</v>
      </c>
      <c r="C3551" s="353" t="s">
        <v>17241</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c r="A3552">
        <f>'Page 1 - General Information'!$G$12</f>
        <v>121395703</v>
      </c>
      <c r="B3552" t="str">
        <f>'Page 1 - General Information'!$G$16</f>
        <v>2839</v>
      </c>
      <c r="C3552" s="353" t="s">
        <v>17241</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c r="A3553">
        <f>'Page 1 - General Information'!$G$12</f>
        <v>121395703</v>
      </c>
      <c r="B3553" t="str">
        <f>'Page 1 - General Information'!$G$16</f>
        <v>2839</v>
      </c>
      <c r="C3553" s="353" t="s">
        <v>17241</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c r="A3554">
        <f>'Page 1 - General Information'!$G$12</f>
        <v>121395703</v>
      </c>
      <c r="B3554" t="str">
        <f>'Page 1 - General Information'!$G$16</f>
        <v>2839</v>
      </c>
      <c r="C3554" s="353" t="s">
        <v>17241</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c r="A3555">
        <f>'Page 1 - General Information'!$G$12</f>
        <v>121395703</v>
      </c>
      <c r="B3555" t="str">
        <f>'Page 1 - General Information'!$G$16</f>
        <v>2839</v>
      </c>
      <c r="C3555" s="353" t="s">
        <v>17241</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c r="A3556">
        <f>'Page 1 - General Information'!$G$12</f>
        <v>121395703</v>
      </c>
      <c r="B3556" t="str">
        <f>'Page 1 - General Information'!$G$16</f>
        <v>2839</v>
      </c>
      <c r="C3556" s="353" t="s">
        <v>17241</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c r="A3557">
        <f>'Page 1 - General Information'!$G$12</f>
        <v>121395703</v>
      </c>
      <c r="B3557" t="str">
        <f>'Page 1 - General Information'!$G$16</f>
        <v>2839</v>
      </c>
      <c r="C3557" s="353" t="s">
        <v>17241</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c r="A3558">
        <f>'Page 1 - General Information'!$G$12</f>
        <v>121395703</v>
      </c>
      <c r="B3558" t="str">
        <f>'Page 1 - General Information'!$G$16</f>
        <v>2839</v>
      </c>
      <c r="C3558" s="353" t="s">
        <v>17241</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c r="A3559">
        <f>'Page 1 - General Information'!$G$12</f>
        <v>121395703</v>
      </c>
      <c r="B3559" t="str">
        <f>'Page 1 - General Information'!$G$16</f>
        <v>2839</v>
      </c>
      <c r="C3559" s="353" t="s">
        <v>17241</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c r="A3560">
        <f>'Page 1 - General Information'!$G$12</f>
        <v>121395703</v>
      </c>
      <c r="B3560" t="str">
        <f>'Page 1 - General Information'!$G$16</f>
        <v>2839</v>
      </c>
      <c r="C3560" s="353" t="s">
        <v>17241</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c r="A3561">
        <f>'Page 1 - General Information'!$G$12</f>
        <v>121395703</v>
      </c>
      <c r="B3561" t="str">
        <f>'Page 1 - General Information'!$G$16</f>
        <v>2839</v>
      </c>
      <c r="C3561" s="353" t="s">
        <v>17241</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c r="A3562">
        <f>'Page 1 - General Information'!$G$12</f>
        <v>121395703</v>
      </c>
      <c r="B3562" t="str">
        <f>'Page 1 - General Information'!$G$16</f>
        <v>2839</v>
      </c>
      <c r="C3562" s="353" t="s">
        <v>17241</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c r="A3563">
        <f>'Page 1 - General Information'!$G$12</f>
        <v>121395703</v>
      </c>
      <c r="B3563" t="str">
        <f>'Page 1 - General Information'!$G$16</f>
        <v>2839</v>
      </c>
      <c r="C3563" s="353" t="s">
        <v>17241</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c r="A3564">
        <f>'Page 1 - General Information'!$G$12</f>
        <v>121395703</v>
      </c>
      <c r="B3564" t="str">
        <f>'Page 1 - General Information'!$G$16</f>
        <v>2839</v>
      </c>
      <c r="C3564" s="353" t="s">
        <v>17241</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c r="A3565">
        <f>'Page 1 - General Information'!$G$12</f>
        <v>121395703</v>
      </c>
      <c r="B3565" t="str">
        <f>'Page 1 - General Information'!$G$16</f>
        <v>2839</v>
      </c>
      <c r="C3565" s="353" t="s">
        <v>17241</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c r="A3566">
        <f>'Page 1 - General Information'!$G$12</f>
        <v>121395703</v>
      </c>
      <c r="B3566" t="str">
        <f>'Page 1 - General Information'!$G$16</f>
        <v>2839</v>
      </c>
      <c r="C3566" s="353" t="s">
        <v>17241</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c r="A3567">
        <f>'Page 1 - General Information'!$G$12</f>
        <v>121395703</v>
      </c>
      <c r="B3567" t="str">
        <f>'Page 1 - General Information'!$G$16</f>
        <v>2839</v>
      </c>
      <c r="C3567" s="353" t="s">
        <v>17241</v>
      </c>
      <c r="D3567"/>
      <c r="E3567"/>
      <c r="F3567"/>
      <c r="G3567"/>
      <c r="H3567"/>
      <c r="I3567"/>
      <c r="J3567"/>
      <c r="K3567"/>
      <c r="L3567"/>
      <c r="M3567"/>
      <c r="N3567" t="s">
        <v>4076</v>
      </c>
      <c r="O3567" s="354">
        <f>INDEX('Page 2 - Team Information'!$K$14:$AP$189,Y3567,X3567)</f>
        <v>0</v>
      </c>
      <c r="P3567"/>
      <c r="Q3567"/>
      <c r="R3567"/>
      <c r="S3567" t="s">
        <v>7462</v>
      </c>
      <c r="T3567"/>
      <c r="U3567"/>
      <c r="V3567"/>
      <c r="W3567"/>
      <c r="X3567" s="355">
        <v>25</v>
      </c>
      <c r="Y3567" s="355">
        <v>64</v>
      </c>
      <c r="AC3567" s="297"/>
    </row>
    <row r="3568" spans="1:29">
      <c r="A3568">
        <f>'Page 1 - General Information'!$G$12</f>
        <v>121395703</v>
      </c>
      <c r="B3568" t="str">
        <f>'Page 1 - General Information'!$G$16</f>
        <v>2839</v>
      </c>
      <c r="C3568" s="353" t="s">
        <v>17241</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c r="A3569">
        <f>'Page 1 - General Information'!$G$12</f>
        <v>121395703</v>
      </c>
      <c r="B3569" t="str">
        <f>'Page 1 - General Information'!$G$16</f>
        <v>2839</v>
      </c>
      <c r="C3569" s="353" t="s">
        <v>17241</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c r="A3570">
        <f>'Page 1 - General Information'!$G$12</f>
        <v>121395703</v>
      </c>
      <c r="B3570" t="str">
        <f>'Page 1 - General Information'!$G$16</f>
        <v>2839</v>
      </c>
      <c r="C3570" s="353" t="s">
        <v>17241</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c r="A3571">
        <f>'Page 1 - General Information'!$G$12</f>
        <v>121395703</v>
      </c>
      <c r="B3571" t="str">
        <f>'Page 1 - General Information'!$G$16</f>
        <v>2839</v>
      </c>
      <c r="C3571" s="353" t="s">
        <v>17241</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c r="A3572">
        <f>'Page 1 - General Information'!$G$12</f>
        <v>121395703</v>
      </c>
      <c r="B3572" t="str">
        <f>'Page 1 - General Information'!$G$16</f>
        <v>2839</v>
      </c>
      <c r="C3572" s="353" t="s">
        <v>17241</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c r="A3573">
        <f>'Page 1 - General Information'!$G$12</f>
        <v>121395703</v>
      </c>
      <c r="B3573" t="str">
        <f>'Page 1 - General Information'!$G$16</f>
        <v>2839</v>
      </c>
      <c r="C3573" s="353" t="s">
        <v>17241</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c r="A3574">
        <f>'Page 1 - General Information'!$G$12</f>
        <v>121395703</v>
      </c>
      <c r="B3574" t="str">
        <f>'Page 1 - General Information'!$G$16</f>
        <v>2839</v>
      </c>
      <c r="C3574" s="353" t="s">
        <v>17241</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c r="A3575">
        <f>'Page 1 - General Information'!$G$12</f>
        <v>121395703</v>
      </c>
      <c r="B3575" t="str">
        <f>'Page 1 - General Information'!$G$16</f>
        <v>2839</v>
      </c>
      <c r="C3575" s="353" t="s">
        <v>17241</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c r="A3576">
        <f>'Page 1 - General Information'!$G$12</f>
        <v>121395703</v>
      </c>
      <c r="B3576" t="str">
        <f>'Page 1 - General Information'!$G$16</f>
        <v>2839</v>
      </c>
      <c r="C3576" s="353" t="s">
        <v>17241</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c r="A3577">
        <f>'Page 1 - General Information'!$G$12</f>
        <v>121395703</v>
      </c>
      <c r="B3577" t="str">
        <f>'Page 1 - General Information'!$G$16</f>
        <v>2839</v>
      </c>
      <c r="C3577" s="353" t="s">
        <v>17241</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c r="A3578">
        <f>'Page 1 - General Information'!$G$12</f>
        <v>121395703</v>
      </c>
      <c r="B3578" t="str">
        <f>'Page 1 - General Information'!$G$16</f>
        <v>2839</v>
      </c>
      <c r="C3578" s="353" t="s">
        <v>17241</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c r="A3579">
        <f>'Page 1 - General Information'!$G$12</f>
        <v>121395703</v>
      </c>
      <c r="B3579" t="str">
        <f>'Page 1 - General Information'!$G$16</f>
        <v>2839</v>
      </c>
      <c r="C3579" s="353" t="s">
        <v>17241</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c r="A3580">
        <f>'Page 1 - General Information'!$G$12</f>
        <v>121395703</v>
      </c>
      <c r="B3580" t="str">
        <f>'Page 1 - General Information'!$G$16</f>
        <v>2839</v>
      </c>
      <c r="C3580" s="353" t="s">
        <v>17241</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c r="A3581">
        <f>'Page 1 - General Information'!$G$12</f>
        <v>121395703</v>
      </c>
      <c r="B3581" t="str">
        <f>'Page 1 - General Information'!$G$16</f>
        <v>2839</v>
      </c>
      <c r="C3581" s="353" t="s">
        <v>17241</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c r="A3582">
        <f>'Page 1 - General Information'!$G$12</f>
        <v>121395703</v>
      </c>
      <c r="B3582" t="str">
        <f>'Page 1 - General Information'!$G$16</f>
        <v>2839</v>
      </c>
      <c r="C3582" s="353" t="s">
        <v>17241</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c r="A3583">
        <f>'Page 1 - General Information'!$G$12</f>
        <v>121395703</v>
      </c>
      <c r="B3583" t="str">
        <f>'Page 1 - General Information'!$G$16</f>
        <v>2839</v>
      </c>
      <c r="C3583" s="353" t="s">
        <v>17241</v>
      </c>
      <c r="D3583"/>
      <c r="E3583"/>
      <c r="F3583"/>
      <c r="G3583"/>
      <c r="H3583"/>
      <c r="I3583"/>
      <c r="J3583"/>
      <c r="K3583"/>
      <c r="L3583"/>
      <c r="M3583"/>
      <c r="N3583" t="s">
        <v>4076</v>
      </c>
      <c r="O3583" s="354">
        <f>INDEX('Page 2 - Team Information'!$K$14:$AP$189,Y3583,X3583)</f>
        <v>0</v>
      </c>
      <c r="P3583"/>
      <c r="Q3583"/>
      <c r="R3583"/>
      <c r="S3583" t="s">
        <v>7478</v>
      </c>
      <c r="T3583"/>
      <c r="U3583"/>
      <c r="V3583"/>
      <c r="W3583"/>
      <c r="X3583" s="355">
        <v>25</v>
      </c>
      <c r="Y3583" s="355">
        <v>66</v>
      </c>
      <c r="AC3583" s="297"/>
    </row>
    <row r="3584" spans="1:29">
      <c r="A3584">
        <f>'Page 1 - General Information'!$G$12</f>
        <v>121395703</v>
      </c>
      <c r="B3584" t="str">
        <f>'Page 1 - General Information'!$G$16</f>
        <v>2839</v>
      </c>
      <c r="C3584" s="353" t="s">
        <v>17241</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c r="A3585">
        <f>'Page 1 - General Information'!$G$12</f>
        <v>121395703</v>
      </c>
      <c r="B3585" t="str">
        <f>'Page 1 - General Information'!$G$16</f>
        <v>2839</v>
      </c>
      <c r="C3585" s="353" t="s">
        <v>17241</v>
      </c>
      <c r="D3585"/>
      <c r="E3585"/>
      <c r="F3585"/>
      <c r="G3585"/>
      <c r="H3585"/>
      <c r="I3585"/>
      <c r="J3585"/>
      <c r="K3585"/>
      <c r="L3585"/>
      <c r="M3585"/>
      <c r="N3585" t="s">
        <v>4076</v>
      </c>
      <c r="O3585" s="354">
        <f>INDEX('Page 2 - Team Information'!$K$14:$AP$189,Y3585,X3585)</f>
        <v>0</v>
      </c>
      <c r="P3585"/>
      <c r="Q3585"/>
      <c r="R3585"/>
      <c r="S3585" t="s">
        <v>7480</v>
      </c>
      <c r="T3585"/>
      <c r="U3585"/>
      <c r="V3585"/>
      <c r="W3585"/>
      <c r="X3585" s="355">
        <v>27</v>
      </c>
      <c r="Y3585" s="355">
        <v>66</v>
      </c>
      <c r="AC3585" s="297"/>
    </row>
    <row r="3586" spans="1:29">
      <c r="A3586">
        <f>'Page 1 - General Information'!$G$12</f>
        <v>121395703</v>
      </c>
      <c r="B3586" t="str">
        <f>'Page 1 - General Information'!$G$16</f>
        <v>2839</v>
      </c>
      <c r="C3586" s="353" t="s">
        <v>17241</v>
      </c>
      <c r="D3586"/>
      <c r="E3586"/>
      <c r="F3586"/>
      <c r="G3586"/>
      <c r="H3586"/>
      <c r="I3586"/>
      <c r="J3586"/>
      <c r="K3586"/>
      <c r="L3586"/>
      <c r="M3586"/>
      <c r="N3586" s="252" t="s">
        <v>4065</v>
      </c>
      <c r="O3586" s="357"/>
      <c r="P3586"/>
      <c r="Q3586" s="358">
        <f>(INDEX('Page 2 - Team Information'!$K$14:$AP$189,Y3586,X3586)*100)</f>
        <v>0</v>
      </c>
      <c r="R3586"/>
      <c r="S3586" t="s">
        <v>7481</v>
      </c>
      <c r="T3586"/>
      <c r="U3586"/>
      <c r="V3586"/>
      <c r="W3586"/>
      <c r="X3586" s="355">
        <v>29</v>
      </c>
      <c r="Y3586" s="355">
        <v>66</v>
      </c>
      <c r="AC3586" s="297"/>
    </row>
    <row r="3587" spans="1:29">
      <c r="A3587">
        <f>'Page 1 - General Information'!$G$12</f>
        <v>121395703</v>
      </c>
      <c r="B3587" t="str">
        <f>'Page 1 - General Information'!$G$16</f>
        <v>2839</v>
      </c>
      <c r="C3587" s="353" t="s">
        <v>17241</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c r="A3588">
        <f>'Page 1 - General Information'!$G$12</f>
        <v>121395703</v>
      </c>
      <c r="B3588" t="str">
        <f>'Page 1 - General Information'!$G$16</f>
        <v>2839</v>
      </c>
      <c r="C3588" s="353" t="s">
        <v>17241</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c r="A3589">
        <f>'Page 1 - General Information'!$G$12</f>
        <v>121395703</v>
      </c>
      <c r="B3589" t="str">
        <f>'Page 1 - General Information'!$G$16</f>
        <v>2839</v>
      </c>
      <c r="C3589" s="353" t="s">
        <v>17241</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c r="A3590">
        <f>'Page 1 - General Information'!$G$12</f>
        <v>121395703</v>
      </c>
      <c r="B3590" t="str">
        <f>'Page 1 - General Information'!$G$16</f>
        <v>2839</v>
      </c>
      <c r="C3590" s="353" t="s">
        <v>17241</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c r="A3591">
        <f>'Page 1 - General Information'!$G$12</f>
        <v>121395703</v>
      </c>
      <c r="B3591" t="str">
        <f>'Page 1 - General Information'!$G$16</f>
        <v>2839</v>
      </c>
      <c r="C3591" s="353" t="s">
        <v>17241</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c r="A3592">
        <f>'Page 1 - General Information'!$G$12</f>
        <v>121395703</v>
      </c>
      <c r="B3592" t="str">
        <f>'Page 1 - General Information'!$G$16</f>
        <v>2839</v>
      </c>
      <c r="C3592" s="353" t="s">
        <v>17241</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c r="A3593">
        <f>'Page 1 - General Information'!$G$12</f>
        <v>121395703</v>
      </c>
      <c r="B3593" t="str">
        <f>'Page 1 - General Information'!$G$16</f>
        <v>2839</v>
      </c>
      <c r="C3593" s="353" t="s">
        <v>17241</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c r="A3594">
        <f>'Page 1 - General Information'!$G$12</f>
        <v>121395703</v>
      </c>
      <c r="B3594" t="str">
        <f>'Page 1 - General Information'!$G$16</f>
        <v>2839</v>
      </c>
      <c r="C3594" s="353" t="s">
        <v>17241</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c r="A3595">
        <f>'Page 1 - General Information'!$G$12</f>
        <v>121395703</v>
      </c>
      <c r="B3595" t="str">
        <f>'Page 1 - General Information'!$G$16</f>
        <v>2839</v>
      </c>
      <c r="C3595" s="353" t="s">
        <v>17241</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c r="A3596">
        <f>'Page 1 - General Information'!$G$12</f>
        <v>121395703</v>
      </c>
      <c r="B3596" t="str">
        <f>'Page 1 - General Information'!$G$16</f>
        <v>2839</v>
      </c>
      <c r="C3596" s="353" t="s">
        <v>17241</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c r="A3597">
        <f>'Page 1 - General Information'!$G$12</f>
        <v>121395703</v>
      </c>
      <c r="B3597" t="str">
        <f>'Page 1 - General Information'!$G$16</f>
        <v>2839</v>
      </c>
      <c r="C3597" s="353" t="s">
        <v>17241</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c r="A3598">
        <f>'Page 1 - General Information'!$G$12</f>
        <v>121395703</v>
      </c>
      <c r="B3598" t="str">
        <f>'Page 1 - General Information'!$G$16</f>
        <v>2839</v>
      </c>
      <c r="C3598" s="353" t="s">
        <v>17241</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c r="A3599">
        <f>'Page 1 - General Information'!$G$12</f>
        <v>121395703</v>
      </c>
      <c r="B3599" t="str">
        <f>'Page 1 - General Information'!$G$16</f>
        <v>2839</v>
      </c>
      <c r="C3599" s="353" t="s">
        <v>17241</v>
      </c>
      <c r="D3599"/>
      <c r="E3599"/>
      <c r="F3599"/>
      <c r="G3599"/>
      <c r="H3599"/>
      <c r="I3599"/>
      <c r="J3599"/>
      <c r="K3599"/>
      <c r="L3599"/>
      <c r="M3599"/>
      <c r="N3599" t="s">
        <v>4076</v>
      </c>
      <c r="O3599" s="354">
        <f>INDEX('Page 2 - Team Information'!$K$14:$AP$189,Y3599,X3599)</f>
        <v>0</v>
      </c>
      <c r="P3599"/>
      <c r="Q3599"/>
      <c r="R3599"/>
      <c r="S3599" t="s">
        <v>7494</v>
      </c>
      <c r="T3599"/>
      <c r="U3599"/>
      <c r="V3599"/>
      <c r="W3599"/>
      <c r="X3599" s="355">
        <v>25</v>
      </c>
      <c r="Y3599" s="355">
        <v>68</v>
      </c>
      <c r="AC3599" s="297"/>
    </row>
    <row r="3600" spans="1:29">
      <c r="A3600">
        <f>'Page 1 - General Information'!$G$12</f>
        <v>121395703</v>
      </c>
      <c r="B3600" t="str">
        <f>'Page 1 - General Information'!$G$16</f>
        <v>2839</v>
      </c>
      <c r="C3600" s="353" t="s">
        <v>17241</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c r="A3601">
        <f>'Page 1 - General Information'!$G$12</f>
        <v>121395703</v>
      </c>
      <c r="B3601" t="str">
        <f>'Page 1 - General Information'!$G$16</f>
        <v>2839</v>
      </c>
      <c r="C3601" s="353" t="s">
        <v>17241</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c r="A3602">
        <f>'Page 1 - General Information'!$G$12</f>
        <v>121395703</v>
      </c>
      <c r="B3602" t="str">
        <f>'Page 1 - General Information'!$G$16</f>
        <v>2839</v>
      </c>
      <c r="C3602" s="353" t="s">
        <v>17241</v>
      </c>
      <c r="D3602"/>
      <c r="E3602"/>
      <c r="F3602"/>
      <c r="G3602"/>
      <c r="H3602"/>
      <c r="I3602"/>
      <c r="J3602"/>
      <c r="K3602"/>
      <c r="L3602"/>
      <c r="M3602"/>
      <c r="N3602" s="252" t="s">
        <v>4065</v>
      </c>
      <c r="O3602" s="357"/>
      <c r="P3602"/>
      <c r="Q3602" s="358">
        <f>(INDEX('Page 2 - Team Information'!$K$14:$AP$189,Y3602,X3602)*100)</f>
        <v>0</v>
      </c>
      <c r="R3602"/>
      <c r="S3602" t="s">
        <v>7497</v>
      </c>
      <c r="T3602"/>
      <c r="U3602"/>
      <c r="V3602"/>
      <c r="W3602"/>
      <c r="X3602" s="355">
        <v>29</v>
      </c>
      <c r="Y3602" s="355">
        <v>68</v>
      </c>
      <c r="AC3602" s="297"/>
    </row>
    <row r="3603" spans="1:29">
      <c r="A3603">
        <f>'Page 1 - General Information'!$G$12</f>
        <v>121395703</v>
      </c>
      <c r="B3603" t="str">
        <f>'Page 1 - General Information'!$G$16</f>
        <v>2839</v>
      </c>
      <c r="C3603" s="353" t="s">
        <v>17241</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c r="A3604">
        <f>'Page 1 - General Information'!$G$12</f>
        <v>121395703</v>
      </c>
      <c r="B3604" t="str">
        <f>'Page 1 - General Information'!$G$16</f>
        <v>2839</v>
      </c>
      <c r="C3604" s="353" t="s">
        <v>17241</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c r="A3605">
        <f>'Page 1 - General Information'!$G$12</f>
        <v>121395703</v>
      </c>
      <c r="B3605" t="str">
        <f>'Page 1 - General Information'!$G$16</f>
        <v>2839</v>
      </c>
      <c r="C3605" s="353" t="s">
        <v>17241</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c r="A3606">
        <f>'Page 1 - General Information'!$G$12</f>
        <v>121395703</v>
      </c>
      <c r="B3606" t="str">
        <f>'Page 1 - General Information'!$G$16</f>
        <v>2839</v>
      </c>
      <c r="C3606" s="353" t="s">
        <v>17241</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c r="A3607">
        <f>'Page 1 - General Information'!$G$12</f>
        <v>121395703</v>
      </c>
      <c r="B3607" t="str">
        <f>'Page 1 - General Information'!$G$16</f>
        <v>2839</v>
      </c>
      <c r="C3607" s="353" t="s">
        <v>17241</v>
      </c>
      <c r="D3607"/>
      <c r="E3607"/>
      <c r="F3607"/>
      <c r="G3607"/>
      <c r="H3607"/>
      <c r="I3607"/>
      <c r="J3607"/>
      <c r="K3607"/>
      <c r="L3607"/>
      <c r="M3607"/>
      <c r="N3607" t="s">
        <v>4076</v>
      </c>
      <c r="O3607" s="354">
        <f>INDEX('Page 2 - Team Information'!$K$14:$AP$189,Y3607,X3607)</f>
        <v>0</v>
      </c>
      <c r="P3607"/>
      <c r="Q3607"/>
      <c r="R3607"/>
      <c r="S3607" t="s">
        <v>7502</v>
      </c>
      <c r="T3607"/>
      <c r="U3607"/>
      <c r="V3607"/>
      <c r="W3607"/>
      <c r="X3607" s="355">
        <v>25</v>
      </c>
      <c r="Y3607" s="355">
        <v>69</v>
      </c>
      <c r="AC3607" s="297"/>
    </row>
    <row r="3608" spans="1:29">
      <c r="A3608">
        <f>'Page 1 - General Information'!$G$12</f>
        <v>121395703</v>
      </c>
      <c r="B3608" t="str">
        <f>'Page 1 - General Information'!$G$16</f>
        <v>2839</v>
      </c>
      <c r="C3608" s="353" t="s">
        <v>17241</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c r="A3609">
        <f>'Page 1 - General Information'!$G$12</f>
        <v>121395703</v>
      </c>
      <c r="B3609" t="str">
        <f>'Page 1 - General Information'!$G$16</f>
        <v>2839</v>
      </c>
      <c r="C3609" s="353" t="s">
        <v>17241</v>
      </c>
      <c r="D3609"/>
      <c r="E3609"/>
      <c r="F3609"/>
      <c r="G3609"/>
      <c r="H3609"/>
      <c r="I3609"/>
      <c r="J3609"/>
      <c r="K3609"/>
      <c r="L3609"/>
      <c r="M3609"/>
      <c r="N3609" t="s">
        <v>4076</v>
      </c>
      <c r="O3609" s="354">
        <f>INDEX('Page 2 - Team Information'!$K$14:$AP$189,Y3609,X3609)</f>
        <v>0</v>
      </c>
      <c r="P3609"/>
      <c r="Q3609"/>
      <c r="R3609"/>
      <c r="S3609" t="s">
        <v>7504</v>
      </c>
      <c r="T3609"/>
      <c r="U3609"/>
      <c r="V3609"/>
      <c r="W3609"/>
      <c r="X3609" s="355">
        <v>27</v>
      </c>
      <c r="Y3609" s="355">
        <v>69</v>
      </c>
      <c r="AC3609" s="297"/>
    </row>
    <row r="3610" spans="1:29">
      <c r="A3610">
        <f>'Page 1 - General Information'!$G$12</f>
        <v>121395703</v>
      </c>
      <c r="B3610" t="str">
        <f>'Page 1 - General Information'!$G$16</f>
        <v>2839</v>
      </c>
      <c r="C3610" s="353" t="s">
        <v>17241</v>
      </c>
      <c r="D3610"/>
      <c r="E3610"/>
      <c r="F3610"/>
      <c r="G3610"/>
      <c r="H3610"/>
      <c r="I3610"/>
      <c r="J3610"/>
      <c r="K3610"/>
      <c r="L3610"/>
      <c r="M3610"/>
      <c r="N3610" s="252" t="s">
        <v>4065</v>
      </c>
      <c r="O3610" s="357"/>
      <c r="P3610"/>
      <c r="Q3610" s="358">
        <f>(INDEX('Page 2 - Team Information'!$K$14:$AP$189,Y3610,X3610)*100)</f>
        <v>0</v>
      </c>
      <c r="R3610"/>
      <c r="S3610" t="s">
        <v>7505</v>
      </c>
      <c r="T3610"/>
      <c r="U3610"/>
      <c r="V3610"/>
      <c r="W3610"/>
      <c r="X3610" s="355">
        <v>29</v>
      </c>
      <c r="Y3610" s="355">
        <v>69</v>
      </c>
      <c r="AC3610" s="297"/>
    </row>
    <row r="3611" spans="1:29">
      <c r="A3611">
        <f>'Page 1 - General Information'!$G$12</f>
        <v>121395703</v>
      </c>
      <c r="B3611" t="str">
        <f>'Page 1 - General Information'!$G$16</f>
        <v>2839</v>
      </c>
      <c r="C3611" s="353" t="s">
        <v>17241</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c r="A3612">
        <f>'Page 1 - General Information'!$G$12</f>
        <v>121395703</v>
      </c>
      <c r="B3612" t="str">
        <f>'Page 1 - General Information'!$G$16</f>
        <v>2839</v>
      </c>
      <c r="C3612" s="353" t="s">
        <v>17241</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c r="A3613">
        <f>'Page 1 - General Information'!$G$12</f>
        <v>121395703</v>
      </c>
      <c r="B3613" t="str">
        <f>'Page 1 - General Information'!$G$16</f>
        <v>2839</v>
      </c>
      <c r="C3613" s="353" t="s">
        <v>17241</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c r="A3614">
        <f>'Page 1 - General Information'!$G$12</f>
        <v>121395703</v>
      </c>
      <c r="B3614" t="str">
        <f>'Page 1 - General Information'!$G$16</f>
        <v>2839</v>
      </c>
      <c r="C3614" s="353" t="s">
        <v>17241</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c r="A3615">
        <f>'Page 1 - General Information'!$G$12</f>
        <v>121395703</v>
      </c>
      <c r="B3615" t="str">
        <f>'Page 1 - General Information'!$G$16</f>
        <v>2839</v>
      </c>
      <c r="C3615" s="353" t="s">
        <v>17241</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c r="A3616">
        <f>'Page 1 - General Information'!$G$12</f>
        <v>121395703</v>
      </c>
      <c r="B3616" t="str">
        <f>'Page 1 - General Information'!$G$16</f>
        <v>2839</v>
      </c>
      <c r="C3616" s="353" t="s">
        <v>17241</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c r="A3617">
        <f>'Page 1 - General Information'!$G$12</f>
        <v>121395703</v>
      </c>
      <c r="B3617" t="str">
        <f>'Page 1 - General Information'!$G$16</f>
        <v>2839</v>
      </c>
      <c r="C3617" s="353" t="s">
        <v>17241</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c r="A3618">
        <f>'Page 1 - General Information'!$G$12</f>
        <v>121395703</v>
      </c>
      <c r="B3618" t="str">
        <f>'Page 1 - General Information'!$G$16</f>
        <v>2839</v>
      </c>
      <c r="C3618" s="353" t="s">
        <v>17241</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c r="A3619">
        <f>'Page 1 - General Information'!$G$12</f>
        <v>121395703</v>
      </c>
      <c r="B3619" t="str">
        <f>'Page 1 - General Information'!$G$16</f>
        <v>2839</v>
      </c>
      <c r="C3619" s="353" t="s">
        <v>17241</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c r="A3620">
        <f>'Page 1 - General Information'!$G$12</f>
        <v>121395703</v>
      </c>
      <c r="B3620" t="str">
        <f>'Page 1 - General Information'!$G$16</f>
        <v>2839</v>
      </c>
      <c r="C3620" s="353" t="s">
        <v>17241</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c r="A3621">
        <f>'Page 1 - General Information'!$G$12</f>
        <v>121395703</v>
      </c>
      <c r="B3621" t="str">
        <f>'Page 1 - General Information'!$G$16</f>
        <v>2839</v>
      </c>
      <c r="C3621" s="353" t="s">
        <v>17241</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c r="A3622">
        <f>'Page 1 - General Information'!$G$12</f>
        <v>121395703</v>
      </c>
      <c r="B3622" t="str">
        <f>'Page 1 - General Information'!$G$16</f>
        <v>2839</v>
      </c>
      <c r="C3622" s="353" t="s">
        <v>17241</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c r="A3623">
        <f>'Page 1 - General Information'!$G$12</f>
        <v>121395703</v>
      </c>
      <c r="B3623" t="str">
        <f>'Page 1 - General Information'!$G$16</f>
        <v>2839</v>
      </c>
      <c r="C3623" s="353" t="s">
        <v>17241</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c r="A3624">
        <f>'Page 1 - General Information'!$G$12</f>
        <v>121395703</v>
      </c>
      <c r="B3624" t="str">
        <f>'Page 1 - General Information'!$G$16</f>
        <v>2839</v>
      </c>
      <c r="C3624" s="353" t="s">
        <v>17241</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c r="A3625">
        <f>'Page 1 - General Information'!$G$12</f>
        <v>121395703</v>
      </c>
      <c r="B3625" t="str">
        <f>'Page 1 - General Information'!$G$16</f>
        <v>2839</v>
      </c>
      <c r="C3625" s="353" t="s">
        <v>17241</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c r="A3626">
        <f>'Page 1 - General Information'!$G$12</f>
        <v>121395703</v>
      </c>
      <c r="B3626" t="str">
        <f>'Page 1 - General Information'!$G$16</f>
        <v>2839</v>
      </c>
      <c r="C3626" s="353" t="s">
        <v>17241</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c r="A3627">
        <f>'Page 1 - General Information'!$G$12</f>
        <v>121395703</v>
      </c>
      <c r="B3627" t="str">
        <f>'Page 1 - General Information'!$G$16</f>
        <v>2839</v>
      </c>
      <c r="C3627" s="353" t="s">
        <v>17241</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c r="A3628">
        <f>'Page 1 - General Information'!$G$12</f>
        <v>121395703</v>
      </c>
      <c r="B3628" t="str">
        <f>'Page 1 - General Information'!$G$16</f>
        <v>2839</v>
      </c>
      <c r="C3628" s="353" t="s">
        <v>17241</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c r="A3629">
        <f>'Page 1 - General Information'!$G$12</f>
        <v>121395703</v>
      </c>
      <c r="B3629" t="str">
        <f>'Page 1 - General Information'!$G$16</f>
        <v>2839</v>
      </c>
      <c r="C3629" s="353" t="s">
        <v>17241</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c r="A3630">
        <f>'Page 1 - General Information'!$G$12</f>
        <v>121395703</v>
      </c>
      <c r="B3630" t="str">
        <f>'Page 1 - General Information'!$G$16</f>
        <v>2839</v>
      </c>
      <c r="C3630" s="353" t="s">
        <v>17241</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c r="A3631">
        <f>'Page 1 - General Information'!$G$12</f>
        <v>121395703</v>
      </c>
      <c r="B3631" t="str">
        <f>'Page 1 - General Information'!$G$16</f>
        <v>2839</v>
      </c>
      <c r="C3631" s="353" t="s">
        <v>17241</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c r="A3632">
        <f>'Page 1 - General Information'!$G$12</f>
        <v>121395703</v>
      </c>
      <c r="B3632" t="str">
        <f>'Page 1 - General Information'!$G$16</f>
        <v>2839</v>
      </c>
      <c r="C3632" s="353" t="s">
        <v>17241</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c r="A3633">
        <f>'Page 1 - General Information'!$G$12</f>
        <v>121395703</v>
      </c>
      <c r="B3633" t="str">
        <f>'Page 1 - General Information'!$G$16</f>
        <v>2839</v>
      </c>
      <c r="C3633" s="353" t="s">
        <v>17241</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c r="A3634">
        <f>'Page 1 - General Information'!$G$12</f>
        <v>121395703</v>
      </c>
      <c r="B3634" t="str">
        <f>'Page 1 - General Information'!$G$16</f>
        <v>2839</v>
      </c>
      <c r="C3634" s="353" t="s">
        <v>17241</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c r="A3635">
        <f>'Page 1 - General Information'!$G$12</f>
        <v>121395703</v>
      </c>
      <c r="B3635" t="str">
        <f>'Page 1 - General Information'!$G$16</f>
        <v>2839</v>
      </c>
      <c r="C3635" s="353" t="s">
        <v>17241</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c r="A3636">
        <f>'Page 1 - General Information'!$G$12</f>
        <v>121395703</v>
      </c>
      <c r="B3636" t="str">
        <f>'Page 1 - General Information'!$G$16</f>
        <v>2839</v>
      </c>
      <c r="C3636" s="353" t="s">
        <v>17241</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c r="A3637">
        <f>'Page 1 - General Information'!$G$12</f>
        <v>121395703</v>
      </c>
      <c r="B3637" t="str">
        <f>'Page 1 - General Information'!$G$16</f>
        <v>2839</v>
      </c>
      <c r="C3637" s="353" t="s">
        <v>17241</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c r="A3638">
        <f>'Page 1 - General Information'!$G$12</f>
        <v>121395703</v>
      </c>
      <c r="B3638" t="str">
        <f>'Page 1 - General Information'!$G$16</f>
        <v>2839</v>
      </c>
      <c r="C3638" s="353" t="s">
        <v>17241</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c r="A3639">
        <f>'Page 1 - General Information'!$G$12</f>
        <v>121395703</v>
      </c>
      <c r="B3639" t="str">
        <f>'Page 1 - General Information'!$G$16</f>
        <v>2839</v>
      </c>
      <c r="C3639" s="353" t="s">
        <v>17241</v>
      </c>
      <c r="D3639"/>
      <c r="E3639"/>
      <c r="F3639"/>
      <c r="G3639"/>
      <c r="H3639"/>
      <c r="I3639"/>
      <c r="J3639"/>
      <c r="K3639"/>
      <c r="L3639"/>
      <c r="M3639"/>
      <c r="N3639" t="s">
        <v>4076</v>
      </c>
      <c r="O3639" s="354">
        <f>INDEX('Page 2 - Team Information'!$K$14:$AP$189,Y3639,X3639)</f>
        <v>0</v>
      </c>
      <c r="P3639"/>
      <c r="Q3639"/>
      <c r="R3639"/>
      <c r="S3639" t="s">
        <v>7534</v>
      </c>
      <c r="T3639"/>
      <c r="U3639"/>
      <c r="V3639"/>
      <c r="W3639"/>
      <c r="X3639" s="355">
        <v>25</v>
      </c>
      <c r="Y3639" s="355">
        <v>73</v>
      </c>
      <c r="AC3639" s="297"/>
    </row>
    <row r="3640" spans="1:29">
      <c r="A3640">
        <f>'Page 1 - General Information'!$G$12</f>
        <v>121395703</v>
      </c>
      <c r="B3640" t="str">
        <f>'Page 1 - General Information'!$G$16</f>
        <v>2839</v>
      </c>
      <c r="C3640" s="353" t="s">
        <v>17241</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c r="A3641">
        <f>'Page 1 - General Information'!$G$12</f>
        <v>121395703</v>
      </c>
      <c r="B3641" t="str">
        <f>'Page 1 - General Information'!$G$16</f>
        <v>2839</v>
      </c>
      <c r="C3641" s="353" t="s">
        <v>17241</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c r="A3642">
        <f>'Page 1 - General Information'!$G$12</f>
        <v>121395703</v>
      </c>
      <c r="B3642" t="str">
        <f>'Page 1 - General Information'!$G$16</f>
        <v>2839</v>
      </c>
      <c r="C3642" s="353" t="s">
        <v>17241</v>
      </c>
      <c r="D3642"/>
      <c r="E3642"/>
      <c r="F3642"/>
      <c r="G3642"/>
      <c r="H3642"/>
      <c r="I3642"/>
      <c r="J3642"/>
      <c r="K3642"/>
      <c r="L3642"/>
      <c r="M3642"/>
      <c r="N3642" s="252" t="s">
        <v>4065</v>
      </c>
      <c r="O3642" s="357"/>
      <c r="P3642"/>
      <c r="Q3642" s="358">
        <f>(INDEX('Page 2 - Team Information'!$K$14:$AP$189,Y3642,X3642)*100)</f>
        <v>0</v>
      </c>
      <c r="R3642"/>
      <c r="S3642" t="s">
        <v>7537</v>
      </c>
      <c r="T3642"/>
      <c r="U3642"/>
      <c r="V3642"/>
      <c r="W3642"/>
      <c r="X3642" s="355">
        <v>29</v>
      </c>
      <c r="Y3642" s="355">
        <v>73</v>
      </c>
      <c r="AC3642" s="297"/>
    </row>
    <row r="3643" spans="1:29">
      <c r="A3643">
        <f>'Page 1 - General Information'!$G$12</f>
        <v>121395703</v>
      </c>
      <c r="B3643" t="str">
        <f>'Page 1 - General Information'!$G$16</f>
        <v>2839</v>
      </c>
      <c r="C3643" s="353" t="s">
        <v>17241</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c r="A3644">
        <f>'Page 1 - General Information'!$G$12</f>
        <v>121395703</v>
      </c>
      <c r="B3644" t="str">
        <f>'Page 1 - General Information'!$G$16</f>
        <v>2839</v>
      </c>
      <c r="C3644" s="353" t="s">
        <v>17241</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c r="A3645">
        <f>'Page 1 - General Information'!$G$12</f>
        <v>121395703</v>
      </c>
      <c r="B3645" t="str">
        <f>'Page 1 - General Information'!$G$16</f>
        <v>2839</v>
      </c>
      <c r="C3645" s="353" t="s">
        <v>17241</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c r="A3646">
        <f>'Page 1 - General Information'!$G$12</f>
        <v>121395703</v>
      </c>
      <c r="B3646" t="str">
        <f>'Page 1 - General Information'!$G$16</f>
        <v>2839</v>
      </c>
      <c r="C3646" s="353" t="s">
        <v>17241</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c r="A3647">
        <f>'Page 1 - General Information'!$G$12</f>
        <v>121395703</v>
      </c>
      <c r="B3647" t="str">
        <f>'Page 1 - General Information'!$G$16</f>
        <v>2839</v>
      </c>
      <c r="C3647" s="353" t="s">
        <v>17241</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c r="A3648">
        <f>'Page 1 - General Information'!$G$12</f>
        <v>121395703</v>
      </c>
      <c r="B3648" t="str">
        <f>'Page 1 - General Information'!$G$16</f>
        <v>2839</v>
      </c>
      <c r="C3648" s="353" t="s">
        <v>17241</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c r="A3649">
        <f>'Page 1 - General Information'!$G$12</f>
        <v>121395703</v>
      </c>
      <c r="B3649" t="str">
        <f>'Page 1 - General Information'!$G$16</f>
        <v>2839</v>
      </c>
      <c r="C3649" s="353" t="s">
        <v>17241</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c r="A3650">
        <f>'Page 1 - General Information'!$G$12</f>
        <v>121395703</v>
      </c>
      <c r="B3650" t="str">
        <f>'Page 1 - General Information'!$G$16</f>
        <v>2839</v>
      </c>
      <c r="C3650" s="353" t="s">
        <v>17241</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c r="A3651">
        <f>'Page 1 - General Information'!$G$12</f>
        <v>121395703</v>
      </c>
      <c r="B3651" t="str">
        <f>'Page 1 - General Information'!$G$16</f>
        <v>2839</v>
      </c>
      <c r="C3651" s="353" t="s">
        <v>17241</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c r="A3652">
        <f>'Page 1 - General Information'!$G$12</f>
        <v>121395703</v>
      </c>
      <c r="B3652" t="str">
        <f>'Page 1 - General Information'!$G$16</f>
        <v>2839</v>
      </c>
      <c r="C3652" s="353" t="s">
        <v>17241</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c r="A3653">
        <f>'Page 1 - General Information'!$G$12</f>
        <v>121395703</v>
      </c>
      <c r="B3653" t="str">
        <f>'Page 1 - General Information'!$G$16</f>
        <v>2839</v>
      </c>
      <c r="C3653" s="353" t="s">
        <v>17241</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c r="A3654">
        <f>'Page 1 - General Information'!$G$12</f>
        <v>121395703</v>
      </c>
      <c r="B3654" t="str">
        <f>'Page 1 - General Information'!$G$16</f>
        <v>2839</v>
      </c>
      <c r="C3654" s="353" t="s">
        <v>17241</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c r="A3655">
        <f>'Page 1 - General Information'!$G$12</f>
        <v>121395703</v>
      </c>
      <c r="B3655" t="str">
        <f>'Page 1 - General Information'!$G$16</f>
        <v>2839</v>
      </c>
      <c r="C3655" s="353" t="s">
        <v>17241</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c r="A3656">
        <f>'Page 1 - General Information'!$G$12</f>
        <v>121395703</v>
      </c>
      <c r="B3656" t="str">
        <f>'Page 1 - General Information'!$G$16</f>
        <v>2839</v>
      </c>
      <c r="C3656" s="353" t="s">
        <v>17241</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c r="A3657">
        <f>'Page 1 - General Information'!$G$12</f>
        <v>121395703</v>
      </c>
      <c r="B3657" t="str">
        <f>'Page 1 - General Information'!$G$16</f>
        <v>2839</v>
      </c>
      <c r="C3657" s="353" t="s">
        <v>17241</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c r="A3658">
        <f>'Page 1 - General Information'!$G$12</f>
        <v>121395703</v>
      </c>
      <c r="B3658" t="str">
        <f>'Page 1 - General Information'!$G$16</f>
        <v>2839</v>
      </c>
      <c r="C3658" s="353" t="s">
        <v>17241</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c r="A3659">
        <f>'Page 1 - General Information'!$G$12</f>
        <v>121395703</v>
      </c>
      <c r="B3659" t="str">
        <f>'Page 1 - General Information'!$G$16</f>
        <v>2839</v>
      </c>
      <c r="C3659" s="353" t="s">
        <v>17241</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c r="A3660">
        <f>'Page 1 - General Information'!$G$12</f>
        <v>121395703</v>
      </c>
      <c r="B3660" t="str">
        <f>'Page 1 - General Information'!$G$16</f>
        <v>2839</v>
      </c>
      <c r="C3660" s="353" t="s">
        <v>17241</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c r="A3661">
        <f>'Page 1 - General Information'!$G$12</f>
        <v>121395703</v>
      </c>
      <c r="B3661" t="str">
        <f>'Page 1 - General Information'!$G$16</f>
        <v>2839</v>
      </c>
      <c r="C3661" s="353" t="s">
        <v>17241</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c r="A3662">
        <f>'Page 1 - General Information'!$G$12</f>
        <v>121395703</v>
      </c>
      <c r="B3662" t="str">
        <f>'Page 1 - General Information'!$G$16</f>
        <v>2839</v>
      </c>
      <c r="C3662" s="353" t="s">
        <v>17241</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c r="A3663">
        <f>'Page 1 - General Information'!$G$12</f>
        <v>121395703</v>
      </c>
      <c r="B3663" t="str">
        <f>'Page 1 - General Information'!$G$16</f>
        <v>2839</v>
      </c>
      <c r="C3663" s="353" t="s">
        <v>17241</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c r="A3664">
        <f>'Page 1 - General Information'!$G$12</f>
        <v>121395703</v>
      </c>
      <c r="B3664" t="str">
        <f>'Page 1 - General Information'!$G$16</f>
        <v>2839</v>
      </c>
      <c r="C3664" s="353" t="s">
        <v>17241</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c r="A3665">
        <f>'Page 1 - General Information'!$G$12</f>
        <v>121395703</v>
      </c>
      <c r="B3665" t="str">
        <f>'Page 1 - General Information'!$G$16</f>
        <v>2839</v>
      </c>
      <c r="C3665" s="353" t="s">
        <v>17241</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c r="A3666">
        <f>'Page 1 - General Information'!$G$12</f>
        <v>121395703</v>
      </c>
      <c r="B3666" t="str">
        <f>'Page 1 - General Information'!$G$16</f>
        <v>2839</v>
      </c>
      <c r="C3666" s="353" t="s">
        <v>17241</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c r="A3667">
        <f>'Page 1 - General Information'!$G$12</f>
        <v>121395703</v>
      </c>
      <c r="B3667" t="str">
        <f>'Page 1 - General Information'!$G$16</f>
        <v>2839</v>
      </c>
      <c r="C3667" s="353" t="s">
        <v>17241</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c r="A3668">
        <f>'Page 1 - General Information'!$G$12</f>
        <v>121395703</v>
      </c>
      <c r="B3668" t="str">
        <f>'Page 1 - General Information'!$G$16</f>
        <v>2839</v>
      </c>
      <c r="C3668" s="353" t="s">
        <v>17241</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c r="A3669">
        <f>'Page 1 - General Information'!$G$12</f>
        <v>121395703</v>
      </c>
      <c r="B3669" t="str">
        <f>'Page 1 - General Information'!$G$16</f>
        <v>2839</v>
      </c>
      <c r="C3669" s="353" t="s">
        <v>17241</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c r="A3670">
        <f>'Page 1 - General Information'!$G$12</f>
        <v>121395703</v>
      </c>
      <c r="B3670" t="str">
        <f>'Page 1 - General Information'!$G$16</f>
        <v>2839</v>
      </c>
      <c r="C3670" s="353" t="s">
        <v>17241</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c r="A3671">
        <f>'Page 1 - General Information'!$G$12</f>
        <v>121395703</v>
      </c>
      <c r="B3671" t="str">
        <f>'Page 1 - General Information'!$G$16</f>
        <v>2839</v>
      </c>
      <c r="C3671" s="353" t="s">
        <v>17241</v>
      </c>
      <c r="D3671"/>
      <c r="E3671"/>
      <c r="F3671"/>
      <c r="G3671"/>
      <c r="H3671"/>
      <c r="I3671"/>
      <c r="J3671"/>
      <c r="K3671"/>
      <c r="L3671"/>
      <c r="M3671"/>
      <c r="N3671" t="s">
        <v>4076</v>
      </c>
      <c r="O3671" s="354">
        <f>INDEX('Page 2 - Team Information'!$K$14:$AP$189,Y3671,X3671)</f>
        <v>0</v>
      </c>
      <c r="P3671"/>
      <c r="Q3671"/>
      <c r="R3671"/>
      <c r="S3671" t="s">
        <v>7566</v>
      </c>
      <c r="T3671"/>
      <c r="U3671"/>
      <c r="V3671"/>
      <c r="W3671"/>
      <c r="X3671" s="355">
        <v>25</v>
      </c>
      <c r="Y3671" s="355">
        <v>77</v>
      </c>
      <c r="AC3671" s="297"/>
    </row>
    <row r="3672" spans="1:29">
      <c r="A3672">
        <f>'Page 1 - General Information'!$G$12</f>
        <v>121395703</v>
      </c>
      <c r="B3672" t="str">
        <f>'Page 1 - General Information'!$G$16</f>
        <v>2839</v>
      </c>
      <c r="C3672" s="353" t="s">
        <v>17241</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c r="A3673">
        <f>'Page 1 - General Information'!$G$12</f>
        <v>121395703</v>
      </c>
      <c r="B3673" t="str">
        <f>'Page 1 - General Information'!$G$16</f>
        <v>2839</v>
      </c>
      <c r="C3673" s="353" t="s">
        <v>17241</v>
      </c>
      <c r="D3673"/>
      <c r="E3673"/>
      <c r="F3673"/>
      <c r="G3673"/>
      <c r="H3673"/>
      <c r="I3673"/>
      <c r="J3673"/>
      <c r="K3673"/>
      <c r="L3673"/>
      <c r="M3673"/>
      <c r="N3673" t="s">
        <v>4076</v>
      </c>
      <c r="O3673" s="354">
        <f>INDEX('Page 2 - Team Information'!$K$14:$AP$189,Y3673,X3673)</f>
        <v>0</v>
      </c>
      <c r="P3673"/>
      <c r="Q3673"/>
      <c r="R3673"/>
      <c r="S3673" t="s">
        <v>7568</v>
      </c>
      <c r="T3673"/>
      <c r="U3673"/>
      <c r="V3673"/>
      <c r="W3673"/>
      <c r="X3673" s="355">
        <v>27</v>
      </c>
      <c r="Y3673" s="355">
        <v>77</v>
      </c>
      <c r="AC3673" s="297"/>
    </row>
    <row r="3674" spans="1:29">
      <c r="A3674">
        <f>'Page 1 - General Information'!$G$12</f>
        <v>121395703</v>
      </c>
      <c r="B3674" t="str">
        <f>'Page 1 - General Information'!$G$16</f>
        <v>2839</v>
      </c>
      <c r="C3674" s="353" t="s">
        <v>17241</v>
      </c>
      <c r="D3674"/>
      <c r="E3674"/>
      <c r="F3674"/>
      <c r="G3674"/>
      <c r="H3674"/>
      <c r="I3674"/>
      <c r="J3674"/>
      <c r="K3674"/>
      <c r="L3674"/>
      <c r="M3674"/>
      <c r="N3674" s="252" t="s">
        <v>4065</v>
      </c>
      <c r="O3674" s="357"/>
      <c r="P3674"/>
      <c r="Q3674" s="358">
        <f>(INDEX('Page 2 - Team Information'!$K$14:$AP$189,Y3674,X3674)*100)</f>
        <v>0</v>
      </c>
      <c r="R3674"/>
      <c r="S3674" t="s">
        <v>7569</v>
      </c>
      <c r="T3674"/>
      <c r="U3674"/>
      <c r="V3674"/>
      <c r="W3674"/>
      <c r="X3674" s="355">
        <v>29</v>
      </c>
      <c r="Y3674" s="355">
        <v>77</v>
      </c>
      <c r="AC3674" s="297"/>
    </row>
    <row r="3675" spans="1:29">
      <c r="A3675">
        <f>'Page 1 - General Information'!$G$12</f>
        <v>121395703</v>
      </c>
      <c r="B3675" t="str">
        <f>'Page 1 - General Information'!$G$16</f>
        <v>2839</v>
      </c>
      <c r="C3675" s="353" t="s">
        <v>17241</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c r="A3676">
        <f>'Page 1 - General Information'!$G$12</f>
        <v>121395703</v>
      </c>
      <c r="B3676" t="str">
        <f>'Page 1 - General Information'!$G$16</f>
        <v>2839</v>
      </c>
      <c r="C3676" s="353" t="s">
        <v>17241</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c r="A3677">
        <f>'Page 1 - General Information'!$G$12</f>
        <v>121395703</v>
      </c>
      <c r="B3677" t="str">
        <f>'Page 1 - General Information'!$G$16</f>
        <v>2839</v>
      </c>
      <c r="C3677" s="353" t="s">
        <v>17241</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c r="A3678">
        <f>'Page 1 - General Information'!$G$12</f>
        <v>121395703</v>
      </c>
      <c r="B3678" t="str">
        <f>'Page 1 - General Information'!$G$16</f>
        <v>2839</v>
      </c>
      <c r="C3678" s="353" t="s">
        <v>17241</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c r="A3679">
        <f>'Page 1 - General Information'!$G$12</f>
        <v>121395703</v>
      </c>
      <c r="B3679" t="str">
        <f>'Page 1 - General Information'!$G$16</f>
        <v>2839</v>
      </c>
      <c r="C3679" s="353" t="s">
        <v>17241</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c r="A3680">
        <f>'Page 1 - General Information'!$G$12</f>
        <v>121395703</v>
      </c>
      <c r="B3680" t="str">
        <f>'Page 1 - General Information'!$G$16</f>
        <v>2839</v>
      </c>
      <c r="C3680" s="353" t="s">
        <v>17241</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c r="A3681">
        <f>'Page 1 - General Information'!$G$12</f>
        <v>121395703</v>
      </c>
      <c r="B3681" t="str">
        <f>'Page 1 - General Information'!$G$16</f>
        <v>2839</v>
      </c>
      <c r="C3681" s="353" t="s">
        <v>17241</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c r="A3682">
        <f>'Page 1 - General Information'!$G$12</f>
        <v>121395703</v>
      </c>
      <c r="B3682" t="str">
        <f>'Page 1 - General Information'!$G$16</f>
        <v>2839</v>
      </c>
      <c r="C3682" s="353" t="s">
        <v>17241</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c r="A3683">
        <f>'Page 1 - General Information'!$G$12</f>
        <v>121395703</v>
      </c>
      <c r="B3683" t="str">
        <f>'Page 1 - General Information'!$G$16</f>
        <v>2839</v>
      </c>
      <c r="C3683" s="353" t="s">
        <v>17241</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c r="A3684">
        <f>'Page 1 - General Information'!$G$12</f>
        <v>121395703</v>
      </c>
      <c r="B3684" t="str">
        <f>'Page 1 - General Information'!$G$16</f>
        <v>2839</v>
      </c>
      <c r="C3684" s="353" t="s">
        <v>17241</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c r="A3685">
        <f>'Page 1 - General Information'!$G$12</f>
        <v>121395703</v>
      </c>
      <c r="B3685" t="str">
        <f>'Page 1 - General Information'!$G$16</f>
        <v>2839</v>
      </c>
      <c r="C3685" s="353" t="s">
        <v>17241</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c r="A3686">
        <f>'Page 1 - General Information'!$G$12</f>
        <v>121395703</v>
      </c>
      <c r="B3686" t="str">
        <f>'Page 1 - General Information'!$G$16</f>
        <v>2839</v>
      </c>
      <c r="C3686" s="353" t="s">
        <v>17241</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c r="A3687">
        <f>'Page 1 - General Information'!$G$12</f>
        <v>121395703</v>
      </c>
      <c r="B3687" t="str">
        <f>'Page 1 - General Information'!$G$16</f>
        <v>2839</v>
      </c>
      <c r="C3687" s="353" t="s">
        <v>17241</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c r="A3688">
        <f>'Page 1 - General Information'!$G$12</f>
        <v>121395703</v>
      </c>
      <c r="B3688" t="str">
        <f>'Page 1 - General Information'!$G$16</f>
        <v>2839</v>
      </c>
      <c r="C3688" s="353" t="s">
        <v>17241</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c r="A3689">
        <f>'Page 1 - General Information'!$G$12</f>
        <v>121395703</v>
      </c>
      <c r="B3689" t="str">
        <f>'Page 1 - General Information'!$G$16</f>
        <v>2839</v>
      </c>
      <c r="C3689" s="353" t="s">
        <v>17241</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c r="A3690">
        <f>'Page 1 - General Information'!$G$12</f>
        <v>121395703</v>
      </c>
      <c r="B3690" t="str">
        <f>'Page 1 - General Information'!$G$16</f>
        <v>2839</v>
      </c>
      <c r="C3690" s="353" t="s">
        <v>17241</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c r="A3691">
        <f>'Page 1 - General Information'!$G$12</f>
        <v>121395703</v>
      </c>
      <c r="B3691" t="str">
        <f>'Page 1 - General Information'!$G$16</f>
        <v>2839</v>
      </c>
      <c r="C3691" s="353" t="s">
        <v>17241</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c r="A3692">
        <f>'Page 1 - General Information'!$G$12</f>
        <v>121395703</v>
      </c>
      <c r="B3692" t="str">
        <f>'Page 1 - General Information'!$G$16</f>
        <v>2839</v>
      </c>
      <c r="C3692" s="353" t="s">
        <v>17241</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c r="A3693">
        <f>'Page 1 - General Information'!$G$12</f>
        <v>121395703</v>
      </c>
      <c r="B3693" t="str">
        <f>'Page 1 - General Information'!$G$16</f>
        <v>2839</v>
      </c>
      <c r="C3693" s="353" t="s">
        <v>17241</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c r="A3694">
        <f>'Page 1 - General Information'!$G$12</f>
        <v>121395703</v>
      </c>
      <c r="B3694" t="str">
        <f>'Page 1 - General Information'!$G$16</f>
        <v>2839</v>
      </c>
      <c r="C3694" s="353" t="s">
        <v>17241</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c r="A3695">
        <f>'Page 1 - General Information'!$G$12</f>
        <v>121395703</v>
      </c>
      <c r="B3695" t="str">
        <f>'Page 1 - General Information'!$G$16</f>
        <v>2839</v>
      </c>
      <c r="C3695" s="353" t="s">
        <v>17241</v>
      </c>
      <c r="D3695"/>
      <c r="E3695"/>
      <c r="F3695"/>
      <c r="G3695"/>
      <c r="H3695"/>
      <c r="I3695"/>
      <c r="J3695"/>
      <c r="K3695"/>
      <c r="L3695"/>
      <c r="M3695"/>
      <c r="N3695" t="s">
        <v>4076</v>
      </c>
      <c r="O3695" s="354">
        <f>INDEX('Page 2 - Team Information'!$K$14:$AP$189,Y3695,X3695)</f>
        <v>0</v>
      </c>
      <c r="P3695"/>
      <c r="Q3695"/>
      <c r="R3695"/>
      <c r="S3695" t="s">
        <v>7590</v>
      </c>
      <c r="T3695"/>
      <c r="U3695"/>
      <c r="V3695"/>
      <c r="W3695"/>
      <c r="X3695" s="355">
        <v>25</v>
      </c>
      <c r="Y3695" s="355">
        <v>80</v>
      </c>
      <c r="AC3695" s="297"/>
    </row>
    <row r="3696" spans="1:29">
      <c r="A3696">
        <f>'Page 1 - General Information'!$G$12</f>
        <v>121395703</v>
      </c>
      <c r="B3696" t="str">
        <f>'Page 1 - General Information'!$G$16</f>
        <v>2839</v>
      </c>
      <c r="C3696" s="353" t="s">
        <v>17241</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c r="A3697">
        <f>'Page 1 - General Information'!$G$12</f>
        <v>121395703</v>
      </c>
      <c r="B3697" t="str">
        <f>'Page 1 - General Information'!$G$16</f>
        <v>2839</v>
      </c>
      <c r="C3697" s="353" t="s">
        <v>17241</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c r="A3698">
        <f>'Page 1 - General Information'!$G$12</f>
        <v>121395703</v>
      </c>
      <c r="B3698" t="str">
        <f>'Page 1 - General Information'!$G$16</f>
        <v>2839</v>
      </c>
      <c r="C3698" s="353" t="s">
        <v>17241</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c r="A3699">
        <f>'Page 1 - General Information'!$G$12</f>
        <v>121395703</v>
      </c>
      <c r="B3699" t="str">
        <f>'Page 1 - General Information'!$G$16</f>
        <v>2839</v>
      </c>
      <c r="C3699" s="353" t="s">
        <v>17241</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c r="A3700">
        <f>'Page 1 - General Information'!$G$12</f>
        <v>121395703</v>
      </c>
      <c r="B3700" t="str">
        <f>'Page 1 - General Information'!$G$16</f>
        <v>2839</v>
      </c>
      <c r="C3700" s="353" t="s">
        <v>17241</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c r="A3701">
        <f>'Page 1 - General Information'!$G$12</f>
        <v>121395703</v>
      </c>
      <c r="B3701" t="str">
        <f>'Page 1 - General Information'!$G$16</f>
        <v>2839</v>
      </c>
      <c r="C3701" s="353" t="s">
        <v>17241</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c r="A3702">
        <f>'Page 1 - General Information'!$G$12</f>
        <v>121395703</v>
      </c>
      <c r="B3702" t="str">
        <f>'Page 1 - General Information'!$G$16</f>
        <v>2839</v>
      </c>
      <c r="C3702" s="353" t="s">
        <v>17241</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c r="A3703">
        <f>'Page 1 - General Information'!$G$12</f>
        <v>121395703</v>
      </c>
      <c r="B3703" t="str">
        <f>'Page 1 - General Information'!$G$16</f>
        <v>2839</v>
      </c>
      <c r="C3703" s="353" t="s">
        <v>17241</v>
      </c>
      <c r="D3703"/>
      <c r="E3703"/>
      <c r="F3703"/>
      <c r="G3703"/>
      <c r="H3703"/>
      <c r="I3703"/>
      <c r="J3703"/>
      <c r="K3703"/>
      <c r="L3703"/>
      <c r="M3703"/>
      <c r="N3703" t="s">
        <v>4076</v>
      </c>
      <c r="O3703" s="354">
        <f>INDEX('Page 2 - Team Information'!$K$14:$AP$189,Y3703,X3703)</f>
        <v>1</v>
      </c>
      <c r="P3703"/>
      <c r="Q3703"/>
      <c r="R3703"/>
      <c r="S3703" t="s">
        <v>7598</v>
      </c>
      <c r="T3703"/>
      <c r="U3703"/>
      <c r="V3703"/>
      <c r="W3703"/>
      <c r="X3703" s="355">
        <v>25</v>
      </c>
      <c r="Y3703" s="355">
        <v>81</v>
      </c>
      <c r="AC3703" s="297"/>
    </row>
    <row r="3704" spans="1:29">
      <c r="A3704">
        <f>'Page 1 - General Information'!$G$12</f>
        <v>121395703</v>
      </c>
      <c r="B3704" t="str">
        <f>'Page 1 - General Information'!$G$16</f>
        <v>2839</v>
      </c>
      <c r="C3704" s="353" t="s">
        <v>17241</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c r="A3705">
        <f>'Page 1 - General Information'!$G$12</f>
        <v>121395703</v>
      </c>
      <c r="B3705" t="str">
        <f>'Page 1 - General Information'!$G$16</f>
        <v>2839</v>
      </c>
      <c r="C3705" s="353" t="s">
        <v>17241</v>
      </c>
      <c r="D3705"/>
      <c r="E3705"/>
      <c r="F3705"/>
      <c r="G3705"/>
      <c r="H3705"/>
      <c r="I3705"/>
      <c r="J3705"/>
      <c r="K3705"/>
      <c r="L3705"/>
      <c r="M3705"/>
      <c r="N3705" t="s">
        <v>4076</v>
      </c>
      <c r="O3705" s="354">
        <f>INDEX('Page 2 - Team Information'!$K$14:$AP$189,Y3705,X3705)</f>
        <v>1</v>
      </c>
      <c r="P3705"/>
      <c r="Q3705"/>
      <c r="R3705"/>
      <c r="S3705" t="s">
        <v>7600</v>
      </c>
      <c r="T3705"/>
      <c r="U3705"/>
      <c r="V3705"/>
      <c r="W3705"/>
      <c r="X3705" s="355">
        <v>27</v>
      </c>
      <c r="Y3705" s="355">
        <v>81</v>
      </c>
      <c r="AC3705" s="297"/>
    </row>
    <row r="3706" spans="1:29">
      <c r="A3706">
        <f>'Page 1 - General Information'!$G$12</f>
        <v>121395703</v>
      </c>
      <c r="B3706" t="str">
        <f>'Page 1 - General Information'!$G$16</f>
        <v>2839</v>
      </c>
      <c r="C3706" s="353" t="s">
        <v>17241</v>
      </c>
      <c r="D3706"/>
      <c r="E3706"/>
      <c r="F3706"/>
      <c r="G3706"/>
      <c r="H3706"/>
      <c r="I3706"/>
      <c r="J3706"/>
      <c r="K3706"/>
      <c r="L3706"/>
      <c r="M3706"/>
      <c r="N3706" s="252" t="s">
        <v>4065</v>
      </c>
      <c r="O3706" s="357"/>
      <c r="P3706"/>
      <c r="Q3706" s="358">
        <f>(INDEX('Page 2 - Team Information'!$K$14:$AP$189,Y3706,X3706)*100)</f>
        <v>100</v>
      </c>
      <c r="R3706"/>
      <c r="S3706" t="s">
        <v>7601</v>
      </c>
      <c r="T3706"/>
      <c r="U3706"/>
      <c r="V3706"/>
      <c r="W3706"/>
      <c r="X3706" s="355">
        <v>29</v>
      </c>
      <c r="Y3706" s="355">
        <v>81</v>
      </c>
      <c r="AC3706" s="297"/>
    </row>
    <row r="3707" spans="1:29">
      <c r="A3707">
        <f>'Page 1 - General Information'!$G$12</f>
        <v>121395703</v>
      </c>
      <c r="B3707" t="str">
        <f>'Page 1 - General Information'!$G$16</f>
        <v>2839</v>
      </c>
      <c r="C3707" s="353" t="s">
        <v>17241</v>
      </c>
      <c r="D3707"/>
      <c r="E3707"/>
      <c r="F3707"/>
      <c r="G3707"/>
      <c r="H3707"/>
      <c r="I3707"/>
      <c r="J3707"/>
      <c r="K3707"/>
      <c r="L3707"/>
      <c r="M3707"/>
      <c r="N3707" s="252" t="s">
        <v>4065</v>
      </c>
      <c r="O3707" s="357"/>
      <c r="P3707"/>
      <c r="Q3707" s="358">
        <f>(INDEX('Page 2 - Team Information'!$K$14:$AP$189,Y3707,X3707)*100)</f>
        <v>100</v>
      </c>
      <c r="R3707"/>
      <c r="S3707" t="s">
        <v>7602</v>
      </c>
      <c r="T3707"/>
      <c r="U3707"/>
      <c r="V3707"/>
      <c r="W3707"/>
      <c r="X3707" s="355">
        <v>30</v>
      </c>
      <c r="Y3707" s="355">
        <v>81</v>
      </c>
      <c r="AC3707" s="297"/>
    </row>
    <row r="3708" spans="1:29">
      <c r="A3708">
        <f>'Page 1 - General Information'!$G$12</f>
        <v>121395703</v>
      </c>
      <c r="B3708" t="str">
        <f>'Page 1 - General Information'!$G$16</f>
        <v>2839</v>
      </c>
      <c r="C3708" s="353" t="s">
        <v>17241</v>
      </c>
      <c r="D3708"/>
      <c r="E3708"/>
      <c r="F3708"/>
      <c r="G3708"/>
      <c r="H3708"/>
      <c r="I3708"/>
      <c r="J3708"/>
      <c r="K3708"/>
      <c r="L3708"/>
      <c r="M3708"/>
      <c r="N3708" s="252" t="s">
        <v>4065</v>
      </c>
      <c r="O3708" s="357"/>
      <c r="P3708"/>
      <c r="Q3708" s="358">
        <f>(INDEX('Page 2 - Team Information'!$K$14:$AP$189,Y3708,X3708)*100)</f>
        <v>100</v>
      </c>
      <c r="R3708"/>
      <c r="S3708" t="s">
        <v>7603</v>
      </c>
      <c r="T3708"/>
      <c r="U3708"/>
      <c r="V3708"/>
      <c r="W3708"/>
      <c r="X3708" s="355">
        <v>31</v>
      </c>
      <c r="Y3708" s="355">
        <v>81</v>
      </c>
      <c r="AC3708" s="297"/>
    </row>
    <row r="3709" spans="1:29">
      <c r="A3709">
        <f>'Page 1 - General Information'!$G$12</f>
        <v>121395703</v>
      </c>
      <c r="B3709" t="str">
        <f>'Page 1 - General Information'!$G$16</f>
        <v>2839</v>
      </c>
      <c r="C3709" s="353" t="s">
        <v>17241</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c r="A3710">
        <f>'Page 1 - General Information'!$G$12</f>
        <v>121395703</v>
      </c>
      <c r="B3710" t="str">
        <f>'Page 1 - General Information'!$G$16</f>
        <v>2839</v>
      </c>
      <c r="C3710" s="353" t="s">
        <v>17241</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c r="A3711">
        <f>'Page 1 - General Information'!$G$12</f>
        <v>121395703</v>
      </c>
      <c r="B3711" t="str">
        <f>'Page 1 - General Information'!$G$16</f>
        <v>2839</v>
      </c>
      <c r="C3711" s="353" t="s">
        <v>17241</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c r="A3712">
        <f>'Page 1 - General Information'!$G$12</f>
        <v>121395703</v>
      </c>
      <c r="B3712" t="str">
        <f>'Page 1 - General Information'!$G$16</f>
        <v>2839</v>
      </c>
      <c r="C3712" s="353" t="s">
        <v>17241</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c r="A3713">
        <f>'Page 1 - General Information'!$G$12</f>
        <v>121395703</v>
      </c>
      <c r="B3713" t="str">
        <f>'Page 1 - General Information'!$G$16</f>
        <v>2839</v>
      </c>
      <c r="C3713" s="353" t="s">
        <v>17241</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c r="A3714">
        <f>'Page 1 - General Information'!$G$12</f>
        <v>121395703</v>
      </c>
      <c r="B3714" t="str">
        <f>'Page 1 - General Information'!$G$16</f>
        <v>2839</v>
      </c>
      <c r="C3714" s="353" t="s">
        <v>17241</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c r="A3715">
        <f>'Page 1 - General Information'!$G$12</f>
        <v>121395703</v>
      </c>
      <c r="B3715" t="str">
        <f>'Page 1 - General Information'!$G$16</f>
        <v>2839</v>
      </c>
      <c r="C3715" s="353" t="s">
        <v>17241</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c r="A3716">
        <f>'Page 1 - General Information'!$G$12</f>
        <v>121395703</v>
      </c>
      <c r="B3716" t="str">
        <f>'Page 1 - General Information'!$G$16</f>
        <v>2839</v>
      </c>
      <c r="C3716" s="353" t="s">
        <v>17241</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c r="A3717">
        <f>'Page 1 - General Information'!$G$12</f>
        <v>121395703</v>
      </c>
      <c r="B3717" t="str">
        <f>'Page 1 - General Information'!$G$16</f>
        <v>2839</v>
      </c>
      <c r="C3717" s="353" t="s">
        <v>17241</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c r="A3718">
        <f>'Page 1 - General Information'!$G$12</f>
        <v>121395703</v>
      </c>
      <c r="B3718" t="str">
        <f>'Page 1 - General Information'!$G$16</f>
        <v>2839</v>
      </c>
      <c r="C3718" s="353" t="s">
        <v>17241</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c r="A3719">
        <f>'Page 1 - General Information'!$G$12</f>
        <v>121395703</v>
      </c>
      <c r="B3719" t="str">
        <f>'Page 1 - General Information'!$G$16</f>
        <v>2839</v>
      </c>
      <c r="C3719" s="353" t="s">
        <v>17241</v>
      </c>
      <c r="D3719"/>
      <c r="E3719"/>
      <c r="F3719"/>
      <c r="G3719"/>
      <c r="H3719"/>
      <c r="I3719"/>
      <c r="J3719"/>
      <c r="K3719"/>
      <c r="L3719"/>
      <c r="M3719"/>
      <c r="N3719" t="s">
        <v>4076</v>
      </c>
      <c r="O3719" s="354">
        <f>INDEX('Page 2 - Team Information'!$K$14:$AP$189,Y3719,X3719)</f>
        <v>1</v>
      </c>
      <c r="P3719"/>
      <c r="Q3719"/>
      <c r="R3719"/>
      <c r="S3719" t="s">
        <v>7614</v>
      </c>
      <c r="T3719"/>
      <c r="U3719"/>
      <c r="V3719"/>
      <c r="W3719"/>
      <c r="X3719" s="355">
        <v>25</v>
      </c>
      <c r="Y3719" s="355">
        <v>83</v>
      </c>
      <c r="AC3719" s="297"/>
    </row>
    <row r="3720" spans="1:29">
      <c r="A3720">
        <f>'Page 1 - General Information'!$G$12</f>
        <v>121395703</v>
      </c>
      <c r="B3720" t="str">
        <f>'Page 1 - General Information'!$G$16</f>
        <v>2839</v>
      </c>
      <c r="C3720" s="353" t="s">
        <v>17241</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c r="A3721">
        <f>'Page 1 - General Information'!$G$12</f>
        <v>121395703</v>
      </c>
      <c r="B3721" t="str">
        <f>'Page 1 - General Information'!$G$16</f>
        <v>2839</v>
      </c>
      <c r="C3721" s="353" t="s">
        <v>17241</v>
      </c>
      <c r="D3721"/>
      <c r="E3721"/>
      <c r="F3721"/>
      <c r="G3721"/>
      <c r="H3721"/>
      <c r="I3721"/>
      <c r="J3721"/>
      <c r="K3721"/>
      <c r="L3721"/>
      <c r="M3721"/>
      <c r="N3721" t="s">
        <v>4076</v>
      </c>
      <c r="O3721" s="354">
        <f>INDEX('Page 2 - Team Information'!$K$14:$AP$189,Y3721,X3721)</f>
        <v>1</v>
      </c>
      <c r="P3721"/>
      <c r="Q3721"/>
      <c r="R3721"/>
      <c r="S3721" t="s">
        <v>7616</v>
      </c>
      <c r="T3721"/>
      <c r="U3721"/>
      <c r="V3721"/>
      <c r="W3721"/>
      <c r="X3721" s="355">
        <v>27</v>
      </c>
      <c r="Y3721" s="355">
        <v>83</v>
      </c>
      <c r="AC3721" s="297"/>
    </row>
    <row r="3722" spans="1:29">
      <c r="A3722">
        <f>'Page 1 - General Information'!$G$12</f>
        <v>121395703</v>
      </c>
      <c r="B3722" t="str">
        <f>'Page 1 - General Information'!$G$16</f>
        <v>2839</v>
      </c>
      <c r="C3722" s="353" t="s">
        <v>17241</v>
      </c>
      <c r="D3722"/>
      <c r="E3722"/>
      <c r="F3722"/>
      <c r="G3722"/>
      <c r="H3722"/>
      <c r="I3722"/>
      <c r="J3722"/>
      <c r="K3722"/>
      <c r="L3722"/>
      <c r="M3722"/>
      <c r="N3722" s="252" t="s">
        <v>4065</v>
      </c>
      <c r="O3722" s="357"/>
      <c r="P3722"/>
      <c r="Q3722" s="358">
        <f>(INDEX('Page 2 - Team Information'!$K$14:$AP$189,Y3722,X3722)*100)</f>
        <v>100</v>
      </c>
      <c r="R3722"/>
      <c r="S3722" t="s">
        <v>7617</v>
      </c>
      <c r="T3722"/>
      <c r="U3722"/>
      <c r="V3722"/>
      <c r="W3722"/>
      <c r="X3722" s="355">
        <v>29</v>
      </c>
      <c r="Y3722" s="355">
        <v>83</v>
      </c>
      <c r="AC3722" s="297"/>
    </row>
    <row r="3723" spans="1:29">
      <c r="A3723">
        <f>'Page 1 - General Information'!$G$12</f>
        <v>121395703</v>
      </c>
      <c r="B3723" t="str">
        <f>'Page 1 - General Information'!$G$16</f>
        <v>2839</v>
      </c>
      <c r="C3723" s="353" t="s">
        <v>17241</v>
      </c>
      <c r="D3723"/>
      <c r="E3723"/>
      <c r="F3723"/>
      <c r="G3723"/>
      <c r="H3723"/>
      <c r="I3723"/>
      <c r="J3723"/>
      <c r="K3723"/>
      <c r="L3723"/>
      <c r="M3723"/>
      <c r="N3723" s="252" t="s">
        <v>4065</v>
      </c>
      <c r="O3723" s="357"/>
      <c r="P3723"/>
      <c r="Q3723" s="358">
        <f>(INDEX('Page 2 - Team Information'!$K$14:$AP$189,Y3723,X3723)*100)</f>
        <v>100</v>
      </c>
      <c r="R3723"/>
      <c r="S3723" t="s">
        <v>7618</v>
      </c>
      <c r="T3723"/>
      <c r="U3723"/>
      <c r="V3723"/>
      <c r="W3723"/>
      <c r="X3723" s="355">
        <v>30</v>
      </c>
      <c r="Y3723" s="355">
        <v>83</v>
      </c>
      <c r="AC3723" s="297"/>
    </row>
    <row r="3724" spans="1:29">
      <c r="A3724">
        <f>'Page 1 - General Information'!$G$12</f>
        <v>121395703</v>
      </c>
      <c r="B3724" t="str">
        <f>'Page 1 - General Information'!$G$16</f>
        <v>2839</v>
      </c>
      <c r="C3724" s="353" t="s">
        <v>17241</v>
      </c>
      <c r="D3724"/>
      <c r="E3724"/>
      <c r="F3724"/>
      <c r="G3724"/>
      <c r="H3724"/>
      <c r="I3724"/>
      <c r="J3724"/>
      <c r="K3724"/>
      <c r="L3724"/>
      <c r="M3724"/>
      <c r="N3724" s="252" t="s">
        <v>4065</v>
      </c>
      <c r="O3724" s="357"/>
      <c r="P3724"/>
      <c r="Q3724" s="358">
        <f>(INDEX('Page 2 - Team Information'!$K$14:$AP$189,Y3724,X3724)*100)</f>
        <v>100</v>
      </c>
      <c r="R3724"/>
      <c r="S3724" t="s">
        <v>7619</v>
      </c>
      <c r="T3724"/>
      <c r="U3724"/>
      <c r="V3724"/>
      <c r="W3724"/>
      <c r="X3724" s="355">
        <v>31</v>
      </c>
      <c r="Y3724" s="355">
        <v>83</v>
      </c>
      <c r="AC3724" s="297"/>
    </row>
    <row r="3725" spans="1:29">
      <c r="A3725">
        <f>'Page 1 - General Information'!$G$12</f>
        <v>121395703</v>
      </c>
      <c r="B3725" t="str">
        <f>'Page 1 - General Information'!$G$16</f>
        <v>2839</v>
      </c>
      <c r="C3725" s="353" t="s">
        <v>17241</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c r="A3726">
        <f>'Page 1 - General Information'!$G$12</f>
        <v>121395703</v>
      </c>
      <c r="B3726" t="str">
        <f>'Page 1 - General Information'!$G$16</f>
        <v>2839</v>
      </c>
      <c r="C3726" s="353" t="s">
        <v>17241</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c r="A3727">
        <f>'Page 1 - General Information'!$G$12</f>
        <v>121395703</v>
      </c>
      <c r="B3727" t="str">
        <f>'Page 1 - General Information'!$G$16</f>
        <v>2839</v>
      </c>
      <c r="C3727" s="353" t="s">
        <v>17241</v>
      </c>
      <c r="D3727"/>
      <c r="E3727"/>
      <c r="F3727"/>
      <c r="G3727"/>
      <c r="H3727"/>
      <c r="I3727"/>
      <c r="J3727"/>
      <c r="K3727"/>
      <c r="L3727"/>
      <c r="M3727"/>
      <c r="N3727" t="s">
        <v>4076</v>
      </c>
      <c r="O3727" s="354">
        <f>INDEX('Page 2 - Team Information'!$K$14:$AP$189,Y3727,X3727)</f>
        <v>1</v>
      </c>
      <c r="P3727"/>
      <c r="Q3727"/>
      <c r="R3727"/>
      <c r="S3727" t="s">
        <v>7622</v>
      </c>
      <c r="T3727"/>
      <c r="U3727"/>
      <c r="V3727"/>
      <c r="W3727"/>
      <c r="X3727" s="355">
        <v>25</v>
      </c>
      <c r="Y3727" s="355">
        <v>84</v>
      </c>
      <c r="AC3727" s="297"/>
    </row>
    <row r="3728" spans="1:29">
      <c r="A3728">
        <f>'Page 1 - General Information'!$G$12</f>
        <v>121395703</v>
      </c>
      <c r="B3728" t="str">
        <f>'Page 1 - General Information'!$G$16</f>
        <v>2839</v>
      </c>
      <c r="C3728" s="353" t="s">
        <v>17241</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c r="A3729">
        <f>'Page 1 - General Information'!$G$12</f>
        <v>121395703</v>
      </c>
      <c r="B3729" t="str">
        <f>'Page 1 - General Information'!$G$16</f>
        <v>2839</v>
      </c>
      <c r="C3729" s="353" t="s">
        <v>17241</v>
      </c>
      <c r="D3729"/>
      <c r="E3729"/>
      <c r="F3729"/>
      <c r="G3729"/>
      <c r="H3729"/>
      <c r="I3729"/>
      <c r="J3729"/>
      <c r="K3729"/>
      <c r="L3729"/>
      <c r="M3729"/>
      <c r="N3729" t="s">
        <v>4076</v>
      </c>
      <c r="O3729" s="354">
        <f>INDEX('Page 2 - Team Information'!$K$14:$AP$189,Y3729,X3729)</f>
        <v>1</v>
      </c>
      <c r="P3729"/>
      <c r="Q3729"/>
      <c r="R3729"/>
      <c r="S3729" t="s">
        <v>7624</v>
      </c>
      <c r="T3729"/>
      <c r="U3729"/>
      <c r="V3729"/>
      <c r="W3729"/>
      <c r="X3729" s="355">
        <v>27</v>
      </c>
      <c r="Y3729" s="355">
        <v>84</v>
      </c>
      <c r="AC3729" s="297"/>
    </row>
    <row r="3730" spans="1:29">
      <c r="A3730">
        <f>'Page 1 - General Information'!$G$12</f>
        <v>121395703</v>
      </c>
      <c r="B3730" t="str">
        <f>'Page 1 - General Information'!$G$16</f>
        <v>2839</v>
      </c>
      <c r="C3730" s="353" t="s">
        <v>17241</v>
      </c>
      <c r="D3730"/>
      <c r="E3730"/>
      <c r="F3730"/>
      <c r="G3730"/>
      <c r="H3730"/>
      <c r="I3730"/>
      <c r="J3730"/>
      <c r="K3730"/>
      <c r="L3730"/>
      <c r="M3730"/>
      <c r="N3730" s="252" t="s">
        <v>4065</v>
      </c>
      <c r="O3730" s="357"/>
      <c r="P3730"/>
      <c r="Q3730" s="358">
        <f>(INDEX('Page 2 - Team Information'!$K$14:$AP$189,Y3730,X3730)*100)</f>
        <v>100</v>
      </c>
      <c r="R3730"/>
      <c r="S3730" t="s">
        <v>7625</v>
      </c>
      <c r="T3730"/>
      <c r="U3730"/>
      <c r="V3730"/>
      <c r="W3730"/>
      <c r="X3730" s="355">
        <v>29</v>
      </c>
      <c r="Y3730" s="355">
        <v>84</v>
      </c>
      <c r="AC3730" s="297"/>
    </row>
    <row r="3731" spans="1:29">
      <c r="A3731">
        <f>'Page 1 - General Information'!$G$12</f>
        <v>121395703</v>
      </c>
      <c r="B3731" t="str">
        <f>'Page 1 - General Information'!$G$16</f>
        <v>2839</v>
      </c>
      <c r="C3731" s="353" t="s">
        <v>17241</v>
      </c>
      <c r="D3731"/>
      <c r="E3731"/>
      <c r="F3731"/>
      <c r="G3731"/>
      <c r="H3731"/>
      <c r="I3731"/>
      <c r="J3731"/>
      <c r="K3731"/>
      <c r="L3731"/>
      <c r="M3731"/>
      <c r="N3731" s="252" t="s">
        <v>4065</v>
      </c>
      <c r="O3731" s="357"/>
      <c r="P3731"/>
      <c r="Q3731" s="358">
        <f>(INDEX('Page 2 - Team Information'!$K$14:$AP$189,Y3731,X3731)*100)</f>
        <v>100</v>
      </c>
      <c r="R3731"/>
      <c r="S3731" t="s">
        <v>7626</v>
      </c>
      <c r="T3731"/>
      <c r="U3731"/>
      <c r="V3731"/>
      <c r="W3731"/>
      <c r="X3731" s="355">
        <v>30</v>
      </c>
      <c r="Y3731" s="355">
        <v>84</v>
      </c>
      <c r="AC3731" s="297"/>
    </row>
    <row r="3732" spans="1:29">
      <c r="A3732">
        <f>'Page 1 - General Information'!$G$12</f>
        <v>121395703</v>
      </c>
      <c r="B3732" t="str">
        <f>'Page 1 - General Information'!$G$16</f>
        <v>2839</v>
      </c>
      <c r="C3732" s="353" t="s">
        <v>17241</v>
      </c>
      <c r="D3732"/>
      <c r="E3732"/>
      <c r="F3732"/>
      <c r="G3732"/>
      <c r="H3732"/>
      <c r="I3732"/>
      <c r="J3732"/>
      <c r="K3732"/>
      <c r="L3732"/>
      <c r="M3732"/>
      <c r="N3732" s="252" t="s">
        <v>4065</v>
      </c>
      <c r="O3732" s="357"/>
      <c r="P3732"/>
      <c r="Q3732" s="358">
        <f>(INDEX('Page 2 - Team Information'!$K$14:$AP$189,Y3732,X3732)*100)</f>
        <v>100</v>
      </c>
      <c r="R3732"/>
      <c r="S3732" t="s">
        <v>7627</v>
      </c>
      <c r="T3732"/>
      <c r="U3732"/>
      <c r="V3732"/>
      <c r="W3732"/>
      <c r="X3732" s="355">
        <v>31</v>
      </c>
      <c r="Y3732" s="355">
        <v>84</v>
      </c>
      <c r="AC3732" s="297"/>
    </row>
    <row r="3733" spans="1:29">
      <c r="A3733">
        <f>'Page 1 - General Information'!$G$12</f>
        <v>121395703</v>
      </c>
      <c r="B3733" t="str">
        <f>'Page 1 - General Information'!$G$16</f>
        <v>2839</v>
      </c>
      <c r="C3733" s="353" t="s">
        <v>17241</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c r="A3734">
        <f>'Page 1 - General Information'!$G$12</f>
        <v>121395703</v>
      </c>
      <c r="B3734" t="str">
        <f>'Page 1 - General Information'!$G$16</f>
        <v>2839</v>
      </c>
      <c r="C3734" s="353" t="s">
        <v>17241</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c r="A3735">
        <f>'Page 1 - General Information'!$G$12</f>
        <v>121395703</v>
      </c>
      <c r="B3735" t="str">
        <f>'Page 1 - General Information'!$G$16</f>
        <v>2839</v>
      </c>
      <c r="C3735" s="353" t="s">
        <v>17241</v>
      </c>
      <c r="D3735"/>
      <c r="E3735"/>
      <c r="F3735"/>
      <c r="G3735"/>
      <c r="H3735"/>
      <c r="I3735"/>
      <c r="J3735"/>
      <c r="K3735"/>
      <c r="L3735"/>
      <c r="M3735"/>
      <c r="N3735" t="s">
        <v>4076</v>
      </c>
      <c r="O3735" s="354">
        <f>INDEX('Page 2 - Team Information'!$K$14:$AP$189,Y3735,X3735)</f>
        <v>1</v>
      </c>
      <c r="P3735"/>
      <c r="Q3735"/>
      <c r="R3735"/>
      <c r="S3735" t="s">
        <v>7630</v>
      </c>
      <c r="T3735"/>
      <c r="U3735"/>
      <c r="V3735"/>
      <c r="W3735"/>
      <c r="X3735" s="355">
        <v>25</v>
      </c>
      <c r="Y3735" s="355">
        <v>85</v>
      </c>
      <c r="AC3735" s="297"/>
    </row>
    <row r="3736" spans="1:29">
      <c r="A3736">
        <f>'Page 1 - General Information'!$G$12</f>
        <v>121395703</v>
      </c>
      <c r="B3736" t="str">
        <f>'Page 1 - General Information'!$G$16</f>
        <v>2839</v>
      </c>
      <c r="C3736" s="353" t="s">
        <v>17241</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c r="A3737">
        <f>'Page 1 - General Information'!$G$12</f>
        <v>121395703</v>
      </c>
      <c r="B3737" t="str">
        <f>'Page 1 - General Information'!$G$16</f>
        <v>2839</v>
      </c>
      <c r="C3737" s="353" t="s">
        <v>17241</v>
      </c>
      <c r="D3737"/>
      <c r="E3737"/>
      <c r="F3737"/>
      <c r="G3737"/>
      <c r="H3737"/>
      <c r="I3737"/>
      <c r="J3737"/>
      <c r="K3737"/>
      <c r="L3737"/>
      <c r="M3737"/>
      <c r="N3737" t="s">
        <v>4076</v>
      </c>
      <c r="O3737" s="354">
        <f>INDEX('Page 2 - Team Information'!$K$14:$AP$189,Y3737,X3737)</f>
        <v>1</v>
      </c>
      <c r="P3737"/>
      <c r="Q3737"/>
      <c r="R3737"/>
      <c r="S3737" t="s">
        <v>7632</v>
      </c>
      <c r="T3737"/>
      <c r="U3737"/>
      <c r="V3737"/>
      <c r="W3737"/>
      <c r="X3737" s="355">
        <v>27</v>
      </c>
      <c r="Y3737" s="355">
        <v>85</v>
      </c>
      <c r="AC3737" s="297"/>
    </row>
    <row r="3738" spans="1:29">
      <c r="A3738">
        <f>'Page 1 - General Information'!$G$12</f>
        <v>121395703</v>
      </c>
      <c r="B3738" t="str">
        <f>'Page 1 - General Information'!$G$16</f>
        <v>2839</v>
      </c>
      <c r="C3738" s="353" t="s">
        <v>17241</v>
      </c>
      <c r="D3738"/>
      <c r="E3738"/>
      <c r="F3738"/>
      <c r="G3738"/>
      <c r="H3738"/>
      <c r="I3738"/>
      <c r="J3738"/>
      <c r="K3738"/>
      <c r="L3738"/>
      <c r="M3738"/>
      <c r="N3738" s="252" t="s">
        <v>4065</v>
      </c>
      <c r="O3738" s="357"/>
      <c r="P3738"/>
      <c r="Q3738" s="358">
        <f>(INDEX('Page 2 - Team Information'!$K$14:$AP$189,Y3738,X3738)*100)</f>
        <v>100</v>
      </c>
      <c r="R3738"/>
      <c r="S3738" t="s">
        <v>7633</v>
      </c>
      <c r="T3738"/>
      <c r="U3738"/>
      <c r="V3738"/>
      <c r="W3738"/>
      <c r="X3738" s="355">
        <v>29</v>
      </c>
      <c r="Y3738" s="355">
        <v>85</v>
      </c>
      <c r="AC3738" s="297"/>
    </row>
    <row r="3739" spans="1:29">
      <c r="A3739">
        <f>'Page 1 - General Information'!$G$12</f>
        <v>121395703</v>
      </c>
      <c r="B3739" t="str">
        <f>'Page 1 - General Information'!$G$16</f>
        <v>2839</v>
      </c>
      <c r="C3739" s="353" t="s">
        <v>17241</v>
      </c>
      <c r="D3739"/>
      <c r="E3739"/>
      <c r="F3739"/>
      <c r="G3739"/>
      <c r="H3739"/>
      <c r="I3739"/>
      <c r="J3739"/>
      <c r="K3739"/>
      <c r="L3739"/>
      <c r="M3739"/>
      <c r="N3739" s="252" t="s">
        <v>4065</v>
      </c>
      <c r="O3739" s="357"/>
      <c r="P3739"/>
      <c r="Q3739" s="358">
        <f>(INDEX('Page 2 - Team Information'!$K$14:$AP$189,Y3739,X3739)*100)</f>
        <v>100</v>
      </c>
      <c r="R3739"/>
      <c r="S3739" t="s">
        <v>7634</v>
      </c>
      <c r="T3739"/>
      <c r="U3739"/>
      <c r="V3739"/>
      <c r="W3739"/>
      <c r="X3739" s="355">
        <v>30</v>
      </c>
      <c r="Y3739" s="355">
        <v>85</v>
      </c>
      <c r="AC3739" s="297"/>
    </row>
    <row r="3740" spans="1:29">
      <c r="A3740">
        <f>'Page 1 - General Information'!$G$12</f>
        <v>121395703</v>
      </c>
      <c r="B3740" t="str">
        <f>'Page 1 - General Information'!$G$16</f>
        <v>2839</v>
      </c>
      <c r="C3740" s="353" t="s">
        <v>17241</v>
      </c>
      <c r="D3740"/>
      <c r="E3740"/>
      <c r="F3740"/>
      <c r="G3740"/>
      <c r="H3740"/>
      <c r="I3740"/>
      <c r="J3740"/>
      <c r="K3740"/>
      <c r="L3740"/>
      <c r="M3740"/>
      <c r="N3740" s="252" t="s">
        <v>4065</v>
      </c>
      <c r="O3740" s="357"/>
      <c r="P3740"/>
      <c r="Q3740" s="358">
        <f>(INDEX('Page 2 - Team Information'!$K$14:$AP$189,Y3740,X3740)*100)</f>
        <v>100</v>
      </c>
      <c r="R3740"/>
      <c r="S3740" t="s">
        <v>7635</v>
      </c>
      <c r="T3740"/>
      <c r="U3740"/>
      <c r="V3740"/>
      <c r="W3740"/>
      <c r="X3740" s="355">
        <v>31</v>
      </c>
      <c r="Y3740" s="355">
        <v>85</v>
      </c>
      <c r="AC3740" s="297"/>
    </row>
    <row r="3741" spans="1:29">
      <c r="A3741">
        <f>'Page 1 - General Information'!$G$12</f>
        <v>121395703</v>
      </c>
      <c r="B3741" t="str">
        <f>'Page 1 - General Information'!$G$16</f>
        <v>2839</v>
      </c>
      <c r="C3741" s="353" t="s">
        <v>17241</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c r="A3742">
        <f>'Page 1 - General Information'!$G$12</f>
        <v>121395703</v>
      </c>
      <c r="B3742" t="str">
        <f>'Page 1 - General Information'!$G$16</f>
        <v>2839</v>
      </c>
      <c r="C3742" s="353" t="s">
        <v>17241</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c r="A3743">
        <f>'Page 1 - General Information'!$G$12</f>
        <v>121395703</v>
      </c>
      <c r="B3743" t="str">
        <f>'Page 1 - General Information'!$G$16</f>
        <v>2839</v>
      </c>
      <c r="C3743" s="353" t="s">
        <v>17241</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c r="A3744">
        <f>'Page 1 - General Information'!$G$12</f>
        <v>121395703</v>
      </c>
      <c r="B3744" t="str">
        <f>'Page 1 - General Information'!$G$16</f>
        <v>2839</v>
      </c>
      <c r="C3744" s="353" t="s">
        <v>17241</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c r="A3745">
        <f>'Page 1 - General Information'!$G$12</f>
        <v>121395703</v>
      </c>
      <c r="B3745" t="str">
        <f>'Page 1 - General Information'!$G$16</f>
        <v>2839</v>
      </c>
      <c r="C3745" s="353" t="s">
        <v>17241</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c r="A3746">
        <f>'Page 1 - General Information'!$G$12</f>
        <v>121395703</v>
      </c>
      <c r="B3746" t="str">
        <f>'Page 1 - General Information'!$G$16</f>
        <v>2839</v>
      </c>
      <c r="C3746" s="353" t="s">
        <v>17241</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c r="A3747">
        <f>'Page 1 - General Information'!$G$12</f>
        <v>121395703</v>
      </c>
      <c r="B3747" t="str">
        <f>'Page 1 - General Information'!$G$16</f>
        <v>2839</v>
      </c>
      <c r="C3747" s="353" t="s">
        <v>17241</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c r="A3748">
        <f>'Page 1 - General Information'!$G$12</f>
        <v>121395703</v>
      </c>
      <c r="B3748" t="str">
        <f>'Page 1 - General Information'!$G$16</f>
        <v>2839</v>
      </c>
      <c r="C3748" s="353" t="s">
        <v>17241</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c r="A3749">
        <f>'Page 1 - General Information'!$G$12</f>
        <v>121395703</v>
      </c>
      <c r="B3749" t="str">
        <f>'Page 1 - General Information'!$G$16</f>
        <v>2839</v>
      </c>
      <c r="C3749" s="353" t="s">
        <v>17241</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c r="A3750">
        <f>'Page 1 - General Information'!$G$12</f>
        <v>121395703</v>
      </c>
      <c r="B3750" t="str">
        <f>'Page 1 - General Information'!$G$16</f>
        <v>2839</v>
      </c>
      <c r="C3750" s="353" t="s">
        <v>17241</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c r="A3751">
        <f>'Page 1 - General Information'!$G$12</f>
        <v>121395703</v>
      </c>
      <c r="B3751" t="str">
        <f>'Page 1 - General Information'!$G$16</f>
        <v>2839</v>
      </c>
      <c r="C3751" s="353" t="s">
        <v>17241</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c r="A3752">
        <f>'Page 1 - General Information'!$G$12</f>
        <v>121395703</v>
      </c>
      <c r="B3752" t="str">
        <f>'Page 1 - General Information'!$G$16</f>
        <v>2839</v>
      </c>
      <c r="C3752" s="353" t="s">
        <v>17241</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c r="A3753">
        <f>'Page 1 - General Information'!$G$12</f>
        <v>121395703</v>
      </c>
      <c r="B3753" t="str">
        <f>'Page 1 - General Information'!$G$16</f>
        <v>2839</v>
      </c>
      <c r="C3753" s="353" t="s">
        <v>17241</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c r="A3754">
        <f>'Page 1 - General Information'!$G$12</f>
        <v>121395703</v>
      </c>
      <c r="B3754" t="str">
        <f>'Page 1 - General Information'!$G$16</f>
        <v>2839</v>
      </c>
      <c r="C3754" s="353" t="s">
        <v>17241</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c r="A3755">
        <f>'Page 1 - General Information'!$G$12</f>
        <v>121395703</v>
      </c>
      <c r="B3755" t="str">
        <f>'Page 1 - General Information'!$G$16</f>
        <v>2839</v>
      </c>
      <c r="C3755" s="353" t="s">
        <v>17241</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c r="A3756">
        <f>'Page 1 - General Information'!$G$12</f>
        <v>121395703</v>
      </c>
      <c r="B3756" t="str">
        <f>'Page 1 - General Information'!$G$16</f>
        <v>2839</v>
      </c>
      <c r="C3756" s="353" t="s">
        <v>17241</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c r="A3757">
        <f>'Page 1 - General Information'!$G$12</f>
        <v>121395703</v>
      </c>
      <c r="B3757" t="str">
        <f>'Page 1 - General Information'!$G$16</f>
        <v>2839</v>
      </c>
      <c r="C3757" s="353" t="s">
        <v>17241</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c r="A3758">
        <f>'Page 1 - General Information'!$G$12</f>
        <v>121395703</v>
      </c>
      <c r="B3758" t="str">
        <f>'Page 1 - General Information'!$G$16</f>
        <v>2839</v>
      </c>
      <c r="C3758" s="353" t="s">
        <v>17241</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c r="A3759">
        <f>'Page 1 - General Information'!$G$12</f>
        <v>121395703</v>
      </c>
      <c r="B3759" t="str">
        <f>'Page 1 - General Information'!$G$16</f>
        <v>2839</v>
      </c>
      <c r="C3759" s="353" t="s">
        <v>17241</v>
      </c>
      <c r="D3759"/>
      <c r="E3759"/>
      <c r="F3759"/>
      <c r="G3759"/>
      <c r="H3759"/>
      <c r="I3759"/>
      <c r="J3759"/>
      <c r="K3759"/>
      <c r="L3759"/>
      <c r="M3759"/>
      <c r="N3759" t="s">
        <v>4076</v>
      </c>
      <c r="O3759" s="354">
        <f>INDEX('Page 2 - Team Information'!$K$14:$AP$189,Y3759,X3759)</f>
        <v>1</v>
      </c>
      <c r="P3759"/>
      <c r="Q3759"/>
      <c r="R3759"/>
      <c r="S3759" t="s">
        <v>7654</v>
      </c>
      <c r="T3759"/>
      <c r="U3759"/>
      <c r="V3759"/>
      <c r="W3759"/>
      <c r="X3759" s="355">
        <v>25</v>
      </c>
      <c r="Y3759" s="355">
        <v>88</v>
      </c>
      <c r="AC3759" s="297"/>
    </row>
    <row r="3760" spans="1:29">
      <c r="A3760">
        <f>'Page 1 - General Information'!$G$12</f>
        <v>121395703</v>
      </c>
      <c r="B3760" t="str">
        <f>'Page 1 - General Information'!$G$16</f>
        <v>2839</v>
      </c>
      <c r="C3760" s="353" t="s">
        <v>17241</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c r="A3761">
        <f>'Page 1 - General Information'!$G$12</f>
        <v>121395703</v>
      </c>
      <c r="B3761" t="str">
        <f>'Page 1 - General Information'!$G$16</f>
        <v>2839</v>
      </c>
      <c r="C3761" s="353" t="s">
        <v>17241</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c r="A3762">
        <f>'Page 1 - General Information'!$G$12</f>
        <v>121395703</v>
      </c>
      <c r="B3762" t="str">
        <f>'Page 1 - General Information'!$G$16</f>
        <v>2839</v>
      </c>
      <c r="C3762" s="353" t="s">
        <v>17241</v>
      </c>
      <c r="D3762"/>
      <c r="E3762"/>
      <c r="F3762"/>
      <c r="G3762"/>
      <c r="H3762"/>
      <c r="I3762"/>
      <c r="J3762"/>
      <c r="K3762"/>
      <c r="L3762"/>
      <c r="M3762"/>
      <c r="N3762" s="252" t="s">
        <v>4065</v>
      </c>
      <c r="O3762" s="357"/>
      <c r="P3762"/>
      <c r="Q3762" s="358">
        <f>(INDEX('Page 2 - Team Information'!$K$14:$AP$189,Y3762,X3762)*100)</f>
        <v>100</v>
      </c>
      <c r="R3762"/>
      <c r="S3762" t="s">
        <v>7657</v>
      </c>
      <c r="T3762"/>
      <c r="U3762"/>
      <c r="V3762"/>
      <c r="W3762"/>
      <c r="X3762" s="355">
        <v>29</v>
      </c>
      <c r="Y3762" s="355">
        <v>88</v>
      </c>
      <c r="AC3762" s="297"/>
    </row>
    <row r="3763" spans="1:29">
      <c r="A3763">
        <f>'Page 1 - General Information'!$G$12</f>
        <v>121395703</v>
      </c>
      <c r="B3763" t="str">
        <f>'Page 1 - General Information'!$G$16</f>
        <v>2839</v>
      </c>
      <c r="C3763" s="353" t="s">
        <v>17241</v>
      </c>
      <c r="D3763"/>
      <c r="E3763"/>
      <c r="F3763"/>
      <c r="G3763"/>
      <c r="H3763"/>
      <c r="I3763"/>
      <c r="J3763"/>
      <c r="K3763"/>
      <c r="L3763"/>
      <c r="M3763"/>
      <c r="N3763" s="252" t="s">
        <v>4065</v>
      </c>
      <c r="O3763" s="357"/>
      <c r="P3763"/>
      <c r="Q3763" s="358">
        <f>(INDEX('Page 2 - Team Information'!$K$14:$AP$189,Y3763,X3763)*100)</f>
        <v>100</v>
      </c>
      <c r="R3763"/>
      <c r="S3763" t="s">
        <v>7658</v>
      </c>
      <c r="T3763"/>
      <c r="U3763"/>
      <c r="V3763"/>
      <c r="W3763"/>
      <c r="X3763" s="355">
        <v>30</v>
      </c>
      <c r="Y3763" s="355">
        <v>88</v>
      </c>
      <c r="AC3763" s="297"/>
    </row>
    <row r="3764" spans="1:29">
      <c r="A3764">
        <f>'Page 1 - General Information'!$G$12</f>
        <v>121395703</v>
      </c>
      <c r="B3764" t="str">
        <f>'Page 1 - General Information'!$G$16</f>
        <v>2839</v>
      </c>
      <c r="C3764" s="353" t="s">
        <v>17241</v>
      </c>
      <c r="D3764"/>
      <c r="E3764"/>
      <c r="F3764"/>
      <c r="G3764"/>
      <c r="H3764"/>
      <c r="I3764"/>
      <c r="J3764"/>
      <c r="K3764"/>
      <c r="L3764"/>
      <c r="M3764"/>
      <c r="N3764" s="252" t="s">
        <v>4065</v>
      </c>
      <c r="O3764" s="357"/>
      <c r="P3764"/>
      <c r="Q3764" s="358">
        <f>(INDEX('Page 2 - Team Information'!$K$14:$AP$189,Y3764,X3764)*100)</f>
        <v>100</v>
      </c>
      <c r="R3764"/>
      <c r="S3764" t="s">
        <v>7659</v>
      </c>
      <c r="T3764"/>
      <c r="U3764"/>
      <c r="V3764"/>
      <c r="W3764"/>
      <c r="X3764" s="355">
        <v>31</v>
      </c>
      <c r="Y3764" s="355">
        <v>88</v>
      </c>
      <c r="AC3764" s="297"/>
    </row>
    <row r="3765" spans="1:29">
      <c r="A3765">
        <f>'Page 1 - General Information'!$G$12</f>
        <v>121395703</v>
      </c>
      <c r="B3765" t="str">
        <f>'Page 1 - General Information'!$G$16</f>
        <v>2839</v>
      </c>
      <c r="C3765" s="353" t="s">
        <v>17241</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c r="A3766">
        <f>'Page 1 - General Information'!$G$12</f>
        <v>121395703</v>
      </c>
      <c r="B3766" t="str">
        <f>'Page 1 - General Information'!$G$16</f>
        <v>2839</v>
      </c>
      <c r="C3766" s="353" t="s">
        <v>17241</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c r="A3767">
        <f>'Page 1 - General Information'!$G$12</f>
        <v>121395703</v>
      </c>
      <c r="B3767" t="str">
        <f>'Page 1 - General Information'!$G$16</f>
        <v>2839</v>
      </c>
      <c r="C3767" s="353" t="s">
        <v>17241</v>
      </c>
      <c r="D3767"/>
      <c r="E3767"/>
      <c r="F3767"/>
      <c r="G3767"/>
      <c r="H3767"/>
      <c r="I3767"/>
      <c r="J3767"/>
      <c r="K3767"/>
      <c r="L3767"/>
      <c r="M3767"/>
      <c r="N3767" t="s">
        <v>4076</v>
      </c>
      <c r="O3767" s="354">
        <f>INDEX('Page 2 - Team Information'!$K$14:$AP$189,Y3767,X3767)</f>
        <v>1</v>
      </c>
      <c r="P3767"/>
      <c r="Q3767"/>
      <c r="R3767"/>
      <c r="S3767" t="s">
        <v>7662</v>
      </c>
      <c r="T3767"/>
      <c r="U3767"/>
      <c r="V3767"/>
      <c r="W3767"/>
      <c r="X3767" s="355">
        <v>25</v>
      </c>
      <c r="Y3767" s="355">
        <v>89</v>
      </c>
      <c r="AC3767" s="297"/>
    </row>
    <row r="3768" spans="1:29">
      <c r="A3768">
        <f>'Page 1 - General Information'!$G$12</f>
        <v>121395703</v>
      </c>
      <c r="B3768" t="str">
        <f>'Page 1 - General Information'!$G$16</f>
        <v>2839</v>
      </c>
      <c r="C3768" s="353" t="s">
        <v>17241</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c r="A3769">
        <f>'Page 1 - General Information'!$G$12</f>
        <v>121395703</v>
      </c>
      <c r="B3769" t="str">
        <f>'Page 1 - General Information'!$G$16</f>
        <v>2839</v>
      </c>
      <c r="C3769" s="353" t="s">
        <v>17241</v>
      </c>
      <c r="D3769"/>
      <c r="E3769"/>
      <c r="F3769"/>
      <c r="G3769"/>
      <c r="H3769"/>
      <c r="I3769"/>
      <c r="J3769"/>
      <c r="K3769"/>
      <c r="L3769"/>
      <c r="M3769"/>
      <c r="N3769" t="s">
        <v>4076</v>
      </c>
      <c r="O3769" s="354">
        <f>INDEX('Page 2 - Team Information'!$K$14:$AP$189,Y3769,X3769)</f>
        <v>1</v>
      </c>
      <c r="P3769"/>
      <c r="Q3769"/>
      <c r="R3769"/>
      <c r="S3769" t="s">
        <v>7664</v>
      </c>
      <c r="T3769"/>
      <c r="U3769"/>
      <c r="V3769"/>
      <c r="W3769"/>
      <c r="X3769" s="355">
        <v>27</v>
      </c>
      <c r="Y3769" s="355">
        <v>89</v>
      </c>
      <c r="AC3769" s="297"/>
    </row>
    <row r="3770" spans="1:29">
      <c r="A3770">
        <f>'Page 1 - General Information'!$G$12</f>
        <v>121395703</v>
      </c>
      <c r="B3770" t="str">
        <f>'Page 1 - General Information'!$G$16</f>
        <v>2839</v>
      </c>
      <c r="C3770" s="353" t="s">
        <v>17241</v>
      </c>
      <c r="D3770"/>
      <c r="E3770"/>
      <c r="F3770"/>
      <c r="G3770"/>
      <c r="H3770"/>
      <c r="I3770"/>
      <c r="J3770"/>
      <c r="K3770"/>
      <c r="L3770"/>
      <c r="M3770"/>
      <c r="N3770" s="252" t="s">
        <v>4065</v>
      </c>
      <c r="O3770" s="357"/>
      <c r="P3770"/>
      <c r="Q3770" s="358">
        <f>(INDEX('Page 2 - Team Information'!$K$14:$AP$189,Y3770,X3770)*100)</f>
        <v>100</v>
      </c>
      <c r="R3770"/>
      <c r="S3770" t="s">
        <v>7665</v>
      </c>
      <c r="T3770"/>
      <c r="U3770"/>
      <c r="V3770"/>
      <c r="W3770"/>
      <c r="X3770" s="355">
        <v>29</v>
      </c>
      <c r="Y3770" s="355">
        <v>89</v>
      </c>
      <c r="AC3770" s="297"/>
    </row>
    <row r="3771" spans="1:29">
      <c r="A3771">
        <f>'Page 1 - General Information'!$G$12</f>
        <v>121395703</v>
      </c>
      <c r="B3771" t="str">
        <f>'Page 1 - General Information'!$G$16</f>
        <v>2839</v>
      </c>
      <c r="C3771" s="353" t="s">
        <v>17241</v>
      </c>
      <c r="D3771"/>
      <c r="E3771"/>
      <c r="F3771"/>
      <c r="G3771"/>
      <c r="H3771"/>
      <c r="I3771"/>
      <c r="J3771"/>
      <c r="K3771"/>
      <c r="L3771"/>
      <c r="M3771"/>
      <c r="N3771" s="252" t="s">
        <v>4065</v>
      </c>
      <c r="O3771" s="357"/>
      <c r="P3771"/>
      <c r="Q3771" s="358">
        <f>(INDEX('Page 2 - Team Information'!$K$14:$AP$189,Y3771,X3771)*100)</f>
        <v>100</v>
      </c>
      <c r="R3771"/>
      <c r="S3771" t="s">
        <v>7666</v>
      </c>
      <c r="T3771"/>
      <c r="U3771"/>
      <c r="V3771"/>
      <c r="W3771"/>
      <c r="X3771" s="355">
        <v>30</v>
      </c>
      <c r="Y3771" s="355">
        <v>89</v>
      </c>
      <c r="AC3771" s="297"/>
    </row>
    <row r="3772" spans="1:29">
      <c r="A3772">
        <f>'Page 1 - General Information'!$G$12</f>
        <v>121395703</v>
      </c>
      <c r="B3772" t="str">
        <f>'Page 1 - General Information'!$G$16</f>
        <v>2839</v>
      </c>
      <c r="C3772" s="353" t="s">
        <v>17241</v>
      </c>
      <c r="D3772"/>
      <c r="E3772"/>
      <c r="F3772"/>
      <c r="G3772"/>
      <c r="H3772"/>
      <c r="I3772"/>
      <c r="J3772"/>
      <c r="K3772"/>
      <c r="L3772"/>
      <c r="M3772"/>
      <c r="N3772" s="252" t="s">
        <v>4065</v>
      </c>
      <c r="O3772" s="357"/>
      <c r="P3772"/>
      <c r="Q3772" s="358">
        <f>(INDEX('Page 2 - Team Information'!$K$14:$AP$189,Y3772,X3772)*100)</f>
        <v>100</v>
      </c>
      <c r="R3772"/>
      <c r="S3772" t="s">
        <v>7667</v>
      </c>
      <c r="T3772"/>
      <c r="U3772"/>
      <c r="V3772"/>
      <c r="W3772"/>
      <c r="X3772" s="355">
        <v>31</v>
      </c>
      <c r="Y3772" s="355">
        <v>89</v>
      </c>
      <c r="AC3772" s="297"/>
    </row>
    <row r="3773" spans="1:29">
      <c r="A3773">
        <f>'Page 1 - General Information'!$G$12</f>
        <v>121395703</v>
      </c>
      <c r="B3773" t="str">
        <f>'Page 1 - General Information'!$G$16</f>
        <v>2839</v>
      </c>
      <c r="C3773" s="353" t="s">
        <v>17241</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c r="A3774">
        <f>'Page 1 - General Information'!$G$12</f>
        <v>121395703</v>
      </c>
      <c r="B3774" t="str">
        <f>'Page 1 - General Information'!$G$16</f>
        <v>2839</v>
      </c>
      <c r="C3774" s="353" t="s">
        <v>17241</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c r="A3775">
        <f>'Page 1 - General Information'!$G$12</f>
        <v>121395703</v>
      </c>
      <c r="B3775" t="str">
        <f>'Page 1 - General Information'!$G$16</f>
        <v>2839</v>
      </c>
      <c r="C3775" s="353" t="s">
        <v>17241</v>
      </c>
      <c r="D3775"/>
      <c r="E3775"/>
      <c r="F3775"/>
      <c r="G3775"/>
      <c r="H3775"/>
      <c r="I3775"/>
      <c r="J3775"/>
      <c r="K3775"/>
      <c r="L3775"/>
      <c r="M3775"/>
      <c r="N3775" t="s">
        <v>4076</v>
      </c>
      <c r="O3775" s="354">
        <f>INDEX('Page 2 - Team Information'!$K$14:$AP$189,Y3775,X3775)</f>
        <v>1</v>
      </c>
      <c r="P3775"/>
      <c r="Q3775"/>
      <c r="R3775"/>
      <c r="S3775" t="s">
        <v>7670</v>
      </c>
      <c r="T3775"/>
      <c r="U3775"/>
      <c r="V3775"/>
      <c r="W3775"/>
      <c r="X3775" s="355">
        <v>25</v>
      </c>
      <c r="Y3775" s="355">
        <v>90</v>
      </c>
      <c r="AC3775" s="297"/>
    </row>
    <row r="3776" spans="1:29">
      <c r="A3776">
        <f>'Page 1 - General Information'!$G$12</f>
        <v>121395703</v>
      </c>
      <c r="B3776" t="str">
        <f>'Page 1 - General Information'!$G$16</f>
        <v>2839</v>
      </c>
      <c r="C3776" s="353" t="s">
        <v>17241</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c r="A3777">
        <f>'Page 1 - General Information'!$G$12</f>
        <v>121395703</v>
      </c>
      <c r="B3777" t="str">
        <f>'Page 1 - General Information'!$G$16</f>
        <v>2839</v>
      </c>
      <c r="C3777" s="353" t="s">
        <v>17241</v>
      </c>
      <c r="D3777"/>
      <c r="E3777"/>
      <c r="F3777"/>
      <c r="G3777"/>
      <c r="H3777"/>
      <c r="I3777"/>
      <c r="J3777"/>
      <c r="K3777"/>
      <c r="L3777"/>
      <c r="M3777"/>
      <c r="N3777" t="s">
        <v>4076</v>
      </c>
      <c r="O3777" s="354">
        <f>INDEX('Page 2 - Team Information'!$K$14:$AP$189,Y3777,X3777)</f>
        <v>1</v>
      </c>
      <c r="P3777"/>
      <c r="Q3777"/>
      <c r="R3777"/>
      <c r="S3777" t="s">
        <v>7672</v>
      </c>
      <c r="T3777"/>
      <c r="U3777"/>
      <c r="V3777"/>
      <c r="W3777"/>
      <c r="X3777" s="355">
        <v>27</v>
      </c>
      <c r="Y3777" s="355">
        <v>90</v>
      </c>
      <c r="AC3777" s="297"/>
    </row>
    <row r="3778" spans="1:29">
      <c r="A3778">
        <f>'Page 1 - General Information'!$G$12</f>
        <v>121395703</v>
      </c>
      <c r="B3778" t="str">
        <f>'Page 1 - General Information'!$G$16</f>
        <v>2839</v>
      </c>
      <c r="C3778" s="353" t="s">
        <v>17241</v>
      </c>
      <c r="D3778"/>
      <c r="E3778"/>
      <c r="F3778"/>
      <c r="G3778"/>
      <c r="H3778"/>
      <c r="I3778"/>
      <c r="J3778"/>
      <c r="K3778"/>
      <c r="L3778"/>
      <c r="M3778"/>
      <c r="N3778" s="252" t="s">
        <v>4065</v>
      </c>
      <c r="O3778" s="357"/>
      <c r="P3778"/>
      <c r="Q3778" s="358">
        <f>(INDEX('Page 2 - Team Information'!$K$14:$AP$189,Y3778,X3778)*100)</f>
        <v>100</v>
      </c>
      <c r="R3778"/>
      <c r="S3778" t="s">
        <v>7673</v>
      </c>
      <c r="T3778"/>
      <c r="U3778"/>
      <c r="V3778"/>
      <c r="W3778"/>
      <c r="X3778" s="355">
        <v>29</v>
      </c>
      <c r="Y3778" s="355">
        <v>90</v>
      </c>
      <c r="AC3778" s="297"/>
    </row>
    <row r="3779" spans="1:29">
      <c r="A3779">
        <f>'Page 1 - General Information'!$G$12</f>
        <v>121395703</v>
      </c>
      <c r="B3779" t="str">
        <f>'Page 1 - General Information'!$G$16</f>
        <v>2839</v>
      </c>
      <c r="C3779" s="353" t="s">
        <v>17241</v>
      </c>
      <c r="D3779"/>
      <c r="E3779"/>
      <c r="F3779"/>
      <c r="G3779"/>
      <c r="H3779"/>
      <c r="I3779"/>
      <c r="J3779"/>
      <c r="K3779"/>
      <c r="L3779"/>
      <c r="M3779"/>
      <c r="N3779" s="252" t="s">
        <v>4065</v>
      </c>
      <c r="O3779" s="357"/>
      <c r="P3779"/>
      <c r="Q3779" s="358">
        <f>(INDEX('Page 2 - Team Information'!$K$14:$AP$189,Y3779,X3779)*100)</f>
        <v>100</v>
      </c>
      <c r="R3779"/>
      <c r="S3779" t="s">
        <v>7674</v>
      </c>
      <c r="T3779"/>
      <c r="U3779"/>
      <c r="V3779"/>
      <c r="W3779"/>
      <c r="X3779" s="355">
        <v>30</v>
      </c>
      <c r="Y3779" s="355">
        <v>90</v>
      </c>
      <c r="AC3779" s="297"/>
    </row>
    <row r="3780" spans="1:29">
      <c r="A3780">
        <f>'Page 1 - General Information'!$G$12</f>
        <v>121395703</v>
      </c>
      <c r="B3780" t="str">
        <f>'Page 1 - General Information'!$G$16</f>
        <v>2839</v>
      </c>
      <c r="C3780" s="353" t="s">
        <v>17241</v>
      </c>
      <c r="D3780"/>
      <c r="E3780"/>
      <c r="F3780"/>
      <c r="G3780"/>
      <c r="H3780"/>
      <c r="I3780"/>
      <c r="J3780"/>
      <c r="K3780"/>
      <c r="L3780"/>
      <c r="M3780"/>
      <c r="N3780" s="252" t="s">
        <v>4065</v>
      </c>
      <c r="O3780" s="357"/>
      <c r="P3780"/>
      <c r="Q3780" s="358">
        <f>(INDEX('Page 2 - Team Information'!$K$14:$AP$189,Y3780,X3780)*100)</f>
        <v>100</v>
      </c>
      <c r="R3780"/>
      <c r="S3780" t="s">
        <v>7675</v>
      </c>
      <c r="T3780"/>
      <c r="U3780"/>
      <c r="V3780"/>
      <c r="W3780"/>
      <c r="X3780" s="355">
        <v>31</v>
      </c>
      <c r="Y3780" s="355">
        <v>90</v>
      </c>
      <c r="AC3780" s="297"/>
    </row>
    <row r="3781" spans="1:29">
      <c r="A3781">
        <f>'Page 1 - General Information'!$G$12</f>
        <v>121395703</v>
      </c>
      <c r="B3781" t="str">
        <f>'Page 1 - General Information'!$G$16</f>
        <v>2839</v>
      </c>
      <c r="C3781" s="353" t="s">
        <v>17241</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c r="A3782">
        <f>'Page 1 - General Information'!$G$12</f>
        <v>121395703</v>
      </c>
      <c r="B3782" t="str">
        <f>'Page 1 - General Information'!$G$16</f>
        <v>2839</v>
      </c>
      <c r="C3782" s="353" t="s">
        <v>17241</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c r="A3783">
        <f>'Page 1 - General Information'!$G$12</f>
        <v>121395703</v>
      </c>
      <c r="B3783" t="str">
        <f>'Page 1 - General Information'!$G$16</f>
        <v>2839</v>
      </c>
      <c r="C3783" s="353" t="s">
        <v>17241</v>
      </c>
      <c r="D3783"/>
      <c r="E3783"/>
      <c r="F3783"/>
      <c r="G3783"/>
      <c r="H3783"/>
      <c r="I3783"/>
      <c r="J3783"/>
      <c r="K3783"/>
      <c r="L3783"/>
      <c r="M3783"/>
      <c r="N3783" t="s">
        <v>4076</v>
      </c>
      <c r="O3783" s="354">
        <f>INDEX('Page 2 - Team Information'!$K$14:$AP$189,Y3783,X3783)</f>
        <v>1</v>
      </c>
      <c r="P3783"/>
      <c r="Q3783"/>
      <c r="R3783"/>
      <c r="S3783" t="s">
        <v>10144</v>
      </c>
      <c r="T3783"/>
      <c r="U3783"/>
      <c r="V3783"/>
      <c r="W3783"/>
      <c r="X3783" s="355">
        <v>25</v>
      </c>
      <c r="Y3783" s="355">
        <v>91</v>
      </c>
      <c r="AC3783" s="297"/>
    </row>
    <row r="3784" spans="1:29">
      <c r="A3784">
        <f>'Page 1 - General Information'!$G$12</f>
        <v>121395703</v>
      </c>
      <c r="B3784" t="str">
        <f>'Page 1 - General Information'!$G$16</f>
        <v>2839</v>
      </c>
      <c r="C3784" s="353" t="s">
        <v>17241</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c r="A3785">
        <f>'Page 1 - General Information'!$G$12</f>
        <v>121395703</v>
      </c>
      <c r="B3785" t="str">
        <f>'Page 1 - General Information'!$G$16</f>
        <v>2839</v>
      </c>
      <c r="C3785" s="353" t="s">
        <v>17241</v>
      </c>
      <c r="D3785"/>
      <c r="E3785"/>
      <c r="F3785"/>
      <c r="G3785"/>
      <c r="H3785"/>
      <c r="I3785"/>
      <c r="J3785"/>
      <c r="K3785"/>
      <c r="L3785"/>
      <c r="M3785"/>
      <c r="N3785" t="s">
        <v>4076</v>
      </c>
      <c r="O3785" s="354">
        <f>INDEX('Page 2 - Team Information'!$K$14:$AP$189,Y3785,X3785)</f>
        <v>1</v>
      </c>
      <c r="P3785"/>
      <c r="Q3785"/>
      <c r="R3785"/>
      <c r="S3785" t="s">
        <v>10146</v>
      </c>
      <c r="T3785"/>
      <c r="U3785"/>
      <c r="V3785"/>
      <c r="W3785"/>
      <c r="X3785" s="355">
        <v>27</v>
      </c>
      <c r="Y3785" s="355">
        <v>91</v>
      </c>
      <c r="AC3785" s="297"/>
    </row>
    <row r="3786" spans="1:29">
      <c r="A3786">
        <f>'Page 1 - General Information'!$G$12</f>
        <v>121395703</v>
      </c>
      <c r="B3786" t="str">
        <f>'Page 1 - General Information'!$G$16</f>
        <v>2839</v>
      </c>
      <c r="C3786" s="353" t="s">
        <v>17241</v>
      </c>
      <c r="D3786"/>
      <c r="E3786"/>
      <c r="F3786"/>
      <c r="G3786"/>
      <c r="H3786"/>
      <c r="I3786"/>
      <c r="J3786"/>
      <c r="K3786"/>
      <c r="L3786"/>
      <c r="M3786"/>
      <c r="N3786" s="252" t="s">
        <v>4065</v>
      </c>
      <c r="O3786" s="357"/>
      <c r="P3786"/>
      <c r="Q3786" s="358">
        <f>(INDEX('Page 2 - Team Information'!$K$14:$AP$189,Y3786,X3786)*100)</f>
        <v>100</v>
      </c>
      <c r="R3786"/>
      <c r="S3786" t="s">
        <v>10147</v>
      </c>
      <c r="T3786"/>
      <c r="U3786"/>
      <c r="V3786"/>
      <c r="W3786"/>
      <c r="X3786" s="355">
        <v>29</v>
      </c>
      <c r="Y3786" s="355">
        <v>91</v>
      </c>
      <c r="AC3786" s="297"/>
    </row>
    <row r="3787" spans="1:29">
      <c r="A3787">
        <f>'Page 1 - General Information'!$G$12</f>
        <v>121395703</v>
      </c>
      <c r="B3787" t="str">
        <f>'Page 1 - General Information'!$G$16</f>
        <v>2839</v>
      </c>
      <c r="C3787" s="353" t="s">
        <v>17241</v>
      </c>
      <c r="D3787"/>
      <c r="E3787"/>
      <c r="F3787"/>
      <c r="G3787"/>
      <c r="H3787"/>
      <c r="I3787"/>
      <c r="J3787"/>
      <c r="K3787"/>
      <c r="L3787"/>
      <c r="M3787"/>
      <c r="N3787" s="252" t="s">
        <v>4065</v>
      </c>
      <c r="O3787" s="357"/>
      <c r="P3787"/>
      <c r="Q3787" s="358">
        <f>(INDEX('Page 2 - Team Information'!$K$14:$AP$189,Y3787,X3787)*100)</f>
        <v>100</v>
      </c>
      <c r="R3787"/>
      <c r="S3787" t="s">
        <v>10148</v>
      </c>
      <c r="T3787"/>
      <c r="U3787"/>
      <c r="V3787"/>
      <c r="W3787"/>
      <c r="X3787" s="355">
        <v>30</v>
      </c>
      <c r="Y3787" s="355">
        <v>91</v>
      </c>
      <c r="AC3787" s="297"/>
    </row>
    <row r="3788" spans="1:29">
      <c r="A3788">
        <f>'Page 1 - General Information'!$G$12</f>
        <v>121395703</v>
      </c>
      <c r="B3788" t="str">
        <f>'Page 1 - General Information'!$G$16</f>
        <v>2839</v>
      </c>
      <c r="C3788" s="353" t="s">
        <v>17241</v>
      </c>
      <c r="D3788"/>
      <c r="E3788"/>
      <c r="F3788"/>
      <c r="G3788"/>
      <c r="H3788"/>
      <c r="I3788"/>
      <c r="J3788"/>
      <c r="K3788"/>
      <c r="L3788"/>
      <c r="M3788"/>
      <c r="N3788" s="252" t="s">
        <v>4065</v>
      </c>
      <c r="O3788" s="357"/>
      <c r="P3788"/>
      <c r="Q3788" s="358">
        <f>(INDEX('Page 2 - Team Information'!$K$14:$AP$189,Y3788,X3788)*100)</f>
        <v>100</v>
      </c>
      <c r="R3788"/>
      <c r="S3788" t="s">
        <v>10149</v>
      </c>
      <c r="T3788"/>
      <c r="U3788"/>
      <c r="V3788"/>
      <c r="W3788"/>
      <c r="X3788" s="355">
        <v>31</v>
      </c>
      <c r="Y3788" s="355">
        <v>91</v>
      </c>
      <c r="AC3788" s="297"/>
    </row>
    <row r="3789" spans="1:29">
      <c r="A3789">
        <f>'Page 1 - General Information'!$G$12</f>
        <v>121395703</v>
      </c>
      <c r="B3789" t="str">
        <f>'Page 1 - General Information'!$G$16</f>
        <v>2839</v>
      </c>
      <c r="C3789" s="353" t="s">
        <v>17241</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c r="A3790">
        <f>'Page 1 - General Information'!$G$12</f>
        <v>121395703</v>
      </c>
      <c r="B3790" t="str">
        <f>'Page 1 - General Information'!$G$16</f>
        <v>2839</v>
      </c>
      <c r="C3790" s="353" t="s">
        <v>17241</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c r="A3791">
        <f>'Page 1 - General Information'!$G$12</f>
        <v>121395703</v>
      </c>
      <c r="B3791" t="str">
        <f>'Page 1 - General Information'!$G$16</f>
        <v>2839</v>
      </c>
      <c r="C3791" s="353" t="s">
        <v>17241</v>
      </c>
      <c r="D3791"/>
      <c r="E3791"/>
      <c r="F3791"/>
      <c r="G3791"/>
      <c r="H3791"/>
      <c r="I3791"/>
      <c r="J3791"/>
      <c r="K3791"/>
      <c r="L3791"/>
      <c r="M3791"/>
      <c r="N3791" t="s">
        <v>4076</v>
      </c>
      <c r="O3791" s="354">
        <f>INDEX('Page 2 - Team Information'!$K$14:$AP$189,Y3791,X3791)</f>
        <v>1</v>
      </c>
      <c r="P3791"/>
      <c r="Q3791"/>
      <c r="R3791"/>
      <c r="S3791" t="s">
        <v>7678</v>
      </c>
      <c r="T3791"/>
      <c r="U3791"/>
      <c r="V3791"/>
      <c r="W3791"/>
      <c r="X3791" s="355">
        <v>25</v>
      </c>
      <c r="Y3791" s="355">
        <v>92</v>
      </c>
      <c r="AC3791" s="297"/>
    </row>
    <row r="3792" spans="1:29">
      <c r="A3792">
        <f>'Page 1 - General Information'!$G$12</f>
        <v>121395703</v>
      </c>
      <c r="B3792" t="str">
        <f>'Page 1 - General Information'!$G$16</f>
        <v>2839</v>
      </c>
      <c r="C3792" s="353" t="s">
        <v>17241</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c r="A3793">
        <f>'Page 1 - General Information'!$G$12</f>
        <v>121395703</v>
      </c>
      <c r="B3793" t="str">
        <f>'Page 1 - General Information'!$G$16</f>
        <v>2839</v>
      </c>
      <c r="C3793" s="353" t="s">
        <v>17241</v>
      </c>
      <c r="D3793"/>
      <c r="E3793"/>
      <c r="F3793"/>
      <c r="G3793"/>
      <c r="H3793"/>
      <c r="I3793"/>
      <c r="J3793"/>
      <c r="K3793"/>
      <c r="L3793"/>
      <c r="M3793"/>
      <c r="N3793" t="s">
        <v>4076</v>
      </c>
      <c r="O3793" s="354">
        <f>INDEX('Page 2 - Team Information'!$K$14:$AP$189,Y3793,X3793)</f>
        <v>2</v>
      </c>
      <c r="P3793"/>
      <c r="Q3793"/>
      <c r="R3793"/>
      <c r="S3793" t="s">
        <v>7680</v>
      </c>
      <c r="T3793"/>
      <c r="U3793"/>
      <c r="V3793"/>
      <c r="W3793"/>
      <c r="X3793" s="355">
        <v>27</v>
      </c>
      <c r="Y3793" s="355">
        <v>92</v>
      </c>
      <c r="AC3793" s="297"/>
    </row>
    <row r="3794" spans="1:29">
      <c r="A3794">
        <f>'Page 1 - General Information'!$G$12</f>
        <v>121395703</v>
      </c>
      <c r="B3794" t="str">
        <f>'Page 1 - General Information'!$G$16</f>
        <v>2839</v>
      </c>
      <c r="C3794" s="353" t="s">
        <v>17241</v>
      </c>
      <c r="D3794"/>
      <c r="E3794"/>
      <c r="F3794"/>
      <c r="G3794"/>
      <c r="H3794"/>
      <c r="I3794"/>
      <c r="J3794"/>
      <c r="K3794"/>
      <c r="L3794"/>
      <c r="M3794"/>
      <c r="N3794" s="252" t="s">
        <v>4065</v>
      </c>
      <c r="O3794" s="357"/>
      <c r="P3794"/>
      <c r="Q3794" s="358">
        <f>(INDEX('Page 2 - Team Information'!$K$14:$AP$189,Y3794,X3794)*100)</f>
        <v>100</v>
      </c>
      <c r="R3794"/>
      <c r="S3794" t="s">
        <v>7681</v>
      </c>
      <c r="T3794"/>
      <c r="U3794"/>
      <c r="V3794"/>
      <c r="W3794"/>
      <c r="X3794" s="355">
        <v>29</v>
      </c>
      <c r="Y3794" s="355">
        <v>92</v>
      </c>
      <c r="AC3794" s="297"/>
    </row>
    <row r="3795" spans="1:29">
      <c r="A3795">
        <f>'Page 1 - General Information'!$G$12</f>
        <v>121395703</v>
      </c>
      <c r="B3795" t="str">
        <f>'Page 1 - General Information'!$G$16</f>
        <v>2839</v>
      </c>
      <c r="C3795" s="353" t="s">
        <v>17241</v>
      </c>
      <c r="D3795"/>
      <c r="E3795"/>
      <c r="F3795"/>
      <c r="G3795"/>
      <c r="H3795"/>
      <c r="I3795"/>
      <c r="J3795"/>
      <c r="K3795"/>
      <c r="L3795"/>
      <c r="M3795"/>
      <c r="N3795" s="252" t="s">
        <v>4065</v>
      </c>
      <c r="O3795" s="357"/>
      <c r="P3795"/>
      <c r="Q3795" s="358">
        <f>(INDEX('Page 2 - Team Information'!$K$14:$AP$189,Y3795,X3795)*100)</f>
        <v>100</v>
      </c>
      <c r="R3795"/>
      <c r="S3795" t="s">
        <v>7682</v>
      </c>
      <c r="T3795"/>
      <c r="U3795"/>
      <c r="V3795"/>
      <c r="W3795"/>
      <c r="X3795" s="355">
        <v>30</v>
      </c>
      <c r="Y3795" s="355">
        <v>92</v>
      </c>
      <c r="AC3795" s="297"/>
    </row>
    <row r="3796" spans="1:29">
      <c r="A3796">
        <f>'Page 1 - General Information'!$G$12</f>
        <v>121395703</v>
      </c>
      <c r="B3796" t="str">
        <f>'Page 1 - General Information'!$G$16</f>
        <v>2839</v>
      </c>
      <c r="C3796" s="353" t="s">
        <v>17241</v>
      </c>
      <c r="D3796"/>
      <c r="E3796"/>
      <c r="F3796"/>
      <c r="G3796"/>
      <c r="H3796"/>
      <c r="I3796"/>
      <c r="J3796"/>
      <c r="K3796"/>
      <c r="L3796"/>
      <c r="M3796"/>
      <c r="N3796" s="252" t="s">
        <v>4065</v>
      </c>
      <c r="O3796" s="357"/>
      <c r="P3796"/>
      <c r="Q3796" s="358">
        <f>(INDEX('Page 2 - Team Information'!$K$14:$AP$189,Y3796,X3796)*100)</f>
        <v>100</v>
      </c>
      <c r="R3796"/>
      <c r="S3796" t="s">
        <v>7683</v>
      </c>
      <c r="T3796"/>
      <c r="U3796"/>
      <c r="V3796"/>
      <c r="W3796"/>
      <c r="X3796" s="355">
        <v>31</v>
      </c>
      <c r="Y3796" s="355">
        <v>92</v>
      </c>
      <c r="AC3796" s="297"/>
    </row>
    <row r="3797" spans="1:29">
      <c r="A3797">
        <f>'Page 1 - General Information'!$G$12</f>
        <v>121395703</v>
      </c>
      <c r="B3797" t="str">
        <f>'Page 1 - General Information'!$G$16</f>
        <v>2839</v>
      </c>
      <c r="C3797" s="353" t="s">
        <v>17241</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c r="A3798">
        <f>'Page 1 - General Information'!$G$12</f>
        <v>121395703</v>
      </c>
      <c r="B3798" t="str">
        <f>'Page 1 - General Information'!$G$16</f>
        <v>2839</v>
      </c>
      <c r="C3798" s="353" t="s">
        <v>17241</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c r="A3799">
        <f>'Page 1 - General Information'!$G$12</f>
        <v>121395703</v>
      </c>
      <c r="B3799" t="str">
        <f>'Page 1 - General Information'!$G$16</f>
        <v>2839</v>
      </c>
      <c r="C3799" s="353" t="s">
        <v>17241</v>
      </c>
      <c r="D3799"/>
      <c r="E3799"/>
      <c r="F3799"/>
      <c r="G3799"/>
      <c r="H3799"/>
      <c r="I3799"/>
      <c r="J3799"/>
      <c r="K3799"/>
      <c r="L3799"/>
      <c r="M3799"/>
      <c r="N3799" t="s">
        <v>4076</v>
      </c>
      <c r="O3799" s="354">
        <f>INDEX('Page 2 - Team Information'!$K$14:$AP$189,Y3799,X3799)</f>
        <v>1</v>
      </c>
      <c r="P3799"/>
      <c r="Q3799"/>
      <c r="R3799"/>
      <c r="S3799" t="s">
        <v>7686</v>
      </c>
      <c r="T3799"/>
      <c r="U3799"/>
      <c r="V3799"/>
      <c r="W3799"/>
      <c r="X3799" s="355">
        <v>25</v>
      </c>
      <c r="Y3799" s="355">
        <v>93</v>
      </c>
      <c r="AC3799" s="297"/>
    </row>
    <row r="3800" spans="1:29">
      <c r="A3800">
        <f>'Page 1 - General Information'!$G$12</f>
        <v>121395703</v>
      </c>
      <c r="B3800" t="str">
        <f>'Page 1 - General Information'!$G$16</f>
        <v>2839</v>
      </c>
      <c r="C3800" s="353" t="s">
        <v>17241</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c r="A3801">
        <f>'Page 1 - General Information'!$G$12</f>
        <v>121395703</v>
      </c>
      <c r="B3801" t="str">
        <f>'Page 1 - General Information'!$G$16</f>
        <v>2839</v>
      </c>
      <c r="C3801" s="353" t="s">
        <v>17241</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c r="A3802">
        <f>'Page 1 - General Information'!$G$12</f>
        <v>121395703</v>
      </c>
      <c r="B3802" t="str">
        <f>'Page 1 - General Information'!$G$16</f>
        <v>2839</v>
      </c>
      <c r="C3802" s="353" t="s">
        <v>17241</v>
      </c>
      <c r="D3802"/>
      <c r="E3802"/>
      <c r="F3802"/>
      <c r="G3802"/>
      <c r="H3802"/>
      <c r="I3802"/>
      <c r="J3802"/>
      <c r="K3802"/>
      <c r="L3802"/>
      <c r="M3802"/>
      <c r="N3802" s="252" t="s">
        <v>4065</v>
      </c>
      <c r="O3802" s="357"/>
      <c r="P3802"/>
      <c r="Q3802" s="358">
        <f>(INDEX('Page 2 - Team Information'!$K$14:$AP$189,Y3802,X3802)*100)</f>
        <v>100</v>
      </c>
      <c r="R3802"/>
      <c r="S3802" t="s">
        <v>7689</v>
      </c>
      <c r="T3802"/>
      <c r="U3802"/>
      <c r="V3802"/>
      <c r="W3802"/>
      <c r="X3802" s="355">
        <v>29</v>
      </c>
      <c r="Y3802" s="355">
        <v>93</v>
      </c>
      <c r="AC3802" s="297"/>
    </row>
    <row r="3803" spans="1:29">
      <c r="A3803">
        <f>'Page 1 - General Information'!$G$12</f>
        <v>121395703</v>
      </c>
      <c r="B3803" t="str">
        <f>'Page 1 - General Information'!$G$16</f>
        <v>2839</v>
      </c>
      <c r="C3803" s="353" t="s">
        <v>17241</v>
      </c>
      <c r="D3803"/>
      <c r="E3803"/>
      <c r="F3803"/>
      <c r="G3803"/>
      <c r="H3803"/>
      <c r="I3803"/>
      <c r="J3803"/>
      <c r="K3803"/>
      <c r="L3803"/>
      <c r="M3803"/>
      <c r="N3803" s="252" t="s">
        <v>4065</v>
      </c>
      <c r="O3803" s="357"/>
      <c r="P3803"/>
      <c r="Q3803" s="358">
        <f>(INDEX('Page 2 - Team Information'!$K$14:$AP$189,Y3803,X3803)*100)</f>
        <v>100</v>
      </c>
      <c r="R3803"/>
      <c r="S3803" t="s">
        <v>7690</v>
      </c>
      <c r="T3803"/>
      <c r="U3803"/>
      <c r="V3803"/>
      <c r="W3803"/>
      <c r="X3803" s="355">
        <v>30</v>
      </c>
      <c r="Y3803" s="355">
        <v>93</v>
      </c>
      <c r="AC3803" s="297"/>
    </row>
    <row r="3804" spans="1:29">
      <c r="A3804">
        <f>'Page 1 - General Information'!$G$12</f>
        <v>121395703</v>
      </c>
      <c r="B3804" t="str">
        <f>'Page 1 - General Information'!$G$16</f>
        <v>2839</v>
      </c>
      <c r="C3804" s="353" t="s">
        <v>17241</v>
      </c>
      <c r="D3804"/>
      <c r="E3804"/>
      <c r="F3804"/>
      <c r="G3804"/>
      <c r="H3804"/>
      <c r="I3804"/>
      <c r="J3804"/>
      <c r="K3804"/>
      <c r="L3804"/>
      <c r="M3804"/>
      <c r="N3804" s="252" t="s">
        <v>4065</v>
      </c>
      <c r="O3804" s="357"/>
      <c r="P3804"/>
      <c r="Q3804" s="358">
        <f>(INDEX('Page 2 - Team Information'!$K$14:$AP$189,Y3804,X3804)*100)</f>
        <v>100</v>
      </c>
      <c r="R3804"/>
      <c r="S3804" t="s">
        <v>7691</v>
      </c>
      <c r="T3804"/>
      <c r="U3804"/>
      <c r="V3804"/>
      <c r="W3804"/>
      <c r="X3804" s="355">
        <v>31</v>
      </c>
      <c r="Y3804" s="355">
        <v>93</v>
      </c>
      <c r="AC3804" s="297"/>
    </row>
    <row r="3805" spans="1:29">
      <c r="A3805">
        <f>'Page 1 - General Information'!$G$12</f>
        <v>121395703</v>
      </c>
      <c r="B3805" t="str">
        <f>'Page 1 - General Information'!$G$16</f>
        <v>2839</v>
      </c>
      <c r="C3805" s="353" t="s">
        <v>17241</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c r="A3806">
        <f>'Page 1 - General Information'!$G$12</f>
        <v>121395703</v>
      </c>
      <c r="B3806" t="str">
        <f>'Page 1 - General Information'!$G$16</f>
        <v>2839</v>
      </c>
      <c r="C3806" s="353" t="s">
        <v>17241</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c r="A3807">
        <f>'Page 1 - General Information'!$G$12</f>
        <v>121395703</v>
      </c>
      <c r="B3807" t="str">
        <f>'Page 1 - General Information'!$G$16</f>
        <v>2839</v>
      </c>
      <c r="C3807" s="353" t="s">
        <v>17241</v>
      </c>
      <c r="D3807"/>
      <c r="E3807"/>
      <c r="F3807"/>
      <c r="G3807"/>
      <c r="H3807"/>
      <c r="I3807"/>
      <c r="J3807"/>
      <c r="K3807"/>
      <c r="L3807"/>
      <c r="M3807"/>
      <c r="N3807" t="s">
        <v>4076</v>
      </c>
      <c r="O3807" s="354">
        <f>INDEX('Page 2 - Team Information'!$K$14:$AP$189,Y3807,X3807)</f>
        <v>1</v>
      </c>
      <c r="P3807"/>
      <c r="Q3807"/>
      <c r="R3807"/>
      <c r="S3807" t="s">
        <v>7694</v>
      </c>
      <c r="T3807"/>
      <c r="U3807"/>
      <c r="V3807"/>
      <c r="W3807"/>
      <c r="X3807" s="355">
        <v>25</v>
      </c>
      <c r="Y3807" s="355">
        <v>94</v>
      </c>
      <c r="AC3807" s="297"/>
    </row>
    <row r="3808" spans="1:29">
      <c r="A3808">
        <f>'Page 1 - General Information'!$G$12</f>
        <v>121395703</v>
      </c>
      <c r="B3808" t="str">
        <f>'Page 1 - General Information'!$G$16</f>
        <v>2839</v>
      </c>
      <c r="C3808" s="353" t="s">
        <v>17241</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c r="A3809">
        <f>'Page 1 - General Information'!$G$12</f>
        <v>121395703</v>
      </c>
      <c r="B3809" t="str">
        <f>'Page 1 - General Information'!$G$16</f>
        <v>2839</v>
      </c>
      <c r="C3809" s="353" t="s">
        <v>17241</v>
      </c>
      <c r="D3809"/>
      <c r="E3809"/>
      <c r="F3809"/>
      <c r="G3809"/>
      <c r="H3809"/>
      <c r="I3809"/>
      <c r="J3809"/>
      <c r="K3809"/>
      <c r="L3809"/>
      <c r="M3809"/>
      <c r="N3809" t="s">
        <v>4076</v>
      </c>
      <c r="O3809" s="354">
        <f>INDEX('Page 2 - Team Information'!$K$14:$AP$189,Y3809,X3809)</f>
        <v>1</v>
      </c>
      <c r="P3809"/>
      <c r="Q3809"/>
      <c r="R3809"/>
      <c r="S3809" t="s">
        <v>7696</v>
      </c>
      <c r="T3809"/>
      <c r="U3809"/>
      <c r="V3809"/>
      <c r="W3809"/>
      <c r="X3809" s="355">
        <v>27</v>
      </c>
      <c r="Y3809" s="355">
        <v>94</v>
      </c>
      <c r="AC3809" s="297"/>
    </row>
    <row r="3810" spans="1:29">
      <c r="A3810">
        <f>'Page 1 - General Information'!$G$12</f>
        <v>121395703</v>
      </c>
      <c r="B3810" t="str">
        <f>'Page 1 - General Information'!$G$16</f>
        <v>2839</v>
      </c>
      <c r="C3810" s="353" t="s">
        <v>17241</v>
      </c>
      <c r="D3810"/>
      <c r="E3810"/>
      <c r="F3810"/>
      <c r="G3810"/>
      <c r="H3810"/>
      <c r="I3810"/>
      <c r="J3810"/>
      <c r="K3810"/>
      <c r="L3810"/>
      <c r="M3810"/>
      <c r="N3810" s="252" t="s">
        <v>4065</v>
      </c>
      <c r="O3810" s="357"/>
      <c r="P3810"/>
      <c r="Q3810" s="358">
        <f>(INDEX('Page 2 - Team Information'!$K$14:$AP$189,Y3810,X3810)*100)</f>
        <v>100</v>
      </c>
      <c r="R3810"/>
      <c r="S3810" t="s">
        <v>7697</v>
      </c>
      <c r="T3810"/>
      <c r="U3810"/>
      <c r="V3810"/>
      <c r="W3810"/>
      <c r="X3810" s="355">
        <v>29</v>
      </c>
      <c r="Y3810" s="355">
        <v>94</v>
      </c>
      <c r="AC3810" s="297"/>
    </row>
    <row r="3811" spans="1:29">
      <c r="A3811">
        <f>'Page 1 - General Information'!$G$12</f>
        <v>121395703</v>
      </c>
      <c r="B3811" t="str">
        <f>'Page 1 - General Information'!$G$16</f>
        <v>2839</v>
      </c>
      <c r="C3811" s="353" t="s">
        <v>17241</v>
      </c>
      <c r="D3811"/>
      <c r="E3811"/>
      <c r="F3811"/>
      <c r="G3811"/>
      <c r="H3811"/>
      <c r="I3811"/>
      <c r="J3811"/>
      <c r="K3811"/>
      <c r="L3811"/>
      <c r="M3811"/>
      <c r="N3811" s="252" t="s">
        <v>4065</v>
      </c>
      <c r="O3811" s="357"/>
      <c r="P3811"/>
      <c r="Q3811" s="358">
        <f>(INDEX('Page 2 - Team Information'!$K$14:$AP$189,Y3811,X3811)*100)</f>
        <v>100</v>
      </c>
      <c r="R3811"/>
      <c r="S3811" t="s">
        <v>7698</v>
      </c>
      <c r="T3811"/>
      <c r="U3811"/>
      <c r="V3811"/>
      <c r="W3811"/>
      <c r="X3811" s="355">
        <v>30</v>
      </c>
      <c r="Y3811" s="355">
        <v>94</v>
      </c>
      <c r="AC3811" s="297"/>
    </row>
    <row r="3812" spans="1:29">
      <c r="A3812">
        <f>'Page 1 - General Information'!$G$12</f>
        <v>121395703</v>
      </c>
      <c r="B3812" t="str">
        <f>'Page 1 - General Information'!$G$16</f>
        <v>2839</v>
      </c>
      <c r="C3812" s="353" t="s">
        <v>17241</v>
      </c>
      <c r="D3812"/>
      <c r="E3812"/>
      <c r="F3812"/>
      <c r="G3812"/>
      <c r="H3812"/>
      <c r="I3812"/>
      <c r="J3812"/>
      <c r="K3812"/>
      <c r="L3812"/>
      <c r="M3812"/>
      <c r="N3812" s="252" t="s">
        <v>4065</v>
      </c>
      <c r="O3812" s="357"/>
      <c r="P3812"/>
      <c r="Q3812" s="358">
        <f>(INDEX('Page 2 - Team Information'!$K$14:$AP$189,Y3812,X3812)*100)</f>
        <v>100</v>
      </c>
      <c r="R3812"/>
      <c r="S3812" t="s">
        <v>7699</v>
      </c>
      <c r="T3812"/>
      <c r="U3812"/>
      <c r="V3812"/>
      <c r="W3812"/>
      <c r="X3812" s="355">
        <v>31</v>
      </c>
      <c r="Y3812" s="355">
        <v>94</v>
      </c>
      <c r="AC3812" s="297"/>
    </row>
    <row r="3813" spans="1:29">
      <c r="A3813">
        <f>'Page 1 - General Information'!$G$12</f>
        <v>121395703</v>
      </c>
      <c r="B3813" t="str">
        <f>'Page 1 - General Information'!$G$16</f>
        <v>2839</v>
      </c>
      <c r="C3813" s="353" t="s">
        <v>17241</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c r="A3814">
        <f>'Page 1 - General Information'!$G$12</f>
        <v>121395703</v>
      </c>
      <c r="B3814" t="str">
        <f>'Page 1 - General Information'!$G$16</f>
        <v>2839</v>
      </c>
      <c r="C3814" s="353" t="s">
        <v>17241</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c r="A3815">
        <f>'Page 1 - General Information'!$G$12</f>
        <v>121395703</v>
      </c>
      <c r="B3815" t="str">
        <f>'Page 1 - General Information'!$G$16</f>
        <v>2839</v>
      </c>
      <c r="C3815" s="353" t="s">
        <v>17241</v>
      </c>
      <c r="D3815"/>
      <c r="E3815"/>
      <c r="F3815"/>
      <c r="G3815"/>
      <c r="H3815"/>
      <c r="I3815"/>
      <c r="J3815"/>
      <c r="K3815"/>
      <c r="L3815"/>
      <c r="M3815"/>
      <c r="N3815" t="s">
        <v>4076</v>
      </c>
      <c r="O3815" s="354">
        <f>INDEX('Page 2 - Team Information'!$K$14:$AP$189,Y3815,X3815)</f>
        <v>1</v>
      </c>
      <c r="P3815"/>
      <c r="Q3815"/>
      <c r="R3815"/>
      <c r="S3815" t="s">
        <v>7702</v>
      </c>
      <c r="T3815"/>
      <c r="U3815"/>
      <c r="V3815"/>
      <c r="W3815"/>
      <c r="X3815" s="355">
        <v>25</v>
      </c>
      <c r="Y3815" s="355">
        <v>95</v>
      </c>
      <c r="AC3815" s="297"/>
    </row>
    <row r="3816" spans="1:29">
      <c r="A3816">
        <f>'Page 1 - General Information'!$G$12</f>
        <v>121395703</v>
      </c>
      <c r="B3816" t="str">
        <f>'Page 1 - General Information'!$G$16</f>
        <v>2839</v>
      </c>
      <c r="C3816" s="353" t="s">
        <v>17241</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c r="A3817">
        <f>'Page 1 - General Information'!$G$12</f>
        <v>121395703</v>
      </c>
      <c r="B3817" t="str">
        <f>'Page 1 - General Information'!$G$16</f>
        <v>2839</v>
      </c>
      <c r="C3817" s="353" t="s">
        <v>17241</v>
      </c>
      <c r="D3817"/>
      <c r="E3817"/>
      <c r="F3817"/>
      <c r="G3817"/>
      <c r="H3817"/>
      <c r="I3817"/>
      <c r="J3817"/>
      <c r="K3817"/>
      <c r="L3817"/>
      <c r="M3817"/>
      <c r="N3817" t="s">
        <v>4076</v>
      </c>
      <c r="O3817" s="354">
        <f>INDEX('Page 2 - Team Information'!$K$14:$AP$189,Y3817,X3817)</f>
        <v>3</v>
      </c>
      <c r="P3817"/>
      <c r="Q3817"/>
      <c r="R3817"/>
      <c r="S3817" t="s">
        <v>7704</v>
      </c>
      <c r="T3817"/>
      <c r="U3817"/>
      <c r="V3817"/>
      <c r="W3817"/>
      <c r="X3817" s="355">
        <v>27</v>
      </c>
      <c r="Y3817" s="355">
        <v>95</v>
      </c>
      <c r="AC3817" s="297"/>
    </row>
    <row r="3818" spans="1:29">
      <c r="A3818">
        <f>'Page 1 - General Information'!$G$12</f>
        <v>121395703</v>
      </c>
      <c r="B3818" t="str">
        <f>'Page 1 - General Information'!$G$16</f>
        <v>2839</v>
      </c>
      <c r="C3818" s="353" t="s">
        <v>17241</v>
      </c>
      <c r="D3818"/>
      <c r="E3818"/>
      <c r="F3818"/>
      <c r="G3818"/>
      <c r="H3818"/>
      <c r="I3818"/>
      <c r="J3818"/>
      <c r="K3818"/>
      <c r="L3818"/>
      <c r="M3818"/>
      <c r="N3818" s="252" t="s">
        <v>4065</v>
      </c>
      <c r="O3818" s="357"/>
      <c r="P3818"/>
      <c r="Q3818" s="358">
        <f>(INDEX('Page 2 - Team Information'!$K$14:$AP$189,Y3818,X3818)*100)</f>
        <v>100</v>
      </c>
      <c r="R3818"/>
      <c r="S3818" t="s">
        <v>7705</v>
      </c>
      <c r="T3818"/>
      <c r="U3818"/>
      <c r="V3818"/>
      <c r="W3818"/>
      <c r="X3818" s="355">
        <v>29</v>
      </c>
      <c r="Y3818" s="355">
        <v>95</v>
      </c>
      <c r="AC3818" s="297"/>
    </row>
    <row r="3819" spans="1:29">
      <c r="A3819">
        <f>'Page 1 - General Information'!$G$12</f>
        <v>121395703</v>
      </c>
      <c r="B3819" t="str">
        <f>'Page 1 - General Information'!$G$16</f>
        <v>2839</v>
      </c>
      <c r="C3819" s="353" t="s">
        <v>17241</v>
      </c>
      <c r="D3819"/>
      <c r="E3819"/>
      <c r="F3819"/>
      <c r="G3819"/>
      <c r="H3819"/>
      <c r="I3819"/>
      <c r="J3819"/>
      <c r="K3819"/>
      <c r="L3819"/>
      <c r="M3819"/>
      <c r="N3819" s="252" t="s">
        <v>4065</v>
      </c>
      <c r="O3819" s="357"/>
      <c r="P3819"/>
      <c r="Q3819" s="358">
        <f>(INDEX('Page 2 - Team Information'!$K$14:$AP$189,Y3819,X3819)*100)</f>
        <v>100</v>
      </c>
      <c r="R3819"/>
      <c r="S3819" t="s">
        <v>7706</v>
      </c>
      <c r="T3819"/>
      <c r="U3819"/>
      <c r="V3819"/>
      <c r="W3819"/>
      <c r="X3819" s="355">
        <v>30</v>
      </c>
      <c r="Y3819" s="355">
        <v>95</v>
      </c>
      <c r="AC3819" s="297"/>
    </row>
    <row r="3820" spans="1:29">
      <c r="A3820">
        <f>'Page 1 - General Information'!$G$12</f>
        <v>121395703</v>
      </c>
      <c r="B3820" t="str">
        <f>'Page 1 - General Information'!$G$16</f>
        <v>2839</v>
      </c>
      <c r="C3820" s="353" t="s">
        <v>17241</v>
      </c>
      <c r="D3820"/>
      <c r="E3820"/>
      <c r="F3820"/>
      <c r="G3820"/>
      <c r="H3820"/>
      <c r="I3820"/>
      <c r="J3820"/>
      <c r="K3820"/>
      <c r="L3820"/>
      <c r="M3820"/>
      <c r="N3820" s="252" t="s">
        <v>4065</v>
      </c>
      <c r="O3820" s="357"/>
      <c r="P3820"/>
      <c r="Q3820" s="358">
        <f>(INDEX('Page 2 - Team Information'!$K$14:$AP$189,Y3820,X3820)*100)</f>
        <v>100</v>
      </c>
      <c r="R3820"/>
      <c r="S3820" t="s">
        <v>7707</v>
      </c>
      <c r="T3820"/>
      <c r="U3820"/>
      <c r="V3820"/>
      <c r="W3820"/>
      <c r="X3820" s="355">
        <v>31</v>
      </c>
      <c r="Y3820" s="355">
        <v>95</v>
      </c>
      <c r="AC3820" s="297"/>
    </row>
    <row r="3821" spans="1:29">
      <c r="A3821">
        <f>'Page 1 - General Information'!$G$12</f>
        <v>121395703</v>
      </c>
      <c r="B3821" t="str">
        <f>'Page 1 - General Information'!$G$16</f>
        <v>2839</v>
      </c>
      <c r="C3821" s="353" t="s">
        <v>17241</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c r="A3822">
        <f>'Page 1 - General Information'!$G$12</f>
        <v>121395703</v>
      </c>
      <c r="B3822" t="str">
        <f>'Page 1 - General Information'!$G$16</f>
        <v>2839</v>
      </c>
      <c r="C3822" s="353" t="s">
        <v>17241</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c r="A3823">
        <f>'Page 1 - General Information'!$G$12</f>
        <v>121395703</v>
      </c>
      <c r="B3823" t="str">
        <f>'Page 1 - General Information'!$G$16</f>
        <v>2839</v>
      </c>
      <c r="C3823" s="353" t="s">
        <v>17241</v>
      </c>
      <c r="D3823"/>
      <c r="E3823"/>
      <c r="F3823"/>
      <c r="G3823"/>
      <c r="H3823"/>
      <c r="I3823"/>
      <c r="J3823"/>
      <c r="K3823"/>
      <c r="L3823"/>
      <c r="M3823"/>
      <c r="N3823" t="s">
        <v>4076</v>
      </c>
      <c r="O3823" s="354">
        <f>INDEX('Page 2 - Team Information'!$K$14:$AP$189,Y3823,X3823)</f>
        <v>1</v>
      </c>
      <c r="P3823"/>
      <c r="Q3823"/>
      <c r="R3823"/>
      <c r="S3823" t="s">
        <v>7710</v>
      </c>
      <c r="T3823"/>
      <c r="U3823"/>
      <c r="V3823"/>
      <c r="W3823"/>
      <c r="X3823" s="355">
        <v>25</v>
      </c>
      <c r="Y3823" s="355">
        <v>96</v>
      </c>
      <c r="AC3823" s="297"/>
    </row>
    <row r="3824" spans="1:29">
      <c r="A3824">
        <f>'Page 1 - General Information'!$G$12</f>
        <v>121395703</v>
      </c>
      <c r="B3824" t="str">
        <f>'Page 1 - General Information'!$G$16</f>
        <v>2839</v>
      </c>
      <c r="C3824" s="353" t="s">
        <v>17241</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c r="A3825">
        <f>'Page 1 - General Information'!$G$12</f>
        <v>121395703</v>
      </c>
      <c r="B3825" t="str">
        <f>'Page 1 - General Information'!$G$16</f>
        <v>2839</v>
      </c>
      <c r="C3825" s="353" t="s">
        <v>17241</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c r="A3826">
        <f>'Page 1 - General Information'!$G$12</f>
        <v>121395703</v>
      </c>
      <c r="B3826" t="str">
        <f>'Page 1 - General Information'!$G$16</f>
        <v>2839</v>
      </c>
      <c r="C3826" s="353" t="s">
        <v>17241</v>
      </c>
      <c r="D3826"/>
      <c r="E3826"/>
      <c r="F3826"/>
      <c r="G3826"/>
      <c r="H3826"/>
      <c r="I3826"/>
      <c r="J3826"/>
      <c r="K3826"/>
      <c r="L3826"/>
      <c r="M3826"/>
      <c r="N3826" s="252" t="s">
        <v>4065</v>
      </c>
      <c r="O3826" s="357"/>
      <c r="P3826"/>
      <c r="Q3826" s="358">
        <f>(INDEX('Page 2 - Team Information'!$K$14:$AP$189,Y3826,X3826)*100)</f>
        <v>100</v>
      </c>
      <c r="R3826"/>
      <c r="S3826" t="s">
        <v>7713</v>
      </c>
      <c r="T3826"/>
      <c r="U3826"/>
      <c r="V3826"/>
      <c r="W3826"/>
      <c r="X3826" s="355">
        <v>29</v>
      </c>
      <c r="Y3826" s="355">
        <v>96</v>
      </c>
      <c r="AC3826" s="297"/>
    </row>
    <row r="3827" spans="1:29">
      <c r="A3827">
        <f>'Page 1 - General Information'!$G$12</f>
        <v>121395703</v>
      </c>
      <c r="B3827" t="str">
        <f>'Page 1 - General Information'!$G$16</f>
        <v>2839</v>
      </c>
      <c r="C3827" s="353" t="s">
        <v>17241</v>
      </c>
      <c r="D3827"/>
      <c r="E3827"/>
      <c r="F3827"/>
      <c r="G3827"/>
      <c r="H3827"/>
      <c r="I3827"/>
      <c r="J3827"/>
      <c r="K3827"/>
      <c r="L3827"/>
      <c r="M3827"/>
      <c r="N3827" s="252" t="s">
        <v>4065</v>
      </c>
      <c r="O3827" s="357"/>
      <c r="P3827"/>
      <c r="Q3827" s="358">
        <f>(INDEX('Page 2 - Team Information'!$K$14:$AP$189,Y3827,X3827)*100)</f>
        <v>100</v>
      </c>
      <c r="R3827"/>
      <c r="S3827" t="s">
        <v>7714</v>
      </c>
      <c r="T3827"/>
      <c r="U3827"/>
      <c r="V3827"/>
      <c r="W3827"/>
      <c r="X3827" s="355">
        <v>30</v>
      </c>
      <c r="Y3827" s="355">
        <v>96</v>
      </c>
      <c r="AC3827" s="297"/>
    </row>
    <row r="3828" spans="1:29">
      <c r="A3828">
        <f>'Page 1 - General Information'!$G$12</f>
        <v>121395703</v>
      </c>
      <c r="B3828" t="str">
        <f>'Page 1 - General Information'!$G$16</f>
        <v>2839</v>
      </c>
      <c r="C3828" s="353" t="s">
        <v>17241</v>
      </c>
      <c r="D3828"/>
      <c r="E3828"/>
      <c r="F3828"/>
      <c r="G3828"/>
      <c r="H3828"/>
      <c r="I3828"/>
      <c r="J3828"/>
      <c r="K3828"/>
      <c r="L3828"/>
      <c r="M3828"/>
      <c r="N3828" s="252" t="s">
        <v>4065</v>
      </c>
      <c r="O3828" s="357"/>
      <c r="P3828"/>
      <c r="Q3828" s="358">
        <f>(INDEX('Page 2 - Team Information'!$K$14:$AP$189,Y3828,X3828)*100)</f>
        <v>100</v>
      </c>
      <c r="R3828"/>
      <c r="S3828" t="s">
        <v>7715</v>
      </c>
      <c r="T3828"/>
      <c r="U3828"/>
      <c r="V3828"/>
      <c r="W3828"/>
      <c r="X3828" s="355">
        <v>31</v>
      </c>
      <c r="Y3828" s="355">
        <v>96</v>
      </c>
      <c r="AC3828" s="297"/>
    </row>
    <row r="3829" spans="1:29">
      <c r="A3829">
        <f>'Page 1 - General Information'!$G$12</f>
        <v>121395703</v>
      </c>
      <c r="B3829" t="str">
        <f>'Page 1 - General Information'!$G$16</f>
        <v>2839</v>
      </c>
      <c r="C3829" s="353" t="s">
        <v>17241</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c r="A3830">
        <f>'Page 1 - General Information'!$G$12</f>
        <v>121395703</v>
      </c>
      <c r="B3830" t="str">
        <f>'Page 1 - General Information'!$G$16</f>
        <v>2839</v>
      </c>
      <c r="C3830" s="353" t="s">
        <v>17241</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c r="A3831">
        <f>'Page 1 - General Information'!$G$12</f>
        <v>121395703</v>
      </c>
      <c r="B3831" t="str">
        <f>'Page 1 - General Information'!$G$16</f>
        <v>2839</v>
      </c>
      <c r="C3831" s="353" t="s">
        <v>17241</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c r="A3832">
        <f>'Page 1 - General Information'!$G$12</f>
        <v>121395703</v>
      </c>
      <c r="B3832" t="str">
        <f>'Page 1 - General Information'!$G$16</f>
        <v>2839</v>
      </c>
      <c r="C3832" s="353" t="s">
        <v>17241</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c r="A3833">
        <f>'Page 1 - General Information'!$G$12</f>
        <v>121395703</v>
      </c>
      <c r="B3833" t="str">
        <f>'Page 1 - General Information'!$G$16</f>
        <v>2839</v>
      </c>
      <c r="C3833" s="353" t="s">
        <v>17241</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c r="A3834">
        <f>'Page 1 - General Information'!$G$12</f>
        <v>121395703</v>
      </c>
      <c r="B3834" t="str">
        <f>'Page 1 - General Information'!$G$16</f>
        <v>2839</v>
      </c>
      <c r="C3834" s="353" t="s">
        <v>17241</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c r="A3835">
        <f>'Page 1 - General Information'!$G$12</f>
        <v>121395703</v>
      </c>
      <c r="B3835" t="str">
        <f>'Page 1 - General Information'!$G$16</f>
        <v>2839</v>
      </c>
      <c r="C3835" s="353" t="s">
        <v>17241</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c r="A3836">
        <f>'Page 1 - General Information'!$G$12</f>
        <v>121395703</v>
      </c>
      <c r="B3836" t="str">
        <f>'Page 1 - General Information'!$G$16</f>
        <v>2839</v>
      </c>
      <c r="C3836" s="353" t="s">
        <v>17241</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c r="A3837">
        <f>'Page 1 - General Information'!$G$12</f>
        <v>121395703</v>
      </c>
      <c r="B3837" t="str">
        <f>'Page 1 - General Information'!$G$16</f>
        <v>2839</v>
      </c>
      <c r="C3837" s="353" t="s">
        <v>17241</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c r="A3838">
        <f>'Page 1 - General Information'!$G$12</f>
        <v>121395703</v>
      </c>
      <c r="B3838" t="str">
        <f>'Page 1 - General Information'!$G$16</f>
        <v>2839</v>
      </c>
      <c r="C3838" s="353" t="s">
        <v>17241</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c r="A3839">
        <f>'Page 1 - General Information'!$G$12</f>
        <v>121395703</v>
      </c>
      <c r="B3839" t="str">
        <f>'Page 1 - General Information'!$G$16</f>
        <v>2839</v>
      </c>
      <c r="C3839" s="353" t="s">
        <v>17241</v>
      </c>
      <c r="D3839"/>
      <c r="E3839"/>
      <c r="F3839"/>
      <c r="G3839"/>
      <c r="H3839"/>
      <c r="I3839"/>
      <c r="J3839"/>
      <c r="K3839"/>
      <c r="L3839"/>
      <c r="M3839"/>
      <c r="N3839" t="s">
        <v>4076</v>
      </c>
      <c r="O3839" s="354">
        <f>INDEX('Page 2 - Team Information'!$K$14:$AP$189,Y3839,X3839)</f>
        <v>1</v>
      </c>
      <c r="P3839"/>
      <c r="Q3839"/>
      <c r="R3839"/>
      <c r="S3839" t="s">
        <v>17141</v>
      </c>
      <c r="T3839"/>
      <c r="U3839"/>
      <c r="V3839"/>
      <c r="W3839"/>
      <c r="X3839" s="355">
        <v>25</v>
      </c>
      <c r="Y3839" s="355">
        <v>98</v>
      </c>
      <c r="AC3839" s="297"/>
    </row>
    <row r="3840" spans="1:29">
      <c r="A3840">
        <f>'Page 1 - General Information'!$G$12</f>
        <v>121395703</v>
      </c>
      <c r="B3840" t="str">
        <f>'Page 1 - General Information'!$G$16</f>
        <v>2839</v>
      </c>
      <c r="C3840" s="353" t="s">
        <v>17241</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c r="A3841">
        <f>'Page 1 - General Information'!$G$12</f>
        <v>121395703</v>
      </c>
      <c r="B3841" t="str">
        <f>'Page 1 - General Information'!$G$16</f>
        <v>2839</v>
      </c>
      <c r="C3841" s="353" t="s">
        <v>17241</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c r="A3842">
        <f>'Page 1 - General Information'!$G$12</f>
        <v>121395703</v>
      </c>
      <c r="B3842" t="str">
        <f>'Page 1 - General Information'!$G$16</f>
        <v>2839</v>
      </c>
      <c r="C3842" s="353" t="s">
        <v>17241</v>
      </c>
      <c r="D3842"/>
      <c r="E3842"/>
      <c r="F3842"/>
      <c r="G3842"/>
      <c r="H3842"/>
      <c r="I3842"/>
      <c r="J3842"/>
      <c r="K3842"/>
      <c r="L3842"/>
      <c r="M3842"/>
      <c r="N3842" s="252" t="s">
        <v>4065</v>
      </c>
      <c r="O3842" s="357"/>
      <c r="P3842"/>
      <c r="Q3842" s="358">
        <f>(INDEX('Page 2 - Team Information'!$K$14:$AP$189,Y3842,X3842)*100)</f>
        <v>100</v>
      </c>
      <c r="R3842"/>
      <c r="S3842" t="s">
        <v>17144</v>
      </c>
      <c r="T3842"/>
      <c r="U3842"/>
      <c r="V3842"/>
      <c r="W3842"/>
      <c r="X3842" s="355">
        <v>29</v>
      </c>
      <c r="Y3842" s="355">
        <v>98</v>
      </c>
      <c r="AC3842" s="297"/>
    </row>
    <row r="3843" spans="1:29">
      <c r="A3843">
        <f>'Page 1 - General Information'!$G$12</f>
        <v>121395703</v>
      </c>
      <c r="B3843" t="str">
        <f>'Page 1 - General Information'!$G$16</f>
        <v>2839</v>
      </c>
      <c r="C3843" s="353" t="s">
        <v>17241</v>
      </c>
      <c r="D3843"/>
      <c r="E3843"/>
      <c r="F3843"/>
      <c r="G3843"/>
      <c r="H3843"/>
      <c r="I3843"/>
      <c r="J3843"/>
      <c r="K3843"/>
      <c r="L3843"/>
      <c r="M3843"/>
      <c r="N3843" s="252" t="s">
        <v>4065</v>
      </c>
      <c r="O3843" s="357"/>
      <c r="P3843"/>
      <c r="Q3843" s="358">
        <f>(INDEX('Page 2 - Team Information'!$K$14:$AP$189,Y3843,X3843)*100)</f>
        <v>100</v>
      </c>
      <c r="R3843"/>
      <c r="S3843" t="s">
        <v>17145</v>
      </c>
      <c r="T3843"/>
      <c r="U3843"/>
      <c r="V3843"/>
      <c r="W3843"/>
      <c r="X3843" s="355">
        <v>30</v>
      </c>
      <c r="Y3843" s="355">
        <v>98</v>
      </c>
      <c r="AC3843" s="297"/>
    </row>
    <row r="3844" spans="1:29">
      <c r="A3844">
        <f>'Page 1 - General Information'!$G$12</f>
        <v>121395703</v>
      </c>
      <c r="B3844" t="str">
        <f>'Page 1 - General Information'!$G$16</f>
        <v>2839</v>
      </c>
      <c r="C3844" s="353" t="s">
        <v>17241</v>
      </c>
      <c r="D3844"/>
      <c r="E3844"/>
      <c r="F3844"/>
      <c r="G3844"/>
      <c r="H3844"/>
      <c r="I3844"/>
      <c r="J3844"/>
      <c r="K3844"/>
      <c r="L3844"/>
      <c r="M3844"/>
      <c r="N3844" s="252" t="s">
        <v>4065</v>
      </c>
      <c r="O3844" s="357"/>
      <c r="P3844"/>
      <c r="Q3844" s="358">
        <f>(INDEX('Page 2 - Team Information'!$K$14:$AP$189,Y3844,X3844)*100)</f>
        <v>100</v>
      </c>
      <c r="R3844"/>
      <c r="S3844" t="s">
        <v>17146</v>
      </c>
      <c r="T3844"/>
      <c r="U3844"/>
      <c r="V3844"/>
      <c r="W3844"/>
      <c r="X3844" s="355">
        <v>31</v>
      </c>
      <c r="Y3844" s="355">
        <v>98</v>
      </c>
      <c r="AC3844" s="297"/>
    </row>
    <row r="3845" spans="1:29">
      <c r="A3845">
        <f>'Page 1 - General Information'!$G$12</f>
        <v>121395703</v>
      </c>
      <c r="B3845" t="str">
        <f>'Page 1 - General Information'!$G$16</f>
        <v>2839</v>
      </c>
      <c r="C3845" s="353" t="s">
        <v>17241</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c r="A3846">
        <f>'Page 1 - General Information'!$G$12</f>
        <v>121395703</v>
      </c>
      <c r="B3846" t="str">
        <f>'Page 1 - General Information'!$G$16</f>
        <v>2839</v>
      </c>
      <c r="C3846" s="353" t="s">
        <v>17241</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c r="A3847">
        <f>'Page 1 - General Information'!$G$12</f>
        <v>121395703</v>
      </c>
      <c r="B3847" t="str">
        <f>'Page 1 - General Information'!$G$16</f>
        <v>2839</v>
      </c>
      <c r="C3847" s="353" t="s">
        <v>17241</v>
      </c>
      <c r="D3847"/>
      <c r="E3847"/>
      <c r="F3847"/>
      <c r="G3847"/>
      <c r="H3847"/>
      <c r="I3847"/>
      <c r="J3847"/>
      <c r="K3847"/>
      <c r="L3847"/>
      <c r="M3847"/>
      <c r="N3847" t="s">
        <v>4076</v>
      </c>
      <c r="O3847" s="354">
        <f>INDEX('Page 2 - Team Information'!$K$14:$AP$189,Y3847,X3847)</f>
        <v>1</v>
      </c>
      <c r="P3847"/>
      <c r="Q3847"/>
      <c r="R3847"/>
      <c r="S3847" t="s">
        <v>7726</v>
      </c>
      <c r="T3847"/>
      <c r="U3847"/>
      <c r="V3847"/>
      <c r="W3847"/>
      <c r="X3847" s="355">
        <v>25</v>
      </c>
      <c r="Y3847" s="355">
        <v>99</v>
      </c>
      <c r="AC3847" s="297"/>
    </row>
    <row r="3848" spans="1:29">
      <c r="A3848">
        <f>'Page 1 - General Information'!$G$12</f>
        <v>121395703</v>
      </c>
      <c r="B3848" t="str">
        <f>'Page 1 - General Information'!$G$16</f>
        <v>2839</v>
      </c>
      <c r="C3848" s="353" t="s">
        <v>17241</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c r="A3849">
        <f>'Page 1 - General Information'!$G$12</f>
        <v>121395703</v>
      </c>
      <c r="B3849" t="str">
        <f>'Page 1 - General Information'!$G$16</f>
        <v>2839</v>
      </c>
      <c r="C3849" s="353" t="s">
        <v>17241</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c r="A3850">
        <f>'Page 1 - General Information'!$G$12</f>
        <v>121395703</v>
      </c>
      <c r="B3850" t="str">
        <f>'Page 1 - General Information'!$G$16</f>
        <v>2839</v>
      </c>
      <c r="C3850" s="353" t="s">
        <v>17241</v>
      </c>
      <c r="D3850"/>
      <c r="E3850"/>
      <c r="F3850"/>
      <c r="G3850"/>
      <c r="H3850"/>
      <c r="I3850"/>
      <c r="J3850"/>
      <c r="K3850"/>
      <c r="L3850"/>
      <c r="M3850"/>
      <c r="N3850" s="252" t="s">
        <v>4065</v>
      </c>
      <c r="O3850" s="357"/>
      <c r="P3850"/>
      <c r="Q3850" s="358">
        <f>(INDEX('Page 2 - Team Information'!$K$14:$AP$189,Y3850,X3850)*100)</f>
        <v>100</v>
      </c>
      <c r="R3850"/>
      <c r="S3850" t="s">
        <v>7729</v>
      </c>
      <c r="T3850"/>
      <c r="U3850"/>
      <c r="V3850"/>
      <c r="W3850"/>
      <c r="X3850" s="355">
        <v>29</v>
      </c>
      <c r="Y3850" s="355">
        <v>99</v>
      </c>
      <c r="AC3850" s="297"/>
    </row>
    <row r="3851" spans="1:29">
      <c r="A3851">
        <f>'Page 1 - General Information'!$G$12</f>
        <v>121395703</v>
      </c>
      <c r="B3851" t="str">
        <f>'Page 1 - General Information'!$G$16</f>
        <v>2839</v>
      </c>
      <c r="C3851" s="353" t="s">
        <v>17241</v>
      </c>
      <c r="D3851"/>
      <c r="E3851"/>
      <c r="F3851"/>
      <c r="G3851"/>
      <c r="H3851"/>
      <c r="I3851"/>
      <c r="J3851"/>
      <c r="K3851"/>
      <c r="L3851"/>
      <c r="M3851"/>
      <c r="N3851" s="252" t="s">
        <v>4065</v>
      </c>
      <c r="O3851" s="357"/>
      <c r="P3851"/>
      <c r="Q3851" s="358">
        <f>(INDEX('Page 2 - Team Information'!$K$14:$AP$189,Y3851,X3851)*100)</f>
        <v>100</v>
      </c>
      <c r="R3851"/>
      <c r="S3851" t="s">
        <v>7730</v>
      </c>
      <c r="T3851"/>
      <c r="U3851"/>
      <c r="V3851"/>
      <c r="W3851"/>
      <c r="X3851" s="355">
        <v>30</v>
      </c>
      <c r="Y3851" s="355">
        <v>99</v>
      </c>
      <c r="AC3851" s="297"/>
    </row>
    <row r="3852" spans="1:29">
      <c r="A3852">
        <f>'Page 1 - General Information'!$G$12</f>
        <v>121395703</v>
      </c>
      <c r="B3852" t="str">
        <f>'Page 1 - General Information'!$G$16</f>
        <v>2839</v>
      </c>
      <c r="C3852" s="353" t="s">
        <v>17241</v>
      </c>
      <c r="D3852"/>
      <c r="E3852"/>
      <c r="F3852"/>
      <c r="G3852"/>
      <c r="H3852"/>
      <c r="I3852"/>
      <c r="J3852"/>
      <c r="K3852"/>
      <c r="L3852"/>
      <c r="M3852"/>
      <c r="N3852" s="252" t="s">
        <v>4065</v>
      </c>
      <c r="O3852" s="357"/>
      <c r="P3852"/>
      <c r="Q3852" s="358">
        <f>(INDEX('Page 2 - Team Information'!$K$14:$AP$189,Y3852,X3852)*100)</f>
        <v>100</v>
      </c>
      <c r="R3852"/>
      <c r="S3852" t="s">
        <v>7731</v>
      </c>
      <c r="T3852"/>
      <c r="U3852"/>
      <c r="V3852"/>
      <c r="W3852"/>
      <c r="X3852" s="355">
        <v>31</v>
      </c>
      <c r="Y3852" s="355">
        <v>99</v>
      </c>
      <c r="AC3852" s="297"/>
    </row>
    <row r="3853" spans="1:29">
      <c r="A3853">
        <f>'Page 1 - General Information'!$G$12</f>
        <v>121395703</v>
      </c>
      <c r="B3853" t="str">
        <f>'Page 1 - General Information'!$G$16</f>
        <v>2839</v>
      </c>
      <c r="C3853" s="353" t="s">
        <v>17241</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c r="A3854">
        <f>'Page 1 - General Information'!$G$12</f>
        <v>121395703</v>
      </c>
      <c r="B3854" t="str">
        <f>'Page 1 - General Information'!$G$16</f>
        <v>2839</v>
      </c>
      <c r="C3854" s="353" t="s">
        <v>17241</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c r="A3855">
        <f>'Page 1 - General Information'!$G$12</f>
        <v>121395703</v>
      </c>
      <c r="B3855" t="str">
        <f>'Page 1 - General Information'!$G$16</f>
        <v>2839</v>
      </c>
      <c r="C3855" s="353" t="s">
        <v>17241</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c r="A3856">
        <f>'Page 1 - General Information'!$G$12</f>
        <v>121395703</v>
      </c>
      <c r="B3856" t="str">
        <f>'Page 1 - General Information'!$G$16</f>
        <v>2839</v>
      </c>
      <c r="C3856" s="353" t="s">
        <v>17241</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c r="A3857">
        <f>'Page 1 - General Information'!$G$12</f>
        <v>121395703</v>
      </c>
      <c r="B3857" t="str">
        <f>'Page 1 - General Information'!$G$16</f>
        <v>2839</v>
      </c>
      <c r="C3857" s="353" t="s">
        <v>17241</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c r="A3858">
        <f>'Page 1 - General Information'!$G$12</f>
        <v>121395703</v>
      </c>
      <c r="B3858" t="str">
        <f>'Page 1 - General Information'!$G$16</f>
        <v>2839</v>
      </c>
      <c r="C3858" s="353" t="s">
        <v>17241</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c r="A3859">
        <f>'Page 1 - General Information'!$G$12</f>
        <v>121395703</v>
      </c>
      <c r="B3859" t="str">
        <f>'Page 1 - General Information'!$G$16</f>
        <v>2839</v>
      </c>
      <c r="C3859" s="353" t="s">
        <v>17241</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c r="A3860">
        <f>'Page 1 - General Information'!$G$12</f>
        <v>121395703</v>
      </c>
      <c r="B3860" t="str">
        <f>'Page 1 - General Information'!$G$16</f>
        <v>2839</v>
      </c>
      <c r="C3860" s="353" t="s">
        <v>17241</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c r="A3861">
        <f>'Page 1 - General Information'!$G$12</f>
        <v>121395703</v>
      </c>
      <c r="B3861" t="str">
        <f>'Page 1 - General Information'!$G$16</f>
        <v>2839</v>
      </c>
      <c r="C3861" s="353" t="s">
        <v>17241</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c r="A3862">
        <f>'Page 1 - General Information'!$G$12</f>
        <v>121395703</v>
      </c>
      <c r="B3862" t="str">
        <f>'Page 1 - General Information'!$G$16</f>
        <v>2839</v>
      </c>
      <c r="C3862" s="353" t="s">
        <v>17241</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c r="A3863">
        <f>'Page 1 - General Information'!$G$12</f>
        <v>121395703</v>
      </c>
      <c r="B3863" t="str">
        <f>'Page 1 - General Information'!$G$16</f>
        <v>2839</v>
      </c>
      <c r="C3863" s="353" t="s">
        <v>17241</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c r="A3864">
        <f>'Page 1 - General Information'!$G$12</f>
        <v>121395703</v>
      </c>
      <c r="B3864" t="str">
        <f>'Page 1 - General Information'!$G$16</f>
        <v>2839</v>
      </c>
      <c r="C3864" s="353" t="s">
        <v>17241</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c r="A3865">
        <f>'Page 1 - General Information'!$G$12</f>
        <v>121395703</v>
      </c>
      <c r="B3865" t="str">
        <f>'Page 1 - General Information'!$G$16</f>
        <v>2839</v>
      </c>
      <c r="C3865" s="353" t="s">
        <v>17241</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c r="A3866">
        <f>'Page 1 - General Information'!$G$12</f>
        <v>121395703</v>
      </c>
      <c r="B3866" t="str">
        <f>'Page 1 - General Information'!$G$16</f>
        <v>2839</v>
      </c>
      <c r="C3866" s="353" t="s">
        <v>17241</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c r="A3867">
        <f>'Page 1 - General Information'!$G$12</f>
        <v>121395703</v>
      </c>
      <c r="B3867" t="str">
        <f>'Page 1 - General Information'!$G$16</f>
        <v>2839</v>
      </c>
      <c r="C3867" s="353" t="s">
        <v>17241</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c r="A3868">
        <f>'Page 1 - General Information'!$G$12</f>
        <v>121395703</v>
      </c>
      <c r="B3868" t="str">
        <f>'Page 1 - General Information'!$G$16</f>
        <v>2839</v>
      </c>
      <c r="C3868" s="353" t="s">
        <v>17241</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c r="A3869">
        <f>'Page 1 - General Information'!$G$12</f>
        <v>121395703</v>
      </c>
      <c r="B3869" t="str">
        <f>'Page 1 - General Information'!$G$16</f>
        <v>2839</v>
      </c>
      <c r="C3869" s="353" t="s">
        <v>17241</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c r="A3870">
        <f>'Page 1 - General Information'!$G$12</f>
        <v>121395703</v>
      </c>
      <c r="B3870" t="str">
        <f>'Page 1 - General Information'!$G$16</f>
        <v>2839</v>
      </c>
      <c r="C3870" s="353" t="s">
        <v>17241</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c r="A3871">
        <f>'Page 1 - General Information'!$G$12</f>
        <v>121395703</v>
      </c>
      <c r="B3871" t="str">
        <f>'Page 1 - General Information'!$G$16</f>
        <v>2839</v>
      </c>
      <c r="C3871" s="353" t="s">
        <v>17241</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c r="A3872">
        <f>'Page 1 - General Information'!$G$12</f>
        <v>121395703</v>
      </c>
      <c r="B3872" t="str">
        <f>'Page 1 - General Information'!$G$16</f>
        <v>2839</v>
      </c>
      <c r="C3872" s="353" t="s">
        <v>17241</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c r="A3873">
        <f>'Page 1 - General Information'!$G$12</f>
        <v>121395703</v>
      </c>
      <c r="B3873" t="str">
        <f>'Page 1 - General Information'!$G$16</f>
        <v>2839</v>
      </c>
      <c r="C3873" s="353" t="s">
        <v>17241</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c r="A3874">
        <f>'Page 1 - General Information'!$G$12</f>
        <v>121395703</v>
      </c>
      <c r="B3874" t="str">
        <f>'Page 1 - General Information'!$G$16</f>
        <v>2839</v>
      </c>
      <c r="C3874" s="353" t="s">
        <v>17241</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c r="A3875">
        <f>'Page 1 - General Information'!$G$12</f>
        <v>121395703</v>
      </c>
      <c r="B3875" t="str">
        <f>'Page 1 - General Information'!$G$16</f>
        <v>2839</v>
      </c>
      <c r="C3875" s="353" t="s">
        <v>17241</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c r="A3876">
        <f>'Page 1 - General Information'!$G$12</f>
        <v>121395703</v>
      </c>
      <c r="B3876" t="str">
        <f>'Page 1 - General Information'!$G$16</f>
        <v>2839</v>
      </c>
      <c r="C3876" s="353" t="s">
        <v>17241</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c r="A3877">
        <f>'Page 1 - General Information'!$G$12</f>
        <v>121395703</v>
      </c>
      <c r="B3877" t="str">
        <f>'Page 1 - General Information'!$G$16</f>
        <v>2839</v>
      </c>
      <c r="C3877" s="353" t="s">
        <v>17241</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c r="A3878">
        <f>'Page 1 - General Information'!$G$12</f>
        <v>121395703</v>
      </c>
      <c r="B3878" t="str">
        <f>'Page 1 - General Information'!$G$16</f>
        <v>2839</v>
      </c>
      <c r="C3878" s="353" t="s">
        <v>17241</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c r="A3879">
        <f>'Page 1 - General Information'!$G$12</f>
        <v>121395703</v>
      </c>
      <c r="B3879" t="str">
        <f>'Page 1 - General Information'!$G$16</f>
        <v>2839</v>
      </c>
      <c r="C3879" s="353" t="s">
        <v>17241</v>
      </c>
      <c r="D3879"/>
      <c r="E3879"/>
      <c r="F3879"/>
      <c r="G3879"/>
      <c r="H3879"/>
      <c r="I3879"/>
      <c r="J3879"/>
      <c r="K3879"/>
      <c r="L3879"/>
      <c r="M3879"/>
      <c r="N3879" t="s">
        <v>4076</v>
      </c>
      <c r="O3879" s="354">
        <f>INDEX('Page 2 - Team Information'!$K$14:$AP$189,Y3879,X3879)</f>
        <v>1</v>
      </c>
      <c r="P3879"/>
      <c r="Q3879"/>
      <c r="R3879"/>
      <c r="S3879" t="s">
        <v>7758</v>
      </c>
      <c r="T3879"/>
      <c r="U3879"/>
      <c r="V3879"/>
      <c r="W3879"/>
      <c r="X3879" s="355">
        <v>25</v>
      </c>
      <c r="Y3879" s="355">
        <v>103</v>
      </c>
      <c r="AC3879" s="297"/>
    </row>
    <row r="3880" spans="1:29">
      <c r="A3880">
        <f>'Page 1 - General Information'!$G$12</f>
        <v>121395703</v>
      </c>
      <c r="B3880" t="str">
        <f>'Page 1 - General Information'!$G$16</f>
        <v>2839</v>
      </c>
      <c r="C3880" s="353" t="s">
        <v>17241</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c r="A3881">
        <f>'Page 1 - General Information'!$G$12</f>
        <v>121395703</v>
      </c>
      <c r="B3881" t="str">
        <f>'Page 1 - General Information'!$G$16</f>
        <v>2839</v>
      </c>
      <c r="C3881" s="353" t="s">
        <v>17241</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c r="A3882">
        <f>'Page 1 - General Information'!$G$12</f>
        <v>121395703</v>
      </c>
      <c r="B3882" t="str">
        <f>'Page 1 - General Information'!$G$16</f>
        <v>2839</v>
      </c>
      <c r="C3882" s="353" t="s">
        <v>17241</v>
      </c>
      <c r="D3882"/>
      <c r="E3882"/>
      <c r="F3882"/>
      <c r="G3882"/>
      <c r="H3882"/>
      <c r="I3882"/>
      <c r="J3882"/>
      <c r="K3882"/>
      <c r="L3882"/>
      <c r="M3882"/>
      <c r="N3882" s="252" t="s">
        <v>4065</v>
      </c>
      <c r="O3882" s="357"/>
      <c r="P3882"/>
      <c r="Q3882" s="358">
        <f>(INDEX('Page 2 - Team Information'!$K$14:$AP$189,Y3882,X3882)*100)</f>
        <v>100</v>
      </c>
      <c r="R3882"/>
      <c r="S3882" t="s">
        <v>7761</v>
      </c>
      <c r="T3882"/>
      <c r="U3882"/>
      <c r="V3882"/>
      <c r="W3882"/>
      <c r="X3882" s="355">
        <v>29</v>
      </c>
      <c r="Y3882" s="355">
        <v>103</v>
      </c>
      <c r="AC3882" s="297"/>
    </row>
    <row r="3883" spans="1:29">
      <c r="A3883">
        <f>'Page 1 - General Information'!$G$12</f>
        <v>121395703</v>
      </c>
      <c r="B3883" t="str">
        <f>'Page 1 - General Information'!$G$16</f>
        <v>2839</v>
      </c>
      <c r="C3883" s="353" t="s">
        <v>17241</v>
      </c>
      <c r="D3883"/>
      <c r="E3883"/>
      <c r="F3883"/>
      <c r="G3883"/>
      <c r="H3883"/>
      <c r="I3883"/>
      <c r="J3883"/>
      <c r="K3883"/>
      <c r="L3883"/>
      <c r="M3883"/>
      <c r="N3883" s="252" t="s">
        <v>4065</v>
      </c>
      <c r="O3883" s="357"/>
      <c r="P3883"/>
      <c r="Q3883" s="358">
        <f>(INDEX('Page 2 - Team Information'!$K$14:$AP$189,Y3883,X3883)*100)</f>
        <v>100</v>
      </c>
      <c r="R3883"/>
      <c r="S3883" t="s">
        <v>7762</v>
      </c>
      <c r="T3883"/>
      <c r="U3883"/>
      <c r="V3883"/>
      <c r="W3883"/>
      <c r="X3883" s="355">
        <v>30</v>
      </c>
      <c r="Y3883" s="355">
        <v>103</v>
      </c>
      <c r="AC3883" s="297"/>
    </row>
    <row r="3884" spans="1:29">
      <c r="A3884">
        <f>'Page 1 - General Information'!$G$12</f>
        <v>121395703</v>
      </c>
      <c r="B3884" t="str">
        <f>'Page 1 - General Information'!$G$16</f>
        <v>2839</v>
      </c>
      <c r="C3884" s="353" t="s">
        <v>17241</v>
      </c>
      <c r="D3884"/>
      <c r="E3884"/>
      <c r="F3884"/>
      <c r="G3884"/>
      <c r="H3884"/>
      <c r="I3884"/>
      <c r="J3884"/>
      <c r="K3884"/>
      <c r="L3884"/>
      <c r="M3884"/>
      <c r="N3884" s="252" t="s">
        <v>4065</v>
      </c>
      <c r="O3884" s="357"/>
      <c r="P3884"/>
      <c r="Q3884" s="358">
        <f>(INDEX('Page 2 - Team Information'!$K$14:$AP$189,Y3884,X3884)*100)</f>
        <v>100</v>
      </c>
      <c r="R3884"/>
      <c r="S3884" t="s">
        <v>7763</v>
      </c>
      <c r="T3884"/>
      <c r="U3884"/>
      <c r="V3884"/>
      <c r="W3884"/>
      <c r="X3884" s="355">
        <v>31</v>
      </c>
      <c r="Y3884" s="355">
        <v>103</v>
      </c>
      <c r="AC3884" s="297"/>
    </row>
    <row r="3885" spans="1:29">
      <c r="A3885">
        <f>'Page 1 - General Information'!$G$12</f>
        <v>121395703</v>
      </c>
      <c r="B3885" t="str">
        <f>'Page 1 - General Information'!$G$16</f>
        <v>2839</v>
      </c>
      <c r="C3885" s="353" t="s">
        <v>17241</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c r="A3886">
        <f>'Page 1 - General Information'!$G$12</f>
        <v>121395703</v>
      </c>
      <c r="B3886" t="str">
        <f>'Page 1 - General Information'!$G$16</f>
        <v>2839</v>
      </c>
      <c r="C3886" s="353" t="s">
        <v>17241</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c r="A3887">
        <f>'Page 1 - General Information'!$G$12</f>
        <v>121395703</v>
      </c>
      <c r="B3887" t="str">
        <f>'Page 1 - General Information'!$G$16</f>
        <v>2839</v>
      </c>
      <c r="C3887" s="353" t="s">
        <v>17241</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c r="A3888">
        <f>'Page 1 - General Information'!$G$12</f>
        <v>121395703</v>
      </c>
      <c r="B3888" t="str">
        <f>'Page 1 - General Information'!$G$16</f>
        <v>2839</v>
      </c>
      <c r="C3888" s="353" t="s">
        <v>17241</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c r="A3889">
        <f>'Page 1 - General Information'!$G$12</f>
        <v>121395703</v>
      </c>
      <c r="B3889" t="str">
        <f>'Page 1 - General Information'!$G$16</f>
        <v>2839</v>
      </c>
      <c r="C3889" s="353" t="s">
        <v>17241</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c r="A3890">
        <f>'Page 1 - General Information'!$G$12</f>
        <v>121395703</v>
      </c>
      <c r="B3890" t="str">
        <f>'Page 1 - General Information'!$G$16</f>
        <v>2839</v>
      </c>
      <c r="C3890" s="353" t="s">
        <v>17241</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c r="A3891">
        <f>'Page 1 - General Information'!$G$12</f>
        <v>121395703</v>
      </c>
      <c r="B3891" t="str">
        <f>'Page 1 - General Information'!$G$16</f>
        <v>2839</v>
      </c>
      <c r="C3891" s="353" t="s">
        <v>17241</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c r="A3892">
        <f>'Page 1 - General Information'!$G$12</f>
        <v>121395703</v>
      </c>
      <c r="B3892" t="str">
        <f>'Page 1 - General Information'!$G$16</f>
        <v>2839</v>
      </c>
      <c r="C3892" s="353" t="s">
        <v>17241</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c r="A3893">
        <f>'Page 1 - General Information'!$G$12</f>
        <v>121395703</v>
      </c>
      <c r="B3893" t="str">
        <f>'Page 1 - General Information'!$G$16</f>
        <v>2839</v>
      </c>
      <c r="C3893" s="353" t="s">
        <v>17241</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c r="A3894">
        <f>'Page 1 - General Information'!$G$12</f>
        <v>121395703</v>
      </c>
      <c r="B3894" t="str">
        <f>'Page 1 - General Information'!$G$16</f>
        <v>2839</v>
      </c>
      <c r="C3894" s="353" t="s">
        <v>17241</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c r="A3895">
        <f>'Page 1 - General Information'!$G$12</f>
        <v>121395703</v>
      </c>
      <c r="B3895" t="str">
        <f>'Page 1 - General Information'!$G$16</f>
        <v>2839</v>
      </c>
      <c r="C3895" s="353" t="s">
        <v>17241</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c r="A3896">
        <f>'Page 1 - General Information'!$G$12</f>
        <v>121395703</v>
      </c>
      <c r="B3896" t="str">
        <f>'Page 1 - General Information'!$G$16</f>
        <v>2839</v>
      </c>
      <c r="C3896" s="353" t="s">
        <v>17241</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c r="A3897">
        <f>'Page 1 - General Information'!$G$12</f>
        <v>121395703</v>
      </c>
      <c r="B3897" t="str">
        <f>'Page 1 - General Information'!$G$16</f>
        <v>2839</v>
      </c>
      <c r="C3897" s="353" t="s">
        <v>17241</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c r="A3898">
        <f>'Page 1 - General Information'!$G$12</f>
        <v>121395703</v>
      </c>
      <c r="B3898" t="str">
        <f>'Page 1 - General Information'!$G$16</f>
        <v>2839</v>
      </c>
      <c r="C3898" s="353" t="s">
        <v>17241</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c r="A3899">
        <f>'Page 1 - General Information'!$G$12</f>
        <v>121395703</v>
      </c>
      <c r="B3899" t="str">
        <f>'Page 1 - General Information'!$G$16</f>
        <v>2839</v>
      </c>
      <c r="C3899" s="353" t="s">
        <v>17241</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c r="A3900">
        <f>'Page 1 - General Information'!$G$12</f>
        <v>121395703</v>
      </c>
      <c r="B3900" t="str">
        <f>'Page 1 - General Information'!$G$16</f>
        <v>2839</v>
      </c>
      <c r="C3900" s="353" t="s">
        <v>17241</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c r="A3901">
        <f>'Page 1 - General Information'!$G$12</f>
        <v>121395703</v>
      </c>
      <c r="B3901" t="str">
        <f>'Page 1 - General Information'!$G$16</f>
        <v>2839</v>
      </c>
      <c r="C3901" s="353" t="s">
        <v>17241</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c r="A3902">
        <f>'Page 1 - General Information'!$G$12</f>
        <v>121395703</v>
      </c>
      <c r="B3902" t="str">
        <f>'Page 1 - General Information'!$G$16</f>
        <v>2839</v>
      </c>
      <c r="C3902" s="353" t="s">
        <v>17241</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c r="A3903">
        <f>'Page 1 - General Information'!$G$12</f>
        <v>121395703</v>
      </c>
      <c r="B3903" t="str">
        <f>'Page 1 - General Information'!$G$16</f>
        <v>2839</v>
      </c>
      <c r="C3903" s="353" t="s">
        <v>17241</v>
      </c>
      <c r="D3903"/>
      <c r="E3903"/>
      <c r="F3903"/>
      <c r="G3903"/>
      <c r="H3903"/>
      <c r="I3903"/>
      <c r="J3903"/>
      <c r="K3903"/>
      <c r="L3903"/>
      <c r="M3903"/>
      <c r="N3903" t="s">
        <v>4076</v>
      </c>
      <c r="O3903" s="354">
        <f>INDEX('Page 2 - Team Information'!$K$14:$AP$189,Y3903,X3903)</f>
        <v>1</v>
      </c>
      <c r="P3903"/>
      <c r="Q3903"/>
      <c r="R3903"/>
      <c r="S3903" t="s">
        <v>7782</v>
      </c>
      <c r="T3903"/>
      <c r="U3903"/>
      <c r="V3903"/>
      <c r="W3903"/>
      <c r="X3903" s="355">
        <v>25</v>
      </c>
      <c r="Y3903" s="355">
        <v>106</v>
      </c>
      <c r="AC3903" s="297"/>
    </row>
    <row r="3904" spans="1:29">
      <c r="A3904">
        <f>'Page 1 - General Information'!$G$12</f>
        <v>121395703</v>
      </c>
      <c r="B3904" t="str">
        <f>'Page 1 - General Information'!$G$16</f>
        <v>2839</v>
      </c>
      <c r="C3904" s="353" t="s">
        <v>17241</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c r="A3905">
        <f>'Page 1 - General Information'!$G$12</f>
        <v>121395703</v>
      </c>
      <c r="B3905" t="str">
        <f>'Page 1 - General Information'!$G$16</f>
        <v>2839</v>
      </c>
      <c r="C3905" s="353" t="s">
        <v>17241</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c r="A3906">
        <f>'Page 1 - General Information'!$G$12</f>
        <v>121395703</v>
      </c>
      <c r="B3906" t="str">
        <f>'Page 1 - General Information'!$G$16</f>
        <v>2839</v>
      </c>
      <c r="C3906" s="353" t="s">
        <v>17241</v>
      </c>
      <c r="D3906"/>
      <c r="E3906"/>
      <c r="F3906"/>
      <c r="G3906"/>
      <c r="H3906"/>
      <c r="I3906"/>
      <c r="J3906"/>
      <c r="K3906"/>
      <c r="L3906"/>
      <c r="M3906"/>
      <c r="N3906" s="252" t="s">
        <v>4065</v>
      </c>
      <c r="O3906" s="357"/>
      <c r="P3906"/>
      <c r="Q3906" s="358">
        <f>(INDEX('Page 2 - Team Information'!$K$14:$AP$189,Y3906,X3906)*100)</f>
        <v>100</v>
      </c>
      <c r="R3906"/>
      <c r="S3906" t="s">
        <v>7785</v>
      </c>
      <c r="T3906"/>
      <c r="U3906"/>
      <c r="V3906"/>
      <c r="W3906"/>
      <c r="X3906" s="355">
        <v>29</v>
      </c>
      <c r="Y3906" s="355">
        <v>106</v>
      </c>
      <c r="AC3906" s="297"/>
    </row>
    <row r="3907" spans="1:29">
      <c r="A3907">
        <f>'Page 1 - General Information'!$G$12</f>
        <v>121395703</v>
      </c>
      <c r="B3907" t="str">
        <f>'Page 1 - General Information'!$G$16</f>
        <v>2839</v>
      </c>
      <c r="C3907" s="353" t="s">
        <v>17241</v>
      </c>
      <c r="D3907"/>
      <c r="E3907"/>
      <c r="F3907"/>
      <c r="G3907"/>
      <c r="H3907"/>
      <c r="I3907"/>
      <c r="J3907"/>
      <c r="K3907"/>
      <c r="L3907"/>
      <c r="M3907"/>
      <c r="N3907" s="252" t="s">
        <v>4065</v>
      </c>
      <c r="O3907" s="357"/>
      <c r="P3907"/>
      <c r="Q3907" s="358">
        <f>(INDEX('Page 2 - Team Information'!$K$14:$AP$189,Y3907,X3907)*100)</f>
        <v>100</v>
      </c>
      <c r="R3907"/>
      <c r="S3907" t="s">
        <v>7786</v>
      </c>
      <c r="T3907"/>
      <c r="U3907"/>
      <c r="V3907"/>
      <c r="W3907"/>
      <c r="X3907" s="355">
        <v>30</v>
      </c>
      <c r="Y3907" s="355">
        <v>106</v>
      </c>
      <c r="AC3907" s="297"/>
    </row>
    <row r="3908" spans="1:29">
      <c r="A3908">
        <f>'Page 1 - General Information'!$G$12</f>
        <v>121395703</v>
      </c>
      <c r="B3908" t="str">
        <f>'Page 1 - General Information'!$G$16</f>
        <v>2839</v>
      </c>
      <c r="C3908" s="353" t="s">
        <v>17241</v>
      </c>
      <c r="D3908"/>
      <c r="E3908"/>
      <c r="F3908"/>
      <c r="G3908"/>
      <c r="H3908"/>
      <c r="I3908"/>
      <c r="J3908"/>
      <c r="K3908"/>
      <c r="L3908"/>
      <c r="M3908"/>
      <c r="N3908" s="252" t="s">
        <v>4065</v>
      </c>
      <c r="O3908" s="357"/>
      <c r="P3908"/>
      <c r="Q3908" s="358">
        <f>(INDEX('Page 2 - Team Information'!$K$14:$AP$189,Y3908,X3908)*100)</f>
        <v>100</v>
      </c>
      <c r="R3908"/>
      <c r="S3908" t="s">
        <v>7787</v>
      </c>
      <c r="T3908"/>
      <c r="U3908"/>
      <c r="V3908"/>
      <c r="W3908"/>
      <c r="X3908" s="355">
        <v>31</v>
      </c>
      <c r="Y3908" s="355">
        <v>106</v>
      </c>
      <c r="AC3908" s="297"/>
    </row>
    <row r="3909" spans="1:29">
      <c r="A3909">
        <f>'Page 1 - General Information'!$G$12</f>
        <v>121395703</v>
      </c>
      <c r="B3909" t="str">
        <f>'Page 1 - General Information'!$G$16</f>
        <v>2839</v>
      </c>
      <c r="C3909" s="353" t="s">
        <v>17241</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c r="A3910">
        <f>'Page 1 - General Information'!$G$12</f>
        <v>121395703</v>
      </c>
      <c r="B3910" t="str">
        <f>'Page 1 - General Information'!$G$16</f>
        <v>2839</v>
      </c>
      <c r="C3910" s="353" t="s">
        <v>17241</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c r="A3911">
        <f>'Page 1 - General Information'!$G$12</f>
        <v>121395703</v>
      </c>
      <c r="B3911" t="str">
        <f>'Page 1 - General Information'!$G$16</f>
        <v>2839</v>
      </c>
      <c r="C3911" s="353" t="s">
        <v>17241</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c r="A3912">
        <f>'Page 1 - General Information'!$G$12</f>
        <v>121395703</v>
      </c>
      <c r="B3912" t="str">
        <f>'Page 1 - General Information'!$G$16</f>
        <v>2839</v>
      </c>
      <c r="C3912" s="353" t="s">
        <v>17241</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c r="A3913">
        <f>'Page 1 - General Information'!$G$12</f>
        <v>121395703</v>
      </c>
      <c r="B3913" t="str">
        <f>'Page 1 - General Information'!$G$16</f>
        <v>2839</v>
      </c>
      <c r="C3913" s="353" t="s">
        <v>17241</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c r="A3914">
        <f>'Page 1 - General Information'!$G$12</f>
        <v>121395703</v>
      </c>
      <c r="B3914" t="str">
        <f>'Page 1 - General Information'!$G$16</f>
        <v>2839</v>
      </c>
      <c r="C3914" s="353" t="s">
        <v>17241</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c r="A3915">
        <f>'Page 1 - General Information'!$G$12</f>
        <v>121395703</v>
      </c>
      <c r="B3915" t="str">
        <f>'Page 1 - General Information'!$G$16</f>
        <v>2839</v>
      </c>
      <c r="C3915" s="353" t="s">
        <v>17241</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c r="A3916">
        <f>'Page 1 - General Information'!$G$12</f>
        <v>121395703</v>
      </c>
      <c r="B3916" t="str">
        <f>'Page 1 - General Information'!$G$16</f>
        <v>2839</v>
      </c>
      <c r="C3916" s="353" t="s">
        <v>17241</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c r="A3917">
        <f>'Page 1 - General Information'!$G$12</f>
        <v>121395703</v>
      </c>
      <c r="B3917" t="str">
        <f>'Page 1 - General Information'!$G$16</f>
        <v>2839</v>
      </c>
      <c r="C3917" s="353" t="s">
        <v>17241</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c r="A3918">
        <f>'Page 1 - General Information'!$G$12</f>
        <v>121395703</v>
      </c>
      <c r="B3918" t="str">
        <f>'Page 1 - General Information'!$G$16</f>
        <v>2839</v>
      </c>
      <c r="C3918" s="353" t="s">
        <v>17241</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c r="A3919">
        <f>'Page 1 - General Information'!$G$12</f>
        <v>121395703</v>
      </c>
      <c r="B3919" t="str">
        <f>'Page 1 - General Information'!$G$16</f>
        <v>2839</v>
      </c>
      <c r="C3919" s="353" t="s">
        <v>17241</v>
      </c>
      <c r="D3919"/>
      <c r="E3919"/>
      <c r="F3919"/>
      <c r="G3919"/>
      <c r="H3919"/>
      <c r="I3919"/>
      <c r="J3919"/>
      <c r="K3919"/>
      <c r="L3919"/>
      <c r="M3919"/>
      <c r="N3919" t="s">
        <v>4076</v>
      </c>
      <c r="O3919" s="354">
        <f>INDEX('Page 2 - Team Information'!$K$14:$AP$189,Y3919,X3919)</f>
        <v>1</v>
      </c>
      <c r="P3919"/>
      <c r="Q3919"/>
      <c r="R3919"/>
      <c r="S3919" t="s">
        <v>7798</v>
      </c>
      <c r="T3919"/>
      <c r="U3919"/>
      <c r="V3919"/>
      <c r="W3919"/>
      <c r="X3919" s="355">
        <v>25</v>
      </c>
      <c r="Y3919" s="355">
        <v>108</v>
      </c>
      <c r="AC3919" s="297"/>
    </row>
    <row r="3920" spans="1:29">
      <c r="A3920">
        <f>'Page 1 - General Information'!$G$12</f>
        <v>121395703</v>
      </c>
      <c r="B3920" t="str">
        <f>'Page 1 - General Information'!$G$16</f>
        <v>2839</v>
      </c>
      <c r="C3920" s="353" t="s">
        <v>17241</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c r="A3921">
        <f>'Page 1 - General Information'!$G$12</f>
        <v>121395703</v>
      </c>
      <c r="B3921" t="str">
        <f>'Page 1 - General Information'!$G$16</f>
        <v>2839</v>
      </c>
      <c r="C3921" s="353" t="s">
        <v>17241</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c r="A3922">
        <f>'Page 1 - General Information'!$G$12</f>
        <v>121395703</v>
      </c>
      <c r="B3922" t="str">
        <f>'Page 1 - General Information'!$G$16</f>
        <v>2839</v>
      </c>
      <c r="C3922" s="353" t="s">
        <v>17241</v>
      </c>
      <c r="D3922"/>
      <c r="E3922"/>
      <c r="F3922"/>
      <c r="G3922"/>
      <c r="H3922"/>
      <c r="I3922"/>
      <c r="J3922"/>
      <c r="K3922"/>
      <c r="L3922"/>
      <c r="M3922"/>
      <c r="N3922" s="252" t="s">
        <v>4065</v>
      </c>
      <c r="O3922" s="357"/>
      <c r="P3922"/>
      <c r="Q3922" s="358">
        <f>(INDEX('Page 2 - Team Information'!$K$14:$AP$189,Y3922,X3922)*100)</f>
        <v>100</v>
      </c>
      <c r="R3922"/>
      <c r="S3922" t="s">
        <v>7801</v>
      </c>
      <c r="T3922"/>
      <c r="U3922"/>
      <c r="V3922"/>
      <c r="W3922"/>
      <c r="X3922" s="355">
        <v>29</v>
      </c>
      <c r="Y3922" s="355">
        <v>108</v>
      </c>
      <c r="AC3922" s="297"/>
    </row>
    <row r="3923" spans="1:29">
      <c r="A3923">
        <f>'Page 1 - General Information'!$G$12</f>
        <v>121395703</v>
      </c>
      <c r="B3923" t="str">
        <f>'Page 1 - General Information'!$G$16</f>
        <v>2839</v>
      </c>
      <c r="C3923" s="353" t="s">
        <v>17241</v>
      </c>
      <c r="D3923"/>
      <c r="E3923"/>
      <c r="F3923"/>
      <c r="G3923"/>
      <c r="H3923"/>
      <c r="I3923"/>
      <c r="J3923"/>
      <c r="K3923"/>
      <c r="L3923"/>
      <c r="M3923"/>
      <c r="N3923" s="252" t="s">
        <v>4065</v>
      </c>
      <c r="O3923" s="357"/>
      <c r="P3923"/>
      <c r="Q3923" s="358">
        <f>(INDEX('Page 2 - Team Information'!$K$14:$AP$189,Y3923,X3923)*100)</f>
        <v>100</v>
      </c>
      <c r="R3923"/>
      <c r="S3923" t="s">
        <v>7802</v>
      </c>
      <c r="T3923"/>
      <c r="U3923"/>
      <c r="V3923"/>
      <c r="W3923"/>
      <c r="X3923" s="355">
        <v>30</v>
      </c>
      <c r="Y3923" s="355">
        <v>108</v>
      </c>
      <c r="AC3923" s="297"/>
    </row>
    <row r="3924" spans="1:29">
      <c r="A3924">
        <f>'Page 1 - General Information'!$G$12</f>
        <v>121395703</v>
      </c>
      <c r="B3924" t="str">
        <f>'Page 1 - General Information'!$G$16</f>
        <v>2839</v>
      </c>
      <c r="C3924" s="353" t="s">
        <v>17241</v>
      </c>
      <c r="D3924"/>
      <c r="E3924"/>
      <c r="F3924"/>
      <c r="G3924"/>
      <c r="H3924"/>
      <c r="I3924"/>
      <c r="J3924"/>
      <c r="K3924"/>
      <c r="L3924"/>
      <c r="M3924"/>
      <c r="N3924" s="252" t="s">
        <v>4065</v>
      </c>
      <c r="O3924" s="357"/>
      <c r="P3924"/>
      <c r="Q3924" s="358">
        <f>(INDEX('Page 2 - Team Information'!$K$14:$AP$189,Y3924,X3924)*100)</f>
        <v>100</v>
      </c>
      <c r="R3924"/>
      <c r="S3924" t="s">
        <v>7803</v>
      </c>
      <c r="T3924"/>
      <c r="U3924"/>
      <c r="V3924"/>
      <c r="W3924"/>
      <c r="X3924" s="355">
        <v>31</v>
      </c>
      <c r="Y3924" s="355">
        <v>108</v>
      </c>
      <c r="AC3924" s="297"/>
    </row>
    <row r="3925" spans="1:29">
      <c r="A3925">
        <f>'Page 1 - General Information'!$G$12</f>
        <v>121395703</v>
      </c>
      <c r="B3925" t="str">
        <f>'Page 1 - General Information'!$G$16</f>
        <v>2839</v>
      </c>
      <c r="C3925" s="353" t="s">
        <v>17241</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c r="A3926">
        <f>'Page 1 - General Information'!$G$12</f>
        <v>121395703</v>
      </c>
      <c r="B3926" t="str">
        <f>'Page 1 - General Information'!$G$16</f>
        <v>2839</v>
      </c>
      <c r="C3926" s="353" t="s">
        <v>17241</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c r="A3927">
        <f>'Page 1 - General Information'!$G$12</f>
        <v>121395703</v>
      </c>
      <c r="B3927" t="str">
        <f>'Page 1 - General Information'!$G$16</f>
        <v>2839</v>
      </c>
      <c r="C3927" s="353" t="s">
        <v>17241</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c r="A3928">
        <f>'Page 1 - General Information'!$G$12</f>
        <v>121395703</v>
      </c>
      <c r="B3928" t="str">
        <f>'Page 1 - General Information'!$G$16</f>
        <v>2839</v>
      </c>
      <c r="C3928" s="353" t="s">
        <v>17241</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c r="A3929">
        <f>'Page 1 - General Information'!$G$12</f>
        <v>121395703</v>
      </c>
      <c r="B3929" t="str">
        <f>'Page 1 - General Information'!$G$16</f>
        <v>2839</v>
      </c>
      <c r="C3929" s="353" t="s">
        <v>17241</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c r="A3930">
        <f>'Page 1 - General Information'!$G$12</f>
        <v>121395703</v>
      </c>
      <c r="B3930" t="str">
        <f>'Page 1 - General Information'!$G$16</f>
        <v>2839</v>
      </c>
      <c r="C3930" s="353" t="s">
        <v>17241</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c r="A3931">
        <f>'Page 1 - General Information'!$G$12</f>
        <v>121395703</v>
      </c>
      <c r="B3931" t="str">
        <f>'Page 1 - General Information'!$G$16</f>
        <v>2839</v>
      </c>
      <c r="C3931" s="353" t="s">
        <v>17241</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c r="A3932">
        <f>'Page 1 - General Information'!$G$12</f>
        <v>121395703</v>
      </c>
      <c r="B3932" t="str">
        <f>'Page 1 - General Information'!$G$16</f>
        <v>2839</v>
      </c>
      <c r="C3932" s="353" t="s">
        <v>17241</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c r="A3933">
        <f>'Page 1 - General Information'!$G$12</f>
        <v>121395703</v>
      </c>
      <c r="B3933" t="str">
        <f>'Page 1 - General Information'!$G$16</f>
        <v>2839</v>
      </c>
      <c r="C3933" s="353" t="s">
        <v>17241</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c r="A3934">
        <f>'Page 1 - General Information'!$G$12</f>
        <v>121395703</v>
      </c>
      <c r="B3934" t="str">
        <f>'Page 1 - General Information'!$G$16</f>
        <v>2839</v>
      </c>
      <c r="C3934" s="353" t="s">
        <v>17241</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c r="A3935">
        <f>'Page 1 - General Information'!$G$12</f>
        <v>121395703</v>
      </c>
      <c r="B3935" t="str">
        <f>'Page 1 - General Information'!$G$16</f>
        <v>2839</v>
      </c>
      <c r="C3935" s="353" t="s">
        <v>17241</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c r="A3936">
        <f>'Page 1 - General Information'!$G$12</f>
        <v>121395703</v>
      </c>
      <c r="B3936" t="str">
        <f>'Page 1 - General Information'!$G$16</f>
        <v>2839</v>
      </c>
      <c r="C3936" s="353" t="s">
        <v>17241</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c r="A3937">
        <f>'Page 1 - General Information'!$G$12</f>
        <v>121395703</v>
      </c>
      <c r="B3937" t="str">
        <f>'Page 1 - General Information'!$G$16</f>
        <v>2839</v>
      </c>
      <c r="C3937" s="353" t="s">
        <v>17241</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c r="A3938">
        <f>'Page 1 - General Information'!$G$12</f>
        <v>121395703</v>
      </c>
      <c r="B3938" t="str">
        <f>'Page 1 - General Information'!$G$16</f>
        <v>2839</v>
      </c>
      <c r="C3938" s="353" t="s">
        <v>17241</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c r="A3939">
        <f>'Page 1 - General Information'!$G$12</f>
        <v>121395703</v>
      </c>
      <c r="B3939" t="str">
        <f>'Page 1 - General Information'!$G$16</f>
        <v>2839</v>
      </c>
      <c r="C3939" s="353" t="s">
        <v>17241</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c r="A3940">
        <f>'Page 1 - General Information'!$G$12</f>
        <v>121395703</v>
      </c>
      <c r="B3940" t="str">
        <f>'Page 1 - General Information'!$G$16</f>
        <v>2839</v>
      </c>
      <c r="C3940" s="353" t="s">
        <v>17241</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c r="A3941">
        <f>'Page 1 - General Information'!$G$12</f>
        <v>121395703</v>
      </c>
      <c r="B3941" t="str">
        <f>'Page 1 - General Information'!$G$16</f>
        <v>2839</v>
      </c>
      <c r="C3941" s="353" t="s">
        <v>17241</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c r="A3942">
        <f>'Page 1 - General Information'!$G$12</f>
        <v>121395703</v>
      </c>
      <c r="B3942" t="str">
        <f>'Page 1 - General Information'!$G$16</f>
        <v>2839</v>
      </c>
      <c r="C3942" s="353" t="s">
        <v>17241</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c r="A3943">
        <f>'Page 1 - General Information'!$G$12</f>
        <v>121395703</v>
      </c>
      <c r="B3943" t="str">
        <f>'Page 1 - General Information'!$G$16</f>
        <v>2839</v>
      </c>
      <c r="C3943" s="353" t="s">
        <v>17241</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c r="A3944">
        <f>'Page 1 - General Information'!$G$12</f>
        <v>121395703</v>
      </c>
      <c r="B3944" t="str">
        <f>'Page 1 - General Information'!$G$16</f>
        <v>2839</v>
      </c>
      <c r="C3944" s="353" t="s">
        <v>17241</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c r="A3945">
        <f>'Page 1 - General Information'!$G$12</f>
        <v>121395703</v>
      </c>
      <c r="B3945" t="str">
        <f>'Page 1 - General Information'!$G$16</f>
        <v>2839</v>
      </c>
      <c r="C3945" s="353" t="s">
        <v>17241</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c r="A3946">
        <f>'Page 1 - General Information'!$G$12</f>
        <v>121395703</v>
      </c>
      <c r="B3946" t="str">
        <f>'Page 1 - General Information'!$G$16</f>
        <v>2839</v>
      </c>
      <c r="C3946" s="353" t="s">
        <v>17241</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c r="A3947">
        <f>'Page 1 - General Information'!$G$12</f>
        <v>121395703</v>
      </c>
      <c r="B3947" t="str">
        <f>'Page 1 - General Information'!$G$16</f>
        <v>2839</v>
      </c>
      <c r="C3947" s="353" t="s">
        <v>17241</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c r="A3948">
        <f>'Page 1 - General Information'!$G$12</f>
        <v>121395703</v>
      </c>
      <c r="B3948" t="str">
        <f>'Page 1 - General Information'!$G$16</f>
        <v>2839</v>
      </c>
      <c r="C3948" s="353" t="s">
        <v>17241</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c r="A3949">
        <f>'Page 1 - General Information'!$G$12</f>
        <v>121395703</v>
      </c>
      <c r="B3949" t="str">
        <f>'Page 1 - General Information'!$G$16</f>
        <v>2839</v>
      </c>
      <c r="C3949" s="353" t="s">
        <v>17241</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c r="A3950">
        <f>'Page 1 - General Information'!$G$12</f>
        <v>121395703</v>
      </c>
      <c r="B3950" t="str">
        <f>'Page 1 - General Information'!$G$16</f>
        <v>2839</v>
      </c>
      <c r="C3950" s="353" t="s">
        <v>17241</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c r="A3951">
        <f>'Page 1 - General Information'!$G$12</f>
        <v>121395703</v>
      </c>
      <c r="B3951" t="str">
        <f>'Page 1 - General Information'!$G$16</f>
        <v>2839</v>
      </c>
      <c r="C3951" s="353" t="s">
        <v>17241</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c r="A3952">
        <f>'Page 1 - General Information'!$G$12</f>
        <v>121395703</v>
      </c>
      <c r="B3952" t="str">
        <f>'Page 1 - General Information'!$G$16</f>
        <v>2839</v>
      </c>
      <c r="C3952" s="353" t="s">
        <v>17241</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c r="A3953">
        <f>'Page 1 - General Information'!$G$12</f>
        <v>121395703</v>
      </c>
      <c r="B3953" t="str">
        <f>'Page 1 - General Information'!$G$16</f>
        <v>2839</v>
      </c>
      <c r="C3953" s="353" t="s">
        <v>17241</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c r="A3954">
        <f>'Page 1 - General Information'!$G$12</f>
        <v>121395703</v>
      </c>
      <c r="B3954" t="str">
        <f>'Page 1 - General Information'!$G$16</f>
        <v>2839</v>
      </c>
      <c r="C3954" s="353" t="s">
        <v>17241</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c r="A3955">
        <f>'Page 1 - General Information'!$G$12</f>
        <v>121395703</v>
      </c>
      <c r="B3955" t="str">
        <f>'Page 1 - General Information'!$G$16</f>
        <v>2839</v>
      </c>
      <c r="C3955" s="353" t="s">
        <v>17241</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c r="A3956">
        <f>'Page 1 - General Information'!$G$12</f>
        <v>121395703</v>
      </c>
      <c r="B3956" t="str">
        <f>'Page 1 - General Information'!$G$16</f>
        <v>2839</v>
      </c>
      <c r="C3956" s="353" t="s">
        <v>17241</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c r="A3957">
        <f>'Page 1 - General Information'!$G$12</f>
        <v>121395703</v>
      </c>
      <c r="B3957" t="str">
        <f>'Page 1 - General Information'!$G$16</f>
        <v>2839</v>
      </c>
      <c r="C3957" s="353" t="s">
        <v>17241</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c r="A3958">
        <f>'Page 1 - General Information'!$G$12</f>
        <v>121395703</v>
      </c>
      <c r="B3958" t="str">
        <f>'Page 1 - General Information'!$G$16</f>
        <v>2839</v>
      </c>
      <c r="C3958" s="353" t="s">
        <v>17241</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c r="A3959">
        <f>'Page 1 - General Information'!$G$12</f>
        <v>121395703</v>
      </c>
      <c r="B3959" t="str">
        <f>'Page 1 - General Information'!$G$16</f>
        <v>2839</v>
      </c>
      <c r="C3959" s="353" t="s">
        <v>17241</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c r="A3960">
        <f>'Page 1 - General Information'!$G$12</f>
        <v>121395703</v>
      </c>
      <c r="B3960" t="str">
        <f>'Page 1 - General Information'!$G$16</f>
        <v>2839</v>
      </c>
      <c r="C3960" s="353" t="s">
        <v>17241</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c r="A3961">
        <f>'Page 1 - General Information'!$G$12</f>
        <v>121395703</v>
      </c>
      <c r="B3961" t="str">
        <f>'Page 1 - General Information'!$G$16</f>
        <v>2839</v>
      </c>
      <c r="C3961" s="353" t="s">
        <v>17241</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c r="A3962">
        <f>'Page 1 - General Information'!$G$12</f>
        <v>121395703</v>
      </c>
      <c r="B3962" t="str">
        <f>'Page 1 - General Information'!$G$16</f>
        <v>2839</v>
      </c>
      <c r="C3962" s="353" t="s">
        <v>17241</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c r="A3963">
        <f>'Page 1 - General Information'!$G$12</f>
        <v>121395703</v>
      </c>
      <c r="B3963" t="str">
        <f>'Page 1 - General Information'!$G$16</f>
        <v>2839</v>
      </c>
      <c r="C3963" s="353" t="s">
        <v>17241</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c r="A3964">
        <f>'Page 1 - General Information'!$G$12</f>
        <v>121395703</v>
      </c>
      <c r="B3964" t="str">
        <f>'Page 1 - General Information'!$G$16</f>
        <v>2839</v>
      </c>
      <c r="C3964" s="353" t="s">
        <v>17241</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c r="A3965">
        <f>'Page 1 - General Information'!$G$12</f>
        <v>121395703</v>
      </c>
      <c r="B3965" t="str">
        <f>'Page 1 - General Information'!$G$16</f>
        <v>2839</v>
      </c>
      <c r="C3965" s="353" t="s">
        <v>17241</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c r="A3966">
        <f>'Page 1 - General Information'!$G$12</f>
        <v>121395703</v>
      </c>
      <c r="B3966" t="str">
        <f>'Page 1 - General Information'!$G$16</f>
        <v>2839</v>
      </c>
      <c r="C3966" s="353" t="s">
        <v>17241</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c r="A3967">
        <f>'Page 1 - General Information'!$G$12</f>
        <v>121395703</v>
      </c>
      <c r="B3967" t="str">
        <f>'Page 1 - General Information'!$G$16</f>
        <v>2839</v>
      </c>
      <c r="C3967" s="353" t="s">
        <v>17241</v>
      </c>
      <c r="D3967"/>
      <c r="E3967"/>
      <c r="F3967"/>
      <c r="G3967"/>
      <c r="H3967"/>
      <c r="I3967"/>
      <c r="J3967"/>
      <c r="K3967"/>
      <c r="L3967"/>
      <c r="M3967"/>
      <c r="N3967" t="s">
        <v>4076</v>
      </c>
      <c r="O3967" s="354">
        <f>INDEX('Page 2 - Team Information'!$K$14:$AP$189,Y3967,X3967)</f>
        <v>1</v>
      </c>
      <c r="P3967"/>
      <c r="Q3967"/>
      <c r="R3967"/>
      <c r="S3967" t="s">
        <v>7838</v>
      </c>
      <c r="T3967"/>
      <c r="U3967"/>
      <c r="V3967"/>
      <c r="W3967"/>
      <c r="X3967" s="355">
        <v>25</v>
      </c>
      <c r="Y3967" s="355">
        <v>114</v>
      </c>
      <c r="AC3967" s="297"/>
    </row>
    <row r="3968" spans="1:29">
      <c r="A3968">
        <f>'Page 1 - General Information'!$G$12</f>
        <v>121395703</v>
      </c>
      <c r="B3968" t="str">
        <f>'Page 1 - General Information'!$G$16</f>
        <v>2839</v>
      </c>
      <c r="C3968" s="353" t="s">
        <v>17241</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c r="A3969">
        <f>'Page 1 - General Information'!$G$12</f>
        <v>121395703</v>
      </c>
      <c r="B3969" t="str">
        <f>'Page 1 - General Information'!$G$16</f>
        <v>2839</v>
      </c>
      <c r="C3969" s="353" t="s">
        <v>17241</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c r="A3970">
        <f>'Page 1 - General Information'!$G$12</f>
        <v>121395703</v>
      </c>
      <c r="B3970" t="str">
        <f>'Page 1 - General Information'!$G$16</f>
        <v>2839</v>
      </c>
      <c r="C3970" s="353" t="s">
        <v>17241</v>
      </c>
      <c r="D3970"/>
      <c r="E3970"/>
      <c r="F3970"/>
      <c r="G3970"/>
      <c r="H3970"/>
      <c r="I3970"/>
      <c r="J3970"/>
      <c r="K3970"/>
      <c r="L3970"/>
      <c r="M3970"/>
      <c r="N3970" s="252" t="s">
        <v>4065</v>
      </c>
      <c r="O3970" s="357"/>
      <c r="P3970"/>
      <c r="Q3970" s="358">
        <f>(INDEX('Page 2 - Team Information'!$K$14:$AP$189,Y3970,X3970)*100)</f>
        <v>100</v>
      </c>
      <c r="R3970"/>
      <c r="S3970" t="s">
        <v>7841</v>
      </c>
      <c r="T3970"/>
      <c r="U3970"/>
      <c r="V3970"/>
      <c r="W3970"/>
      <c r="X3970" s="355">
        <v>29</v>
      </c>
      <c r="Y3970" s="355">
        <v>114</v>
      </c>
      <c r="AC3970" s="297"/>
    </row>
    <row r="3971" spans="1:29">
      <c r="A3971">
        <f>'Page 1 - General Information'!$G$12</f>
        <v>121395703</v>
      </c>
      <c r="B3971" t="str">
        <f>'Page 1 - General Information'!$G$16</f>
        <v>2839</v>
      </c>
      <c r="C3971" s="353" t="s">
        <v>17241</v>
      </c>
      <c r="D3971"/>
      <c r="E3971"/>
      <c r="F3971"/>
      <c r="G3971"/>
      <c r="H3971"/>
      <c r="I3971"/>
      <c r="J3971"/>
      <c r="K3971"/>
      <c r="L3971"/>
      <c r="M3971"/>
      <c r="N3971" s="252" t="s">
        <v>4065</v>
      </c>
      <c r="O3971" s="357"/>
      <c r="P3971"/>
      <c r="Q3971" s="358">
        <f>(INDEX('Page 2 - Team Information'!$K$14:$AP$189,Y3971,X3971)*100)</f>
        <v>100</v>
      </c>
      <c r="R3971"/>
      <c r="S3971" t="s">
        <v>7842</v>
      </c>
      <c r="T3971"/>
      <c r="U3971"/>
      <c r="V3971"/>
      <c r="W3971"/>
      <c r="X3971" s="355">
        <v>30</v>
      </c>
      <c r="Y3971" s="355">
        <v>114</v>
      </c>
      <c r="AC3971" s="297"/>
    </row>
    <row r="3972" spans="1:29">
      <c r="A3972">
        <f>'Page 1 - General Information'!$G$12</f>
        <v>121395703</v>
      </c>
      <c r="B3972" t="str">
        <f>'Page 1 - General Information'!$G$16</f>
        <v>2839</v>
      </c>
      <c r="C3972" s="353" t="s">
        <v>17241</v>
      </c>
      <c r="D3972"/>
      <c r="E3972"/>
      <c r="F3972"/>
      <c r="G3972"/>
      <c r="H3972"/>
      <c r="I3972"/>
      <c r="J3972"/>
      <c r="K3972"/>
      <c r="L3972"/>
      <c r="M3972"/>
      <c r="N3972" s="252" t="s">
        <v>4065</v>
      </c>
      <c r="O3972" s="357"/>
      <c r="P3972"/>
      <c r="Q3972" s="358">
        <f>(INDEX('Page 2 - Team Information'!$K$14:$AP$189,Y3972,X3972)*100)</f>
        <v>100</v>
      </c>
      <c r="R3972"/>
      <c r="S3972" t="s">
        <v>7843</v>
      </c>
      <c r="T3972"/>
      <c r="U3972"/>
      <c r="V3972"/>
      <c r="W3972"/>
      <c r="X3972" s="355">
        <v>31</v>
      </c>
      <c r="Y3972" s="355">
        <v>114</v>
      </c>
      <c r="AC3972" s="297"/>
    </row>
    <row r="3973" spans="1:29">
      <c r="A3973">
        <f>'Page 1 - General Information'!$G$12</f>
        <v>121395703</v>
      </c>
      <c r="B3973" t="str">
        <f>'Page 1 - General Information'!$G$16</f>
        <v>2839</v>
      </c>
      <c r="C3973" s="353" t="s">
        <v>17241</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c r="A3974">
        <f>'Page 1 - General Information'!$G$12</f>
        <v>121395703</v>
      </c>
      <c r="B3974" t="str">
        <f>'Page 1 - General Information'!$G$16</f>
        <v>2839</v>
      </c>
      <c r="C3974" s="353" t="s">
        <v>17241</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c r="A3975">
        <f>'Page 1 - General Information'!$G$12</f>
        <v>121395703</v>
      </c>
      <c r="B3975" t="str">
        <f>'Page 1 - General Information'!$G$16</f>
        <v>2839</v>
      </c>
      <c r="C3975" s="353" t="s">
        <v>17241</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c r="A3976">
        <f>'Page 1 - General Information'!$G$12</f>
        <v>121395703</v>
      </c>
      <c r="B3976" t="str">
        <f>'Page 1 - General Information'!$G$16</f>
        <v>2839</v>
      </c>
      <c r="C3976" s="353" t="s">
        <v>17241</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c r="A3977">
        <f>'Page 1 - General Information'!$G$12</f>
        <v>121395703</v>
      </c>
      <c r="B3977" t="str">
        <f>'Page 1 - General Information'!$G$16</f>
        <v>2839</v>
      </c>
      <c r="C3977" s="353" t="s">
        <v>17241</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c r="A3978">
        <f>'Page 1 - General Information'!$G$12</f>
        <v>121395703</v>
      </c>
      <c r="B3978" t="str">
        <f>'Page 1 - General Information'!$G$16</f>
        <v>2839</v>
      </c>
      <c r="C3978" s="353" t="s">
        <v>17241</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c r="A3979">
        <f>'Page 1 - General Information'!$G$12</f>
        <v>121395703</v>
      </c>
      <c r="B3979" t="str">
        <f>'Page 1 - General Information'!$G$16</f>
        <v>2839</v>
      </c>
      <c r="C3979" s="353" t="s">
        <v>17241</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c r="A3980">
        <f>'Page 1 - General Information'!$G$12</f>
        <v>121395703</v>
      </c>
      <c r="B3980" t="str">
        <f>'Page 1 - General Information'!$G$16</f>
        <v>2839</v>
      </c>
      <c r="C3980" s="353" t="s">
        <v>17241</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c r="A3981">
        <f>'Page 1 - General Information'!$G$12</f>
        <v>121395703</v>
      </c>
      <c r="B3981" t="str">
        <f>'Page 1 - General Information'!$G$16</f>
        <v>2839</v>
      </c>
      <c r="C3981" s="353" t="s">
        <v>17241</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c r="A3982">
        <f>'Page 1 - General Information'!$G$12</f>
        <v>121395703</v>
      </c>
      <c r="B3982" t="str">
        <f>'Page 1 - General Information'!$G$16</f>
        <v>2839</v>
      </c>
      <c r="C3982" s="353" t="s">
        <v>17241</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c r="A3983">
        <f>'Page 1 - General Information'!$G$12</f>
        <v>121395703</v>
      </c>
      <c r="B3983" t="str">
        <f>'Page 1 - General Information'!$G$16</f>
        <v>2839</v>
      </c>
      <c r="C3983" s="353" t="s">
        <v>17241</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c r="A3984">
        <f>'Page 1 - General Information'!$G$12</f>
        <v>121395703</v>
      </c>
      <c r="B3984" t="str">
        <f>'Page 1 - General Information'!$G$16</f>
        <v>2839</v>
      </c>
      <c r="C3984" s="353" t="s">
        <v>17241</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c r="A3985">
        <f>'Page 1 - General Information'!$G$12</f>
        <v>121395703</v>
      </c>
      <c r="B3985" t="str">
        <f>'Page 1 - General Information'!$G$16</f>
        <v>2839</v>
      </c>
      <c r="C3985" s="353" t="s">
        <v>17241</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c r="A3986">
        <f>'Page 1 - General Information'!$G$12</f>
        <v>121395703</v>
      </c>
      <c r="B3986" t="str">
        <f>'Page 1 - General Information'!$G$16</f>
        <v>2839</v>
      </c>
      <c r="C3986" s="353" t="s">
        <v>17241</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c r="A3987">
        <f>'Page 1 - General Information'!$G$12</f>
        <v>121395703</v>
      </c>
      <c r="B3987" t="str">
        <f>'Page 1 - General Information'!$G$16</f>
        <v>2839</v>
      </c>
      <c r="C3987" s="353" t="s">
        <v>17241</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c r="A3988">
        <f>'Page 1 - General Information'!$G$12</f>
        <v>121395703</v>
      </c>
      <c r="B3988" t="str">
        <f>'Page 1 - General Information'!$G$16</f>
        <v>2839</v>
      </c>
      <c r="C3988" s="353" t="s">
        <v>17241</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c r="A3989">
        <f>'Page 1 - General Information'!$G$12</f>
        <v>121395703</v>
      </c>
      <c r="B3989" t="str">
        <f>'Page 1 - General Information'!$G$16</f>
        <v>2839</v>
      </c>
      <c r="C3989" s="353" t="s">
        <v>17241</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c r="A3990">
        <f>'Page 1 - General Information'!$G$12</f>
        <v>121395703</v>
      </c>
      <c r="B3990" t="str">
        <f>'Page 1 - General Information'!$G$16</f>
        <v>2839</v>
      </c>
      <c r="C3990" s="353" t="s">
        <v>17241</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c r="A3991">
        <f>'Page 1 - General Information'!$G$12</f>
        <v>121395703</v>
      </c>
      <c r="B3991" t="str">
        <f>'Page 1 - General Information'!$G$16</f>
        <v>2839</v>
      </c>
      <c r="C3991" s="353" t="s">
        <v>17241</v>
      </c>
      <c r="D3991"/>
      <c r="E3991"/>
      <c r="F3991"/>
      <c r="G3991"/>
      <c r="H3991"/>
      <c r="I3991"/>
      <c r="J3991"/>
      <c r="K3991"/>
      <c r="L3991"/>
      <c r="M3991"/>
      <c r="N3991" t="s">
        <v>4076</v>
      </c>
      <c r="O3991" s="354">
        <f>INDEX('Page 2 - Team Information'!$K$14:$AP$189,Y3991,X3991)</f>
        <v>1</v>
      </c>
      <c r="P3991"/>
      <c r="Q3991"/>
      <c r="R3991"/>
      <c r="S3991" t="s">
        <v>7854</v>
      </c>
      <c r="T3991"/>
      <c r="U3991"/>
      <c r="V3991"/>
      <c r="W3991"/>
      <c r="X3991" s="355">
        <v>25</v>
      </c>
      <c r="Y3991" s="355">
        <v>117</v>
      </c>
      <c r="AC3991" s="297"/>
    </row>
    <row r="3992" spans="1:29">
      <c r="A3992">
        <f>'Page 1 - General Information'!$G$12</f>
        <v>121395703</v>
      </c>
      <c r="B3992" t="str">
        <f>'Page 1 - General Information'!$G$16</f>
        <v>2839</v>
      </c>
      <c r="C3992" s="353" t="s">
        <v>17241</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c r="A3993">
        <f>'Page 1 - General Information'!$G$12</f>
        <v>121395703</v>
      </c>
      <c r="B3993" t="str">
        <f>'Page 1 - General Information'!$G$16</f>
        <v>2839</v>
      </c>
      <c r="C3993" s="353" t="s">
        <v>17241</v>
      </c>
      <c r="D3993"/>
      <c r="E3993"/>
      <c r="F3993"/>
      <c r="G3993"/>
      <c r="H3993"/>
      <c r="I3993"/>
      <c r="J3993"/>
      <c r="K3993"/>
      <c r="L3993"/>
      <c r="M3993"/>
      <c r="N3993" t="s">
        <v>4076</v>
      </c>
      <c r="O3993" s="354">
        <f>INDEX('Page 2 - Team Information'!$K$14:$AP$189,Y3993,X3993)</f>
        <v>1</v>
      </c>
      <c r="P3993"/>
      <c r="Q3993"/>
      <c r="R3993"/>
      <c r="S3993" t="s">
        <v>7856</v>
      </c>
      <c r="T3993"/>
      <c r="U3993"/>
      <c r="V3993"/>
      <c r="W3993"/>
      <c r="X3993" s="355">
        <v>27</v>
      </c>
      <c r="Y3993" s="355">
        <v>117</v>
      </c>
      <c r="AC3993" s="297"/>
    </row>
    <row r="3994" spans="1:29">
      <c r="A3994">
        <f>'Page 1 - General Information'!$G$12</f>
        <v>121395703</v>
      </c>
      <c r="B3994" t="str">
        <f>'Page 1 - General Information'!$G$16</f>
        <v>2839</v>
      </c>
      <c r="C3994" s="353" t="s">
        <v>17241</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c r="A3995">
        <f>'Page 1 - General Information'!$G$12</f>
        <v>121395703</v>
      </c>
      <c r="B3995" t="str">
        <f>'Page 1 - General Information'!$G$16</f>
        <v>2839</v>
      </c>
      <c r="C3995" s="353" t="s">
        <v>17241</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c r="A3996">
        <f>'Page 1 - General Information'!$G$12</f>
        <v>121395703</v>
      </c>
      <c r="B3996" t="str">
        <f>'Page 1 - General Information'!$G$16</f>
        <v>2839</v>
      </c>
      <c r="C3996" s="353" t="s">
        <v>17241</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c r="A3997">
        <f>'Page 1 - General Information'!$G$12</f>
        <v>121395703</v>
      </c>
      <c r="B3997" t="str">
        <f>'Page 1 - General Information'!$G$16</f>
        <v>2839</v>
      </c>
      <c r="C3997" s="353" t="s">
        <v>17241</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c r="A3998">
        <f>'Page 1 - General Information'!$G$12</f>
        <v>121395703</v>
      </c>
      <c r="B3998" t="str">
        <f>'Page 1 - General Information'!$G$16</f>
        <v>2839</v>
      </c>
      <c r="C3998" s="353" t="s">
        <v>17241</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c r="A3999">
        <f>'Page 1 - General Information'!$G$12</f>
        <v>121395703</v>
      </c>
      <c r="B3999" t="str">
        <f>'Page 1 - General Information'!$G$16</f>
        <v>2839</v>
      </c>
      <c r="C3999" s="353" t="s">
        <v>17241</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c r="A4000">
        <f>'Page 1 - General Information'!$G$12</f>
        <v>121395703</v>
      </c>
      <c r="B4000" t="str">
        <f>'Page 1 - General Information'!$G$16</f>
        <v>2839</v>
      </c>
      <c r="C4000" s="353" t="s">
        <v>17241</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c r="A4001">
        <f>'Page 1 - General Information'!$G$12</f>
        <v>121395703</v>
      </c>
      <c r="B4001" t="str">
        <f>'Page 1 - General Information'!$G$16</f>
        <v>2839</v>
      </c>
      <c r="C4001" s="353" t="s">
        <v>17241</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c r="A4002">
        <f>'Page 1 - General Information'!$G$12</f>
        <v>121395703</v>
      </c>
      <c r="B4002" t="str">
        <f>'Page 1 - General Information'!$G$16</f>
        <v>2839</v>
      </c>
      <c r="C4002" s="353" t="s">
        <v>17241</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c r="A4003">
        <f>'Page 1 - General Information'!$G$12</f>
        <v>121395703</v>
      </c>
      <c r="B4003" t="str">
        <f>'Page 1 - General Information'!$G$16</f>
        <v>2839</v>
      </c>
      <c r="C4003" s="353" t="s">
        <v>17241</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c r="A4004">
        <f>'Page 1 - General Information'!$G$12</f>
        <v>121395703</v>
      </c>
      <c r="B4004" t="str">
        <f>'Page 1 - General Information'!$G$16</f>
        <v>2839</v>
      </c>
      <c r="C4004" s="353" t="s">
        <v>17241</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c r="A4005">
        <f>'Page 1 - General Information'!$G$12</f>
        <v>121395703</v>
      </c>
      <c r="B4005" t="str">
        <f>'Page 1 - General Information'!$G$16</f>
        <v>2839</v>
      </c>
      <c r="C4005" s="353" t="s">
        <v>17241</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c r="A4006">
        <f>'Page 1 - General Information'!$G$12</f>
        <v>121395703</v>
      </c>
      <c r="B4006" t="str">
        <f>'Page 1 - General Information'!$G$16</f>
        <v>2839</v>
      </c>
      <c r="C4006" s="353" t="s">
        <v>17241</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c r="A4007">
        <f>'Page 1 - General Information'!$G$12</f>
        <v>121395703</v>
      </c>
      <c r="B4007" t="str">
        <f>'Page 1 - General Information'!$G$16</f>
        <v>2839</v>
      </c>
      <c r="C4007" s="353" t="s">
        <v>17241</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c r="A4008">
        <f>'Page 1 - General Information'!$G$12</f>
        <v>121395703</v>
      </c>
      <c r="B4008" t="str">
        <f>'Page 1 - General Information'!$G$16</f>
        <v>2839</v>
      </c>
      <c r="C4008" s="353" t="s">
        <v>17241</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c r="A4009">
        <f>'Page 1 - General Information'!$G$12</f>
        <v>121395703</v>
      </c>
      <c r="B4009" t="str">
        <f>'Page 1 - General Information'!$G$16</f>
        <v>2839</v>
      </c>
      <c r="C4009" s="353" t="s">
        <v>17241</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c r="A4010">
        <f>'Page 1 - General Information'!$G$12</f>
        <v>121395703</v>
      </c>
      <c r="B4010" t="str">
        <f>'Page 1 - General Information'!$G$16</f>
        <v>2839</v>
      </c>
      <c r="C4010" s="353" t="s">
        <v>17241</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c r="A4011">
        <f>'Page 1 - General Information'!$G$12</f>
        <v>121395703</v>
      </c>
      <c r="B4011" t="str">
        <f>'Page 1 - General Information'!$G$16</f>
        <v>2839</v>
      </c>
      <c r="C4011" s="353" t="s">
        <v>17241</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c r="A4012">
        <f>'Page 1 - General Information'!$G$12</f>
        <v>121395703</v>
      </c>
      <c r="B4012" t="str">
        <f>'Page 1 - General Information'!$G$16</f>
        <v>2839</v>
      </c>
      <c r="C4012" s="353" t="s">
        <v>17241</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c r="A4013">
        <f>'Page 1 - General Information'!$G$12</f>
        <v>121395703</v>
      </c>
      <c r="B4013" t="str">
        <f>'Page 1 - General Information'!$G$16</f>
        <v>2839</v>
      </c>
      <c r="C4013" s="353" t="s">
        <v>17241</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c r="A4014">
        <f>'Page 1 - General Information'!$G$12</f>
        <v>121395703</v>
      </c>
      <c r="B4014" t="str">
        <f>'Page 1 - General Information'!$G$16</f>
        <v>2839</v>
      </c>
      <c r="C4014" s="353" t="s">
        <v>17241</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c r="A4015">
        <f>'Page 1 - General Information'!$G$12</f>
        <v>121395703</v>
      </c>
      <c r="B4015" t="str">
        <f>'Page 1 - General Information'!$G$16</f>
        <v>2839</v>
      </c>
      <c r="C4015" s="353" t="s">
        <v>17241</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c r="A4016">
        <f>'Page 1 - General Information'!$G$12</f>
        <v>121395703</v>
      </c>
      <c r="B4016" t="str">
        <f>'Page 1 - General Information'!$G$16</f>
        <v>2839</v>
      </c>
      <c r="C4016" s="353" t="s">
        <v>17241</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c r="A4017">
        <f>'Page 1 - General Information'!$G$12</f>
        <v>121395703</v>
      </c>
      <c r="B4017" t="str">
        <f>'Page 1 - General Information'!$G$16</f>
        <v>2839</v>
      </c>
      <c r="C4017" s="353" t="s">
        <v>17241</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c r="A4018">
        <f>'Page 1 - General Information'!$G$12</f>
        <v>121395703</v>
      </c>
      <c r="B4018" t="str">
        <f>'Page 1 - General Information'!$G$16</f>
        <v>2839</v>
      </c>
      <c r="C4018" s="353" t="s">
        <v>17241</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c r="A4019">
        <f>'Page 1 - General Information'!$G$12</f>
        <v>121395703</v>
      </c>
      <c r="B4019" t="str">
        <f>'Page 1 - General Information'!$G$16</f>
        <v>2839</v>
      </c>
      <c r="C4019" s="353" t="s">
        <v>17241</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c r="A4020">
        <f>'Page 1 - General Information'!$G$12</f>
        <v>121395703</v>
      </c>
      <c r="B4020" t="str">
        <f>'Page 1 - General Information'!$G$16</f>
        <v>2839</v>
      </c>
      <c r="C4020" s="353" t="s">
        <v>17241</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c r="A4021">
        <f>'Page 1 - General Information'!$G$12</f>
        <v>121395703</v>
      </c>
      <c r="B4021" t="str">
        <f>'Page 1 - General Information'!$G$16</f>
        <v>2839</v>
      </c>
      <c r="C4021" s="353" t="s">
        <v>17241</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c r="A4022">
        <f>'Page 1 - General Information'!$G$12</f>
        <v>121395703</v>
      </c>
      <c r="B4022" t="str">
        <f>'Page 1 - General Information'!$G$16</f>
        <v>2839</v>
      </c>
      <c r="C4022" s="353" t="s">
        <v>17241</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c r="A4023">
        <f>'Page 1 - General Information'!$G$12</f>
        <v>121395703</v>
      </c>
      <c r="B4023" t="str">
        <f>'Page 1 - General Information'!$G$16</f>
        <v>2839</v>
      </c>
      <c r="C4023" s="353" t="s">
        <v>17241</v>
      </c>
      <c r="D4023"/>
      <c r="E4023"/>
      <c r="F4023"/>
      <c r="G4023"/>
      <c r="H4023"/>
      <c r="I4023"/>
      <c r="J4023"/>
      <c r="K4023"/>
      <c r="L4023"/>
      <c r="M4023"/>
      <c r="N4023" t="s">
        <v>4076</v>
      </c>
      <c r="O4023" s="354">
        <f>INDEX('Page 2 - Team Information'!$K$14:$AP$189,Y4023,X4023)</f>
        <v>1</v>
      </c>
      <c r="P4023"/>
      <c r="Q4023"/>
      <c r="R4023"/>
      <c r="S4023" t="s">
        <v>7886</v>
      </c>
      <c r="T4023"/>
      <c r="U4023"/>
      <c r="V4023"/>
      <c r="W4023"/>
      <c r="X4023" s="355">
        <v>25</v>
      </c>
      <c r="Y4023" s="355">
        <v>121</v>
      </c>
      <c r="AC4023" s="297"/>
    </row>
    <row r="4024" spans="1:29">
      <c r="A4024">
        <f>'Page 1 - General Information'!$G$12</f>
        <v>121395703</v>
      </c>
      <c r="B4024" t="str">
        <f>'Page 1 - General Information'!$G$16</f>
        <v>2839</v>
      </c>
      <c r="C4024" s="353" t="s">
        <v>17241</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c r="A4025">
        <f>'Page 1 - General Information'!$G$12</f>
        <v>121395703</v>
      </c>
      <c r="B4025" t="str">
        <f>'Page 1 - General Information'!$G$16</f>
        <v>2839</v>
      </c>
      <c r="C4025" s="353" t="s">
        <v>17241</v>
      </c>
      <c r="D4025"/>
      <c r="E4025"/>
      <c r="F4025"/>
      <c r="G4025"/>
      <c r="H4025"/>
      <c r="I4025"/>
      <c r="J4025"/>
      <c r="K4025"/>
      <c r="L4025"/>
      <c r="M4025"/>
      <c r="N4025" t="s">
        <v>4076</v>
      </c>
      <c r="O4025" s="354">
        <f>INDEX('Page 2 - Team Information'!$K$14:$AP$189,Y4025,X4025)</f>
        <v>1</v>
      </c>
      <c r="P4025"/>
      <c r="Q4025"/>
      <c r="R4025"/>
      <c r="S4025" t="s">
        <v>7888</v>
      </c>
      <c r="T4025"/>
      <c r="U4025"/>
      <c r="V4025"/>
      <c r="W4025"/>
      <c r="X4025" s="355">
        <v>27</v>
      </c>
      <c r="Y4025" s="355">
        <v>121</v>
      </c>
      <c r="AC4025" s="297"/>
    </row>
    <row r="4026" spans="1:29">
      <c r="A4026">
        <f>'Page 1 - General Information'!$G$12</f>
        <v>121395703</v>
      </c>
      <c r="B4026" t="str">
        <f>'Page 1 - General Information'!$G$16</f>
        <v>2839</v>
      </c>
      <c r="C4026" s="353" t="s">
        <v>17241</v>
      </c>
      <c r="D4026"/>
      <c r="E4026"/>
      <c r="F4026"/>
      <c r="G4026"/>
      <c r="H4026"/>
      <c r="I4026"/>
      <c r="J4026"/>
      <c r="K4026"/>
      <c r="L4026"/>
      <c r="M4026"/>
      <c r="N4026" s="252" t="s">
        <v>4065</v>
      </c>
      <c r="O4026" s="357"/>
      <c r="P4026"/>
      <c r="Q4026" s="358">
        <f>(INDEX('Page 2 - Team Information'!$K$14:$AP$189,Y4026,X4026)*100)</f>
        <v>100</v>
      </c>
      <c r="R4026"/>
      <c r="S4026" t="s">
        <v>7889</v>
      </c>
      <c r="T4026"/>
      <c r="U4026"/>
      <c r="V4026"/>
      <c r="W4026"/>
      <c r="X4026" s="355">
        <v>29</v>
      </c>
      <c r="Y4026" s="355">
        <v>121</v>
      </c>
      <c r="AC4026" s="297"/>
    </row>
    <row r="4027" spans="1:29">
      <c r="A4027">
        <f>'Page 1 - General Information'!$G$12</f>
        <v>121395703</v>
      </c>
      <c r="B4027" t="str">
        <f>'Page 1 - General Information'!$G$16</f>
        <v>2839</v>
      </c>
      <c r="C4027" s="353" t="s">
        <v>17241</v>
      </c>
      <c r="D4027"/>
      <c r="E4027"/>
      <c r="F4027"/>
      <c r="G4027"/>
      <c r="H4027"/>
      <c r="I4027"/>
      <c r="J4027"/>
      <c r="K4027"/>
      <c r="L4027"/>
      <c r="M4027"/>
      <c r="N4027" s="252" t="s">
        <v>4065</v>
      </c>
      <c r="O4027" s="357"/>
      <c r="P4027"/>
      <c r="Q4027" s="358">
        <f>(INDEX('Page 2 - Team Information'!$K$14:$AP$189,Y4027,X4027)*100)</f>
        <v>100</v>
      </c>
      <c r="R4027"/>
      <c r="S4027" t="s">
        <v>7890</v>
      </c>
      <c r="T4027"/>
      <c r="U4027"/>
      <c r="V4027"/>
      <c r="W4027"/>
      <c r="X4027" s="355">
        <v>30</v>
      </c>
      <c r="Y4027" s="355">
        <v>121</v>
      </c>
      <c r="AC4027" s="297"/>
    </row>
    <row r="4028" spans="1:29">
      <c r="A4028">
        <f>'Page 1 - General Information'!$G$12</f>
        <v>121395703</v>
      </c>
      <c r="B4028" t="str">
        <f>'Page 1 - General Information'!$G$16</f>
        <v>2839</v>
      </c>
      <c r="C4028" s="353" t="s">
        <v>17241</v>
      </c>
      <c r="D4028"/>
      <c r="E4028"/>
      <c r="F4028"/>
      <c r="G4028"/>
      <c r="H4028"/>
      <c r="I4028"/>
      <c r="J4028"/>
      <c r="K4028"/>
      <c r="L4028"/>
      <c r="M4028"/>
      <c r="N4028" s="252" t="s">
        <v>4065</v>
      </c>
      <c r="O4028" s="357"/>
      <c r="P4028"/>
      <c r="Q4028" s="358">
        <f>(INDEX('Page 2 - Team Information'!$K$14:$AP$189,Y4028,X4028)*100)</f>
        <v>100</v>
      </c>
      <c r="R4028"/>
      <c r="S4028" t="s">
        <v>7891</v>
      </c>
      <c r="T4028"/>
      <c r="U4028"/>
      <c r="V4028"/>
      <c r="W4028"/>
      <c r="X4028" s="355">
        <v>31</v>
      </c>
      <c r="Y4028" s="355">
        <v>121</v>
      </c>
      <c r="AC4028" s="297"/>
    </row>
    <row r="4029" spans="1:29">
      <c r="A4029">
        <f>'Page 1 - General Information'!$G$12</f>
        <v>121395703</v>
      </c>
      <c r="B4029" t="str">
        <f>'Page 1 - General Information'!$G$16</f>
        <v>2839</v>
      </c>
      <c r="C4029" s="353" t="s">
        <v>17241</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c r="A4030">
        <f>'Page 1 - General Information'!$G$12</f>
        <v>121395703</v>
      </c>
      <c r="B4030" t="str">
        <f>'Page 1 - General Information'!$G$16</f>
        <v>2839</v>
      </c>
      <c r="C4030" s="353" t="s">
        <v>17241</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c r="A4031">
        <f>'Page 1 - General Information'!$G$12</f>
        <v>121395703</v>
      </c>
      <c r="B4031" t="str">
        <f>'Page 1 - General Information'!$G$16</f>
        <v>2839</v>
      </c>
      <c r="C4031" s="353" t="s">
        <v>17241</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c r="A4032">
        <f>'Page 1 - General Information'!$G$12</f>
        <v>121395703</v>
      </c>
      <c r="B4032" t="str">
        <f>'Page 1 - General Information'!$G$16</f>
        <v>2839</v>
      </c>
      <c r="C4032" s="353" t="s">
        <v>17241</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c r="A4033">
        <f>'Page 1 - General Information'!$G$12</f>
        <v>121395703</v>
      </c>
      <c r="B4033" t="str">
        <f>'Page 1 - General Information'!$G$16</f>
        <v>2839</v>
      </c>
      <c r="C4033" s="353" t="s">
        <v>17241</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c r="A4034">
        <f>'Page 1 - General Information'!$G$12</f>
        <v>121395703</v>
      </c>
      <c r="B4034" t="str">
        <f>'Page 1 - General Information'!$G$16</f>
        <v>2839</v>
      </c>
      <c r="C4034" s="353" t="s">
        <v>17241</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c r="A4035">
        <f>'Page 1 - General Information'!$G$12</f>
        <v>121395703</v>
      </c>
      <c r="B4035" t="str">
        <f>'Page 1 - General Information'!$G$16</f>
        <v>2839</v>
      </c>
      <c r="C4035" s="353" t="s">
        <v>17241</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c r="A4036">
        <f>'Page 1 - General Information'!$G$12</f>
        <v>121395703</v>
      </c>
      <c r="B4036" t="str">
        <f>'Page 1 - General Information'!$G$16</f>
        <v>2839</v>
      </c>
      <c r="C4036" s="353" t="s">
        <v>17241</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c r="A4037">
        <f>'Page 1 - General Information'!$G$12</f>
        <v>121395703</v>
      </c>
      <c r="B4037" t="str">
        <f>'Page 1 - General Information'!$G$16</f>
        <v>2839</v>
      </c>
      <c r="C4037" s="353" t="s">
        <v>17241</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c r="A4038">
        <f>'Page 1 - General Information'!$G$12</f>
        <v>121395703</v>
      </c>
      <c r="B4038" t="str">
        <f>'Page 1 - General Information'!$G$16</f>
        <v>2839</v>
      </c>
      <c r="C4038" s="353" t="s">
        <v>17241</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c r="A4039">
        <f>'Page 1 - General Information'!$G$12</f>
        <v>121395703</v>
      </c>
      <c r="B4039" t="str">
        <f>'Page 1 - General Information'!$G$16</f>
        <v>2839</v>
      </c>
      <c r="C4039" s="353" t="s">
        <v>17241</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c r="A4040">
        <f>'Page 1 - General Information'!$G$12</f>
        <v>121395703</v>
      </c>
      <c r="B4040" t="str">
        <f>'Page 1 - General Information'!$G$16</f>
        <v>2839</v>
      </c>
      <c r="C4040" s="353" t="s">
        <v>17241</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c r="A4041">
        <f>'Page 1 - General Information'!$G$12</f>
        <v>121395703</v>
      </c>
      <c r="B4041" t="str">
        <f>'Page 1 - General Information'!$G$16</f>
        <v>2839</v>
      </c>
      <c r="C4041" s="353" t="s">
        <v>17241</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c r="A4042">
        <f>'Page 1 - General Information'!$G$12</f>
        <v>121395703</v>
      </c>
      <c r="B4042" t="str">
        <f>'Page 1 - General Information'!$G$16</f>
        <v>2839</v>
      </c>
      <c r="C4042" s="353" t="s">
        <v>17241</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c r="A4043">
        <f>'Page 1 - General Information'!$G$12</f>
        <v>121395703</v>
      </c>
      <c r="B4043" t="str">
        <f>'Page 1 - General Information'!$G$16</f>
        <v>2839</v>
      </c>
      <c r="C4043" s="353" t="s">
        <v>17241</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c r="A4044">
        <f>'Page 1 - General Information'!$G$12</f>
        <v>121395703</v>
      </c>
      <c r="B4044" t="str">
        <f>'Page 1 - General Information'!$G$16</f>
        <v>2839</v>
      </c>
      <c r="C4044" s="353" t="s">
        <v>17241</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c r="A4045">
        <f>'Page 1 - General Information'!$G$12</f>
        <v>121395703</v>
      </c>
      <c r="B4045" t="str">
        <f>'Page 1 - General Information'!$G$16</f>
        <v>2839</v>
      </c>
      <c r="C4045" s="353" t="s">
        <v>17241</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c r="A4046">
        <f>'Page 1 - General Information'!$G$12</f>
        <v>121395703</v>
      </c>
      <c r="B4046" t="str">
        <f>'Page 1 - General Information'!$G$16</f>
        <v>2839</v>
      </c>
      <c r="C4046" s="353" t="s">
        <v>17241</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c r="A4047">
        <f>'Page 1 - General Information'!$G$12</f>
        <v>121395703</v>
      </c>
      <c r="B4047" t="str">
        <f>'Page 1 - General Information'!$G$16</f>
        <v>2839</v>
      </c>
      <c r="C4047" s="353" t="s">
        <v>17241</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c r="A4048">
        <f>'Page 1 - General Information'!$G$12</f>
        <v>121395703</v>
      </c>
      <c r="B4048" t="str">
        <f>'Page 1 - General Information'!$G$16</f>
        <v>2839</v>
      </c>
      <c r="C4048" s="353" t="s">
        <v>17241</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c r="A4049">
        <f>'Page 1 - General Information'!$G$12</f>
        <v>121395703</v>
      </c>
      <c r="B4049" t="str">
        <f>'Page 1 - General Information'!$G$16</f>
        <v>2839</v>
      </c>
      <c r="C4049" s="353" t="s">
        <v>17241</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c r="A4050">
        <f>'Page 1 - General Information'!$G$12</f>
        <v>121395703</v>
      </c>
      <c r="B4050" t="str">
        <f>'Page 1 - General Information'!$G$16</f>
        <v>2839</v>
      </c>
      <c r="C4050" s="353" t="s">
        <v>17241</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c r="A4051">
        <f>'Page 1 - General Information'!$G$12</f>
        <v>121395703</v>
      </c>
      <c r="B4051" t="str">
        <f>'Page 1 - General Information'!$G$16</f>
        <v>2839</v>
      </c>
      <c r="C4051" s="353" t="s">
        <v>17241</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c r="A4052">
        <f>'Page 1 - General Information'!$G$12</f>
        <v>121395703</v>
      </c>
      <c r="B4052" t="str">
        <f>'Page 1 - General Information'!$G$16</f>
        <v>2839</v>
      </c>
      <c r="C4052" s="353" t="s">
        <v>17241</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c r="A4053">
        <f>'Page 1 - General Information'!$G$12</f>
        <v>121395703</v>
      </c>
      <c r="B4053" t="str">
        <f>'Page 1 - General Information'!$G$16</f>
        <v>2839</v>
      </c>
      <c r="C4053" s="353" t="s">
        <v>17241</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c r="A4054">
        <f>'Page 1 - General Information'!$G$12</f>
        <v>121395703</v>
      </c>
      <c r="B4054" t="str">
        <f>'Page 1 - General Information'!$G$16</f>
        <v>2839</v>
      </c>
      <c r="C4054" s="353" t="s">
        <v>17241</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c r="A4055">
        <f>'Page 1 - General Information'!$G$12</f>
        <v>121395703</v>
      </c>
      <c r="B4055" t="str">
        <f>'Page 1 - General Information'!$G$16</f>
        <v>2839</v>
      </c>
      <c r="C4055" s="353" t="s">
        <v>17241</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c r="A4056">
        <f>'Page 1 - General Information'!$G$12</f>
        <v>121395703</v>
      </c>
      <c r="B4056" t="str">
        <f>'Page 1 - General Information'!$G$16</f>
        <v>2839</v>
      </c>
      <c r="C4056" s="353" t="s">
        <v>17241</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c r="A4057">
        <f>'Page 1 - General Information'!$G$12</f>
        <v>121395703</v>
      </c>
      <c r="B4057" t="str">
        <f>'Page 1 - General Information'!$G$16</f>
        <v>2839</v>
      </c>
      <c r="C4057" s="353" t="s">
        <v>17241</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c r="A4058">
        <f>'Page 1 - General Information'!$G$12</f>
        <v>121395703</v>
      </c>
      <c r="B4058" t="str">
        <f>'Page 1 - General Information'!$G$16</f>
        <v>2839</v>
      </c>
      <c r="C4058" s="353" t="s">
        <v>17241</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c r="A4059">
        <f>'Page 1 - General Information'!$G$12</f>
        <v>121395703</v>
      </c>
      <c r="B4059" t="str">
        <f>'Page 1 - General Information'!$G$16</f>
        <v>2839</v>
      </c>
      <c r="C4059" s="353" t="s">
        <v>17241</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c r="A4060">
        <f>'Page 1 - General Information'!$G$12</f>
        <v>121395703</v>
      </c>
      <c r="B4060" t="str">
        <f>'Page 1 - General Information'!$G$16</f>
        <v>2839</v>
      </c>
      <c r="C4060" s="353" t="s">
        <v>17241</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c r="A4061">
        <f>'Page 1 - General Information'!$G$12</f>
        <v>121395703</v>
      </c>
      <c r="B4061" t="str">
        <f>'Page 1 - General Information'!$G$16</f>
        <v>2839</v>
      </c>
      <c r="C4061" s="353" t="s">
        <v>17241</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c r="A4062">
        <f>'Page 1 - General Information'!$G$12</f>
        <v>121395703</v>
      </c>
      <c r="B4062" t="str">
        <f>'Page 1 - General Information'!$G$16</f>
        <v>2839</v>
      </c>
      <c r="C4062" s="353" t="s">
        <v>17241</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c r="A4063">
        <f>'Page 1 - General Information'!$G$12</f>
        <v>121395703</v>
      </c>
      <c r="B4063" t="str">
        <f>'Page 1 - General Information'!$G$16</f>
        <v>2839</v>
      </c>
      <c r="C4063" s="353" t="s">
        <v>17241</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c r="A4064">
        <f>'Page 1 - General Information'!$G$12</f>
        <v>121395703</v>
      </c>
      <c r="B4064" t="str">
        <f>'Page 1 - General Information'!$G$16</f>
        <v>2839</v>
      </c>
      <c r="C4064" s="353" t="s">
        <v>17241</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c r="A4065">
        <f>'Page 1 - General Information'!$G$12</f>
        <v>121395703</v>
      </c>
      <c r="B4065" t="str">
        <f>'Page 1 - General Information'!$G$16</f>
        <v>2839</v>
      </c>
      <c r="C4065" s="353" t="s">
        <v>17241</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c r="A4066">
        <f>'Page 1 - General Information'!$G$12</f>
        <v>121395703</v>
      </c>
      <c r="B4066" t="str">
        <f>'Page 1 - General Information'!$G$16</f>
        <v>2839</v>
      </c>
      <c r="C4066" s="353" t="s">
        <v>17241</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c r="A4067">
        <f>'Page 1 - General Information'!$G$12</f>
        <v>121395703</v>
      </c>
      <c r="B4067" t="str">
        <f>'Page 1 - General Information'!$G$16</f>
        <v>2839</v>
      </c>
      <c r="C4067" s="353" t="s">
        <v>17241</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c r="A4068">
        <f>'Page 1 - General Information'!$G$12</f>
        <v>121395703</v>
      </c>
      <c r="B4068" t="str">
        <f>'Page 1 - General Information'!$G$16</f>
        <v>2839</v>
      </c>
      <c r="C4068" s="353" t="s">
        <v>17241</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c r="A4069">
        <f>'Page 1 - General Information'!$G$12</f>
        <v>121395703</v>
      </c>
      <c r="B4069" t="str">
        <f>'Page 1 - General Information'!$G$16</f>
        <v>2839</v>
      </c>
      <c r="C4069" s="353" t="s">
        <v>17241</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c r="A4070">
        <f>'Page 1 - General Information'!$G$12</f>
        <v>121395703</v>
      </c>
      <c r="B4070" t="str">
        <f>'Page 1 - General Information'!$G$16</f>
        <v>2839</v>
      </c>
      <c r="C4070" s="353" t="s">
        <v>17241</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c r="A4071">
        <f>'Page 1 - General Information'!$G$12</f>
        <v>121395703</v>
      </c>
      <c r="B4071" t="str">
        <f>'Page 1 - General Information'!$G$16</f>
        <v>2839</v>
      </c>
      <c r="C4071" s="353" t="s">
        <v>17241</v>
      </c>
      <c r="D4071"/>
      <c r="E4071"/>
      <c r="F4071"/>
      <c r="G4071"/>
      <c r="H4071"/>
      <c r="I4071"/>
      <c r="J4071"/>
      <c r="K4071"/>
      <c r="L4071"/>
      <c r="M4071"/>
      <c r="N4071" t="s">
        <v>4076</v>
      </c>
      <c r="O4071" s="354">
        <f>INDEX('Page 2 - Team Information'!$K$14:$AP$189,Y4071,X4071)</f>
        <v>1</v>
      </c>
      <c r="P4071"/>
      <c r="Q4071"/>
      <c r="R4071"/>
      <c r="S4071" t="s">
        <v>10160</v>
      </c>
      <c r="T4071"/>
      <c r="U4071"/>
      <c r="V4071"/>
      <c r="W4071"/>
      <c r="X4071" s="355">
        <v>25</v>
      </c>
      <c r="Y4071" s="355">
        <v>127</v>
      </c>
      <c r="AC4071" s="297"/>
    </row>
    <row r="4072" spans="1:29">
      <c r="A4072">
        <f>'Page 1 - General Information'!$G$12</f>
        <v>121395703</v>
      </c>
      <c r="B4072" t="str">
        <f>'Page 1 - General Information'!$G$16</f>
        <v>2839</v>
      </c>
      <c r="C4072" s="353" t="s">
        <v>17241</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c r="A4073">
        <f>'Page 1 - General Information'!$G$12</f>
        <v>121395703</v>
      </c>
      <c r="B4073" t="str">
        <f>'Page 1 - General Information'!$G$16</f>
        <v>2839</v>
      </c>
      <c r="C4073" s="353" t="s">
        <v>17241</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c r="A4074">
        <f>'Page 1 - General Information'!$G$12</f>
        <v>121395703</v>
      </c>
      <c r="B4074" t="str">
        <f>'Page 1 - General Information'!$G$16</f>
        <v>2839</v>
      </c>
      <c r="C4074" s="353" t="s">
        <v>17241</v>
      </c>
      <c r="D4074"/>
      <c r="E4074"/>
      <c r="F4074"/>
      <c r="G4074"/>
      <c r="H4074"/>
      <c r="I4074"/>
      <c r="J4074"/>
      <c r="K4074"/>
      <c r="L4074"/>
      <c r="M4074"/>
      <c r="N4074" s="252" t="s">
        <v>4065</v>
      </c>
      <c r="O4074" s="357"/>
      <c r="P4074"/>
      <c r="Q4074" s="358">
        <f>(INDEX('Page 2 - Team Information'!$K$14:$AP$189,Y4074,X4074)*100)</f>
        <v>100</v>
      </c>
      <c r="R4074"/>
      <c r="S4074" t="s">
        <v>10163</v>
      </c>
      <c r="T4074"/>
      <c r="U4074"/>
      <c r="V4074"/>
      <c r="W4074"/>
      <c r="X4074" s="355">
        <v>29</v>
      </c>
      <c r="Y4074" s="355">
        <v>127</v>
      </c>
      <c r="AC4074" s="297"/>
    </row>
    <row r="4075" spans="1:29">
      <c r="A4075">
        <f>'Page 1 - General Information'!$G$12</f>
        <v>121395703</v>
      </c>
      <c r="B4075" t="str">
        <f>'Page 1 - General Information'!$G$16</f>
        <v>2839</v>
      </c>
      <c r="C4075" s="353" t="s">
        <v>17241</v>
      </c>
      <c r="D4075"/>
      <c r="E4075"/>
      <c r="F4075"/>
      <c r="G4075"/>
      <c r="H4075"/>
      <c r="I4075"/>
      <c r="J4075"/>
      <c r="K4075"/>
      <c r="L4075"/>
      <c r="M4075"/>
      <c r="N4075" s="252" t="s">
        <v>4065</v>
      </c>
      <c r="O4075" s="357"/>
      <c r="P4075"/>
      <c r="Q4075" s="358">
        <f>(INDEX('Page 2 - Team Information'!$K$14:$AP$189,Y4075,X4075)*100)</f>
        <v>100</v>
      </c>
      <c r="R4075"/>
      <c r="S4075" t="s">
        <v>10164</v>
      </c>
      <c r="T4075"/>
      <c r="U4075"/>
      <c r="V4075"/>
      <c r="W4075"/>
      <c r="X4075" s="355">
        <v>30</v>
      </c>
      <c r="Y4075" s="355">
        <v>127</v>
      </c>
      <c r="AC4075" s="297"/>
    </row>
    <row r="4076" spans="1:29">
      <c r="A4076">
        <f>'Page 1 - General Information'!$G$12</f>
        <v>121395703</v>
      </c>
      <c r="B4076" t="str">
        <f>'Page 1 - General Information'!$G$16</f>
        <v>2839</v>
      </c>
      <c r="C4076" s="353" t="s">
        <v>17241</v>
      </c>
      <c r="D4076"/>
      <c r="E4076"/>
      <c r="F4076"/>
      <c r="G4076"/>
      <c r="H4076"/>
      <c r="I4076"/>
      <c r="J4076"/>
      <c r="K4076"/>
      <c r="L4076"/>
      <c r="M4076"/>
      <c r="N4076" s="252" t="s">
        <v>4065</v>
      </c>
      <c r="O4076" s="357"/>
      <c r="P4076"/>
      <c r="Q4076" s="358">
        <f>(INDEX('Page 2 - Team Information'!$K$14:$AP$189,Y4076,X4076)*100)</f>
        <v>100</v>
      </c>
      <c r="R4076"/>
      <c r="S4076" t="s">
        <v>10165</v>
      </c>
      <c r="T4076"/>
      <c r="U4076"/>
      <c r="V4076"/>
      <c r="W4076"/>
      <c r="X4076" s="355">
        <v>31</v>
      </c>
      <c r="Y4076" s="355">
        <v>127</v>
      </c>
      <c r="AC4076" s="297"/>
    </row>
    <row r="4077" spans="1:29">
      <c r="A4077">
        <f>'Page 1 - General Information'!$G$12</f>
        <v>121395703</v>
      </c>
      <c r="B4077" t="str">
        <f>'Page 1 - General Information'!$G$16</f>
        <v>2839</v>
      </c>
      <c r="C4077" s="353" t="s">
        <v>17241</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c r="A4078">
        <f>'Page 1 - General Information'!$G$12</f>
        <v>121395703</v>
      </c>
      <c r="B4078" t="str">
        <f>'Page 1 - General Information'!$G$16</f>
        <v>2839</v>
      </c>
      <c r="C4078" s="353" t="s">
        <v>17241</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c r="A4079">
        <f>'Page 1 - General Information'!$G$12</f>
        <v>121395703</v>
      </c>
      <c r="B4079" t="str">
        <f>'Page 1 - General Information'!$G$16</f>
        <v>2839</v>
      </c>
      <c r="C4079" s="353" t="s">
        <v>17241</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c r="A4080">
        <f>'Page 1 - General Information'!$G$12</f>
        <v>121395703</v>
      </c>
      <c r="B4080" t="str">
        <f>'Page 1 - General Information'!$G$16</f>
        <v>2839</v>
      </c>
      <c r="C4080" s="353" t="s">
        <v>17241</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c r="A4081">
        <f>'Page 1 - General Information'!$G$12</f>
        <v>121395703</v>
      </c>
      <c r="B4081" t="str">
        <f>'Page 1 - General Information'!$G$16</f>
        <v>2839</v>
      </c>
      <c r="C4081" s="353" t="s">
        <v>17241</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c r="A4082">
        <f>'Page 1 - General Information'!$G$12</f>
        <v>121395703</v>
      </c>
      <c r="B4082" t="str">
        <f>'Page 1 - General Information'!$G$16</f>
        <v>2839</v>
      </c>
      <c r="C4082" s="353" t="s">
        <v>17241</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c r="A4083">
        <f>'Page 1 - General Information'!$G$12</f>
        <v>121395703</v>
      </c>
      <c r="B4083" t="str">
        <f>'Page 1 - General Information'!$G$16</f>
        <v>2839</v>
      </c>
      <c r="C4083" s="353" t="s">
        <v>17241</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c r="A4084">
        <f>'Page 1 - General Information'!$G$12</f>
        <v>121395703</v>
      </c>
      <c r="B4084" t="str">
        <f>'Page 1 - General Information'!$G$16</f>
        <v>2839</v>
      </c>
      <c r="C4084" s="353" t="s">
        <v>17241</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c r="A4085">
        <f>'Page 1 - General Information'!$G$12</f>
        <v>121395703</v>
      </c>
      <c r="B4085" t="str">
        <f>'Page 1 - General Information'!$G$16</f>
        <v>2839</v>
      </c>
      <c r="C4085" s="353" t="s">
        <v>17241</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c r="A4086">
        <f>'Page 1 - General Information'!$G$12</f>
        <v>121395703</v>
      </c>
      <c r="B4086" t="str">
        <f>'Page 1 - General Information'!$G$16</f>
        <v>2839</v>
      </c>
      <c r="C4086" s="353" t="s">
        <v>17241</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c r="A4087">
        <f>'Page 1 - General Information'!$G$12</f>
        <v>121395703</v>
      </c>
      <c r="B4087" t="str">
        <f>'Page 1 - General Information'!$G$16</f>
        <v>2839</v>
      </c>
      <c r="C4087" s="353" t="s">
        <v>17241</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c r="A4088">
        <f>'Page 1 - General Information'!$G$12</f>
        <v>121395703</v>
      </c>
      <c r="B4088" t="str">
        <f>'Page 1 - General Information'!$G$16</f>
        <v>2839</v>
      </c>
      <c r="C4088" s="353" t="s">
        <v>17241</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c r="A4089">
        <f>'Page 1 - General Information'!$G$12</f>
        <v>121395703</v>
      </c>
      <c r="B4089" t="str">
        <f>'Page 1 - General Information'!$G$16</f>
        <v>2839</v>
      </c>
      <c r="C4089" s="353" t="s">
        <v>17241</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c r="A4090">
        <f>'Page 1 - General Information'!$G$12</f>
        <v>121395703</v>
      </c>
      <c r="B4090" t="str">
        <f>'Page 1 - General Information'!$G$16</f>
        <v>2839</v>
      </c>
      <c r="C4090" s="353" t="s">
        <v>17241</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c r="A4091">
        <f>'Page 1 - General Information'!$G$12</f>
        <v>121395703</v>
      </c>
      <c r="B4091" t="str">
        <f>'Page 1 - General Information'!$G$16</f>
        <v>2839</v>
      </c>
      <c r="C4091" s="353" t="s">
        <v>17241</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c r="A4092">
        <f>'Page 1 - General Information'!$G$12</f>
        <v>121395703</v>
      </c>
      <c r="B4092" t="str">
        <f>'Page 1 - General Information'!$G$16</f>
        <v>2839</v>
      </c>
      <c r="C4092" s="353" t="s">
        <v>17241</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c r="A4093">
        <f>'Page 1 - General Information'!$G$12</f>
        <v>121395703</v>
      </c>
      <c r="B4093" t="str">
        <f>'Page 1 - General Information'!$G$16</f>
        <v>2839</v>
      </c>
      <c r="C4093" s="353" t="s">
        <v>17241</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c r="A4094">
        <f>'Page 1 - General Information'!$G$12</f>
        <v>121395703</v>
      </c>
      <c r="B4094" t="str">
        <f>'Page 1 - General Information'!$G$16</f>
        <v>2839</v>
      </c>
      <c r="C4094" s="353" t="s">
        <v>17241</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c r="A4095">
        <f>'Page 1 - General Information'!$G$12</f>
        <v>121395703</v>
      </c>
      <c r="B4095" t="str">
        <f>'Page 1 - General Information'!$G$16</f>
        <v>2839</v>
      </c>
      <c r="C4095" s="353" t="s">
        <v>17241</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c r="A4096">
        <f>'Page 1 - General Information'!$G$12</f>
        <v>121395703</v>
      </c>
      <c r="B4096" t="str">
        <f>'Page 1 - General Information'!$G$16</f>
        <v>2839</v>
      </c>
      <c r="C4096" s="353" t="s">
        <v>17241</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c r="A4097">
        <f>'Page 1 - General Information'!$G$12</f>
        <v>121395703</v>
      </c>
      <c r="B4097" t="str">
        <f>'Page 1 - General Information'!$G$16</f>
        <v>2839</v>
      </c>
      <c r="C4097" s="353" t="s">
        <v>17241</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c r="A4098">
        <f>'Page 1 - General Information'!$G$12</f>
        <v>121395703</v>
      </c>
      <c r="B4098" t="str">
        <f>'Page 1 - General Information'!$G$16</f>
        <v>2839</v>
      </c>
      <c r="C4098" s="353" t="s">
        <v>17241</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c r="A4099">
        <f>'Page 1 - General Information'!$G$12</f>
        <v>121395703</v>
      </c>
      <c r="B4099" t="str">
        <f>'Page 1 - General Information'!$G$16</f>
        <v>2839</v>
      </c>
      <c r="C4099" s="353" t="s">
        <v>17241</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c r="A4100">
        <f>'Page 1 - General Information'!$G$12</f>
        <v>121395703</v>
      </c>
      <c r="B4100" t="str">
        <f>'Page 1 - General Information'!$G$16</f>
        <v>2839</v>
      </c>
      <c r="C4100" s="353" t="s">
        <v>17241</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c r="A4101">
        <f>'Page 1 - General Information'!$G$12</f>
        <v>121395703</v>
      </c>
      <c r="B4101" t="str">
        <f>'Page 1 - General Information'!$G$16</f>
        <v>2839</v>
      </c>
      <c r="C4101" s="353" t="s">
        <v>17241</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c r="A4102">
        <f>'Page 1 - General Information'!$G$12</f>
        <v>121395703</v>
      </c>
      <c r="B4102" t="str">
        <f>'Page 1 - General Information'!$G$16</f>
        <v>2839</v>
      </c>
      <c r="C4102" s="353" t="s">
        <v>17241</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c r="A4103">
        <f>'Page 1 - General Information'!$G$12</f>
        <v>121395703</v>
      </c>
      <c r="B4103" t="str">
        <f>'Page 1 - General Information'!$G$16</f>
        <v>2839</v>
      </c>
      <c r="C4103" s="353" t="s">
        <v>17241</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c r="A4104">
        <f>'Page 1 - General Information'!$G$12</f>
        <v>121395703</v>
      </c>
      <c r="B4104" t="str">
        <f>'Page 1 - General Information'!$G$16</f>
        <v>2839</v>
      </c>
      <c r="C4104" s="353" t="s">
        <v>17241</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c r="A4105">
        <f>'Page 1 - General Information'!$G$12</f>
        <v>121395703</v>
      </c>
      <c r="B4105" t="str">
        <f>'Page 1 - General Information'!$G$16</f>
        <v>2839</v>
      </c>
      <c r="C4105" s="353" t="s">
        <v>17241</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c r="A4106">
        <f>'Page 1 - General Information'!$G$12</f>
        <v>121395703</v>
      </c>
      <c r="B4106" t="str">
        <f>'Page 1 - General Information'!$G$16</f>
        <v>2839</v>
      </c>
      <c r="C4106" s="353" t="s">
        <v>17241</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c r="A4107">
        <f>'Page 1 - General Information'!$G$12</f>
        <v>121395703</v>
      </c>
      <c r="B4107" t="str">
        <f>'Page 1 - General Information'!$G$16</f>
        <v>2839</v>
      </c>
      <c r="C4107" s="353" t="s">
        <v>17241</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c r="A4108">
        <f>'Page 1 - General Information'!$G$12</f>
        <v>121395703</v>
      </c>
      <c r="B4108" t="str">
        <f>'Page 1 - General Information'!$G$16</f>
        <v>2839</v>
      </c>
      <c r="C4108" s="353" t="s">
        <v>17241</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c r="A4109">
        <f>'Page 1 - General Information'!$G$12</f>
        <v>121395703</v>
      </c>
      <c r="B4109" t="str">
        <f>'Page 1 - General Information'!$G$16</f>
        <v>2839</v>
      </c>
      <c r="C4109" s="353" t="s">
        <v>17241</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c r="A4110">
        <f>'Page 1 - General Information'!$G$12</f>
        <v>121395703</v>
      </c>
      <c r="B4110" t="str">
        <f>'Page 1 - General Information'!$G$16</f>
        <v>2839</v>
      </c>
      <c r="C4110" s="353" t="s">
        <v>17241</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c r="A4111">
        <f>'Page 1 - General Information'!$G$12</f>
        <v>121395703</v>
      </c>
      <c r="B4111" t="str">
        <f>'Page 1 - General Information'!$G$16</f>
        <v>2839</v>
      </c>
      <c r="C4111" s="353" t="s">
        <v>17241</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c r="A4112">
        <f>'Page 1 - General Information'!$G$12</f>
        <v>121395703</v>
      </c>
      <c r="B4112" t="str">
        <f>'Page 1 - General Information'!$G$16</f>
        <v>2839</v>
      </c>
      <c r="C4112" s="353" t="s">
        <v>17241</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c r="A4113">
        <f>'Page 1 - General Information'!$G$12</f>
        <v>121395703</v>
      </c>
      <c r="B4113" t="str">
        <f>'Page 1 - General Information'!$G$16</f>
        <v>2839</v>
      </c>
      <c r="C4113" s="353" t="s">
        <v>17241</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c r="A4114">
        <f>'Page 1 - General Information'!$G$12</f>
        <v>121395703</v>
      </c>
      <c r="B4114" t="str">
        <f>'Page 1 - General Information'!$G$16</f>
        <v>2839</v>
      </c>
      <c r="C4114" s="353" t="s">
        <v>17241</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c r="A4115">
        <f>'Page 1 - General Information'!$G$12</f>
        <v>121395703</v>
      </c>
      <c r="B4115" t="str">
        <f>'Page 1 - General Information'!$G$16</f>
        <v>2839</v>
      </c>
      <c r="C4115" s="353" t="s">
        <v>17241</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c r="A4116">
        <f>'Page 1 - General Information'!$G$12</f>
        <v>121395703</v>
      </c>
      <c r="B4116" t="str">
        <f>'Page 1 - General Information'!$G$16</f>
        <v>2839</v>
      </c>
      <c r="C4116" s="353" t="s">
        <v>17241</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c r="A4117">
        <f>'Page 1 - General Information'!$G$12</f>
        <v>121395703</v>
      </c>
      <c r="B4117" t="str">
        <f>'Page 1 - General Information'!$G$16</f>
        <v>2839</v>
      </c>
      <c r="C4117" s="353" t="s">
        <v>17241</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c r="A4118">
        <f>'Page 1 - General Information'!$G$12</f>
        <v>121395703</v>
      </c>
      <c r="B4118" t="str">
        <f>'Page 1 - General Information'!$G$16</f>
        <v>2839</v>
      </c>
      <c r="C4118" s="353" t="s">
        <v>17241</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c r="A4119">
        <f>'Page 1 - General Information'!$G$12</f>
        <v>121395703</v>
      </c>
      <c r="B4119" t="str">
        <f>'Page 1 - General Information'!$G$16</f>
        <v>2839</v>
      </c>
      <c r="C4119" s="353" t="s">
        <v>17241</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c r="A4120">
        <f>'Page 1 - General Information'!$G$12</f>
        <v>121395703</v>
      </c>
      <c r="B4120" t="str">
        <f>'Page 1 - General Information'!$G$16</f>
        <v>2839</v>
      </c>
      <c r="C4120" s="353" t="s">
        <v>17241</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c r="A4121">
        <f>'Page 1 - General Information'!$G$12</f>
        <v>121395703</v>
      </c>
      <c r="B4121" t="str">
        <f>'Page 1 - General Information'!$G$16</f>
        <v>2839</v>
      </c>
      <c r="C4121" s="353" t="s">
        <v>17241</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c r="A4122">
        <f>'Page 1 - General Information'!$G$12</f>
        <v>121395703</v>
      </c>
      <c r="B4122" t="str">
        <f>'Page 1 - General Information'!$G$16</f>
        <v>2839</v>
      </c>
      <c r="C4122" s="353" t="s">
        <v>17241</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c r="A4123">
        <f>'Page 1 - General Information'!$G$12</f>
        <v>121395703</v>
      </c>
      <c r="B4123" t="str">
        <f>'Page 1 - General Information'!$G$16</f>
        <v>2839</v>
      </c>
      <c r="C4123" s="353" t="s">
        <v>17241</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c r="A4124">
        <f>'Page 1 - General Information'!$G$12</f>
        <v>121395703</v>
      </c>
      <c r="B4124" t="str">
        <f>'Page 1 - General Information'!$G$16</f>
        <v>2839</v>
      </c>
      <c r="C4124" s="353" t="s">
        <v>17241</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c r="A4125">
        <f>'Page 1 - General Information'!$G$12</f>
        <v>121395703</v>
      </c>
      <c r="B4125" t="str">
        <f>'Page 1 - General Information'!$G$16</f>
        <v>2839</v>
      </c>
      <c r="C4125" s="353" t="s">
        <v>17241</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c r="A4126">
        <f>'Page 1 - General Information'!$G$12</f>
        <v>121395703</v>
      </c>
      <c r="B4126" t="str">
        <f>'Page 1 - General Information'!$G$16</f>
        <v>2839</v>
      </c>
      <c r="C4126" s="353" t="s">
        <v>17241</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c r="A4127">
        <f>'Page 1 - General Information'!$G$12</f>
        <v>121395703</v>
      </c>
      <c r="B4127" t="str">
        <f>'Page 1 - General Information'!$G$16</f>
        <v>2839</v>
      </c>
      <c r="C4127" s="353" t="s">
        <v>17241</v>
      </c>
      <c r="D4127"/>
      <c r="E4127"/>
      <c r="F4127"/>
      <c r="G4127"/>
      <c r="H4127"/>
      <c r="I4127"/>
      <c r="J4127"/>
      <c r="K4127"/>
      <c r="L4127"/>
      <c r="M4127"/>
      <c r="N4127" t="s">
        <v>4076</v>
      </c>
      <c r="O4127" s="354">
        <f>INDEX('Page 2 - Team Information'!$K$14:$AP$189,Y4127,X4127)</f>
        <v>1</v>
      </c>
      <c r="P4127"/>
      <c r="Q4127"/>
      <c r="R4127"/>
      <c r="S4127" t="s">
        <v>17157</v>
      </c>
      <c r="T4127"/>
      <c r="U4127"/>
      <c r="V4127"/>
      <c r="W4127"/>
      <c r="X4127" s="355">
        <v>25</v>
      </c>
      <c r="Y4127" s="355">
        <v>134</v>
      </c>
      <c r="AC4127" s="297"/>
    </row>
    <row r="4128" spans="1:29">
      <c r="A4128">
        <f>'Page 1 - General Information'!$G$12</f>
        <v>121395703</v>
      </c>
      <c r="B4128" t="str">
        <f>'Page 1 - General Information'!$G$16</f>
        <v>2839</v>
      </c>
      <c r="C4128" s="353" t="s">
        <v>17241</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c r="A4129">
        <f>'Page 1 - General Information'!$G$12</f>
        <v>121395703</v>
      </c>
      <c r="B4129" t="str">
        <f>'Page 1 - General Information'!$G$16</f>
        <v>2839</v>
      </c>
      <c r="C4129" s="353" t="s">
        <v>17241</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c r="A4130">
        <f>'Page 1 - General Information'!$G$12</f>
        <v>121395703</v>
      </c>
      <c r="B4130" t="str">
        <f>'Page 1 - General Information'!$G$16</f>
        <v>2839</v>
      </c>
      <c r="C4130" s="353" t="s">
        <v>17241</v>
      </c>
      <c r="D4130"/>
      <c r="E4130"/>
      <c r="F4130"/>
      <c r="G4130"/>
      <c r="H4130"/>
      <c r="I4130"/>
      <c r="J4130"/>
      <c r="K4130"/>
      <c r="L4130"/>
      <c r="M4130"/>
      <c r="N4130" s="252" t="s">
        <v>4065</v>
      </c>
      <c r="O4130" s="357"/>
      <c r="P4130"/>
      <c r="Q4130" s="358">
        <f>(INDEX('Page 2 - Team Information'!$K$14:$AP$189,Y4130,X4130)*100)</f>
        <v>100</v>
      </c>
      <c r="R4130"/>
      <c r="S4130" t="s">
        <v>17160</v>
      </c>
      <c r="T4130"/>
      <c r="U4130"/>
      <c r="V4130"/>
      <c r="W4130"/>
      <c r="X4130" s="355">
        <v>29</v>
      </c>
      <c r="Y4130" s="355">
        <v>134</v>
      </c>
      <c r="AC4130" s="297"/>
    </row>
    <row r="4131" spans="1:29">
      <c r="A4131">
        <f>'Page 1 - General Information'!$G$12</f>
        <v>121395703</v>
      </c>
      <c r="B4131" t="str">
        <f>'Page 1 - General Information'!$G$16</f>
        <v>2839</v>
      </c>
      <c r="C4131" s="353" t="s">
        <v>17241</v>
      </c>
      <c r="D4131"/>
      <c r="E4131"/>
      <c r="F4131"/>
      <c r="G4131"/>
      <c r="H4131"/>
      <c r="I4131"/>
      <c r="J4131"/>
      <c r="K4131"/>
      <c r="L4131"/>
      <c r="M4131"/>
      <c r="N4131" s="252" t="s">
        <v>4065</v>
      </c>
      <c r="O4131" s="357"/>
      <c r="P4131"/>
      <c r="Q4131" s="358">
        <f>(INDEX('Page 2 - Team Information'!$K$14:$AP$189,Y4131,X4131)*100)</f>
        <v>100</v>
      </c>
      <c r="R4131"/>
      <c r="S4131" t="s">
        <v>17161</v>
      </c>
      <c r="T4131"/>
      <c r="U4131"/>
      <c r="V4131"/>
      <c r="W4131"/>
      <c r="X4131" s="355">
        <v>30</v>
      </c>
      <c r="Y4131" s="355">
        <v>134</v>
      </c>
      <c r="AC4131" s="297"/>
    </row>
    <row r="4132" spans="1:29">
      <c r="A4132">
        <f>'Page 1 - General Information'!$G$12</f>
        <v>121395703</v>
      </c>
      <c r="B4132" t="str">
        <f>'Page 1 - General Information'!$G$16</f>
        <v>2839</v>
      </c>
      <c r="C4132" s="353" t="s">
        <v>17241</v>
      </c>
      <c r="D4132"/>
      <c r="E4132"/>
      <c r="F4132"/>
      <c r="G4132"/>
      <c r="H4132"/>
      <c r="I4132"/>
      <c r="J4132"/>
      <c r="K4132"/>
      <c r="L4132"/>
      <c r="M4132"/>
      <c r="N4132" s="252" t="s">
        <v>4065</v>
      </c>
      <c r="O4132" s="357"/>
      <c r="P4132"/>
      <c r="Q4132" s="358">
        <f>(INDEX('Page 2 - Team Information'!$K$14:$AP$189,Y4132,X4132)*100)</f>
        <v>100</v>
      </c>
      <c r="R4132"/>
      <c r="S4132" t="s">
        <v>17162</v>
      </c>
      <c r="T4132"/>
      <c r="U4132"/>
      <c r="V4132"/>
      <c r="W4132"/>
      <c r="X4132" s="355">
        <v>31</v>
      </c>
      <c r="Y4132" s="355">
        <v>134</v>
      </c>
      <c r="AC4132" s="297"/>
    </row>
    <row r="4133" spans="1:29">
      <c r="A4133">
        <f>'Page 1 - General Information'!$G$12</f>
        <v>121395703</v>
      </c>
      <c r="B4133" t="str">
        <f>'Page 1 - General Information'!$G$16</f>
        <v>2839</v>
      </c>
      <c r="C4133" s="353" t="s">
        <v>17241</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c r="A4134">
        <f>'Page 1 - General Information'!$G$12</f>
        <v>121395703</v>
      </c>
      <c r="B4134" t="str">
        <f>'Page 1 - General Information'!$G$16</f>
        <v>2839</v>
      </c>
      <c r="C4134" s="353" t="s">
        <v>17241</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c r="A4135">
        <f>'Page 1 - General Information'!$G$12</f>
        <v>121395703</v>
      </c>
      <c r="B4135" t="str">
        <f>'Page 1 - General Information'!$G$16</f>
        <v>2839</v>
      </c>
      <c r="C4135" s="353" t="s">
        <v>17241</v>
      </c>
      <c r="D4135"/>
      <c r="E4135"/>
      <c r="F4135"/>
      <c r="G4135"/>
      <c r="H4135"/>
      <c r="I4135"/>
      <c r="J4135"/>
      <c r="K4135"/>
      <c r="L4135"/>
      <c r="M4135"/>
      <c r="N4135" t="s">
        <v>4076</v>
      </c>
      <c r="O4135" s="354">
        <f>INDEX('Page 2 - Team Information'!$K$14:$AP$189,Y4135,X4135)</f>
        <v>0</v>
      </c>
      <c r="P4135"/>
      <c r="Q4135"/>
      <c r="R4135"/>
      <c r="S4135" t="s">
        <v>7982</v>
      </c>
      <c r="T4135"/>
      <c r="U4135"/>
      <c r="V4135"/>
      <c r="W4135"/>
      <c r="X4135" s="355">
        <v>25</v>
      </c>
      <c r="Y4135" s="355">
        <v>135</v>
      </c>
      <c r="AC4135" s="297"/>
    </row>
    <row r="4136" spans="1:29">
      <c r="A4136">
        <f>'Page 1 - General Information'!$G$12</f>
        <v>121395703</v>
      </c>
      <c r="B4136" t="str">
        <f>'Page 1 - General Information'!$G$16</f>
        <v>2839</v>
      </c>
      <c r="C4136" s="353" t="s">
        <v>17241</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c r="A4137">
        <f>'Page 1 - General Information'!$G$12</f>
        <v>121395703</v>
      </c>
      <c r="B4137" t="str">
        <f>'Page 1 - General Information'!$G$16</f>
        <v>2839</v>
      </c>
      <c r="C4137" s="353" t="s">
        <v>17241</v>
      </c>
      <c r="D4137"/>
      <c r="E4137"/>
      <c r="F4137"/>
      <c r="G4137"/>
      <c r="H4137"/>
      <c r="I4137"/>
      <c r="J4137"/>
      <c r="K4137"/>
      <c r="L4137"/>
      <c r="M4137"/>
      <c r="N4137" t="s">
        <v>4076</v>
      </c>
      <c r="O4137" s="354">
        <f>INDEX('Page 2 - Team Information'!$K$14:$AP$189,Y4137,X4137)</f>
        <v>0</v>
      </c>
      <c r="P4137"/>
      <c r="Q4137"/>
      <c r="R4137"/>
      <c r="S4137" t="s">
        <v>7984</v>
      </c>
      <c r="T4137"/>
      <c r="U4137"/>
      <c r="V4137"/>
      <c r="W4137"/>
      <c r="X4137" s="355">
        <v>27</v>
      </c>
      <c r="Y4137" s="355">
        <v>135</v>
      </c>
      <c r="AC4137" s="297"/>
    </row>
    <row r="4138" spans="1:29">
      <c r="A4138">
        <f>'Page 1 - General Information'!$G$12</f>
        <v>121395703</v>
      </c>
      <c r="B4138" t="str">
        <f>'Page 1 - General Information'!$G$16</f>
        <v>2839</v>
      </c>
      <c r="C4138" s="353" t="s">
        <v>17241</v>
      </c>
      <c r="D4138"/>
      <c r="E4138"/>
      <c r="F4138"/>
      <c r="G4138"/>
      <c r="H4138"/>
      <c r="I4138"/>
      <c r="J4138"/>
      <c r="K4138"/>
      <c r="L4138"/>
      <c r="M4138"/>
      <c r="N4138" s="252" t="s">
        <v>4065</v>
      </c>
      <c r="O4138" s="357"/>
      <c r="P4138"/>
      <c r="Q4138" s="358">
        <f>(INDEX('Page 2 - Team Information'!$K$14:$AP$189,Y4138,X4138)*100)</f>
        <v>0</v>
      </c>
      <c r="R4138"/>
      <c r="S4138" t="s">
        <v>7985</v>
      </c>
      <c r="T4138"/>
      <c r="U4138"/>
      <c r="V4138"/>
      <c r="W4138"/>
      <c r="X4138" s="355">
        <v>29</v>
      </c>
      <c r="Y4138" s="355">
        <v>135</v>
      </c>
      <c r="AC4138" s="297"/>
    </row>
    <row r="4139" spans="1:29">
      <c r="A4139">
        <f>'Page 1 - General Information'!$G$12</f>
        <v>121395703</v>
      </c>
      <c r="B4139" t="str">
        <f>'Page 1 - General Information'!$G$16</f>
        <v>2839</v>
      </c>
      <c r="C4139" s="353" t="s">
        <v>17241</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c r="A4140">
        <f>'Page 1 - General Information'!$G$12</f>
        <v>121395703</v>
      </c>
      <c r="B4140" t="str">
        <f>'Page 1 - General Information'!$G$16</f>
        <v>2839</v>
      </c>
      <c r="C4140" s="353" t="s">
        <v>17241</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c r="A4141">
        <f>'Page 1 - General Information'!$G$12</f>
        <v>121395703</v>
      </c>
      <c r="B4141" t="str">
        <f>'Page 1 - General Information'!$G$16</f>
        <v>2839</v>
      </c>
      <c r="C4141" s="353" t="s">
        <v>17241</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c r="A4142">
        <f>'Page 1 - General Information'!$G$12</f>
        <v>121395703</v>
      </c>
      <c r="B4142" t="str">
        <f>'Page 1 - General Information'!$G$16</f>
        <v>2839</v>
      </c>
      <c r="C4142" s="353" t="s">
        <v>17241</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c r="A4143">
        <f>'Page 1 - General Information'!$G$12</f>
        <v>121395703</v>
      </c>
      <c r="B4143" t="str">
        <f>'Page 1 - General Information'!$G$16</f>
        <v>2839</v>
      </c>
      <c r="C4143" s="353" t="s">
        <v>17241</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c r="A4144">
        <f>'Page 1 - General Information'!$G$12</f>
        <v>121395703</v>
      </c>
      <c r="B4144" t="str">
        <f>'Page 1 - General Information'!$G$16</f>
        <v>2839</v>
      </c>
      <c r="C4144" s="353" t="s">
        <v>17241</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c r="A4145">
        <f>'Page 1 - General Information'!$G$12</f>
        <v>121395703</v>
      </c>
      <c r="B4145" t="str">
        <f>'Page 1 - General Information'!$G$16</f>
        <v>2839</v>
      </c>
      <c r="C4145" s="353" t="s">
        <v>17241</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c r="A4146">
        <f>'Page 1 - General Information'!$G$12</f>
        <v>121395703</v>
      </c>
      <c r="B4146" t="str">
        <f>'Page 1 - General Information'!$G$16</f>
        <v>2839</v>
      </c>
      <c r="C4146" s="353" t="s">
        <v>17241</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c r="A4147">
        <f>'Page 1 - General Information'!$G$12</f>
        <v>121395703</v>
      </c>
      <c r="B4147" t="str">
        <f>'Page 1 - General Information'!$G$16</f>
        <v>2839</v>
      </c>
      <c r="C4147" s="353" t="s">
        <v>17241</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c r="A4148">
        <f>'Page 1 - General Information'!$G$12</f>
        <v>121395703</v>
      </c>
      <c r="B4148" t="str">
        <f>'Page 1 - General Information'!$G$16</f>
        <v>2839</v>
      </c>
      <c r="C4148" s="353" t="s">
        <v>17241</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c r="A4149">
        <f>'Page 1 - General Information'!$G$12</f>
        <v>121395703</v>
      </c>
      <c r="B4149" t="str">
        <f>'Page 1 - General Information'!$G$16</f>
        <v>2839</v>
      </c>
      <c r="C4149" s="353" t="s">
        <v>17241</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c r="A4150">
        <f>'Page 1 - General Information'!$G$12</f>
        <v>121395703</v>
      </c>
      <c r="B4150" t="str">
        <f>'Page 1 - General Information'!$G$16</f>
        <v>2839</v>
      </c>
      <c r="C4150" s="353" t="s">
        <v>17241</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c r="A4151">
        <f>'Page 1 - General Information'!$G$12</f>
        <v>121395703</v>
      </c>
      <c r="B4151" t="str">
        <f>'Page 1 - General Information'!$G$16</f>
        <v>2839</v>
      </c>
      <c r="C4151" s="353" t="s">
        <v>17241</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c r="A4152">
        <f>'Page 1 - General Information'!$G$12</f>
        <v>121395703</v>
      </c>
      <c r="B4152" t="str">
        <f>'Page 1 - General Information'!$G$16</f>
        <v>2839</v>
      </c>
      <c r="C4152" s="353" t="s">
        <v>17241</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c r="A4153">
        <f>'Page 1 - General Information'!$G$12</f>
        <v>121395703</v>
      </c>
      <c r="B4153" t="str">
        <f>'Page 1 - General Information'!$G$16</f>
        <v>2839</v>
      </c>
      <c r="C4153" s="353" t="s">
        <v>17241</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c r="A4154">
        <f>'Page 1 - General Information'!$G$12</f>
        <v>121395703</v>
      </c>
      <c r="B4154" t="str">
        <f>'Page 1 - General Information'!$G$16</f>
        <v>2839</v>
      </c>
      <c r="C4154" s="353" t="s">
        <v>17241</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c r="A4155">
        <f>'Page 1 - General Information'!$G$12</f>
        <v>121395703</v>
      </c>
      <c r="B4155" t="str">
        <f>'Page 1 - General Information'!$G$16</f>
        <v>2839</v>
      </c>
      <c r="C4155" s="353" t="s">
        <v>17241</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c r="A4156">
        <f>'Page 1 - General Information'!$G$12</f>
        <v>121395703</v>
      </c>
      <c r="B4156" t="str">
        <f>'Page 1 - General Information'!$G$16</f>
        <v>2839</v>
      </c>
      <c r="C4156" s="353" t="s">
        <v>17241</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c r="A4157">
        <f>'Page 1 - General Information'!$G$12</f>
        <v>121395703</v>
      </c>
      <c r="B4157" t="str">
        <f>'Page 1 - General Information'!$G$16</f>
        <v>2839</v>
      </c>
      <c r="C4157" s="353" t="s">
        <v>17241</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c r="A4158">
        <f>'Page 1 - General Information'!$G$12</f>
        <v>121395703</v>
      </c>
      <c r="B4158" t="str">
        <f>'Page 1 - General Information'!$G$16</f>
        <v>2839</v>
      </c>
      <c r="C4158" s="353" t="s">
        <v>17241</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c r="A4159">
        <f>'Page 1 - General Information'!$G$12</f>
        <v>121395703</v>
      </c>
      <c r="B4159" t="str">
        <f>'Page 1 - General Information'!$G$16</f>
        <v>2839</v>
      </c>
      <c r="C4159" s="353" t="s">
        <v>17241</v>
      </c>
      <c r="D4159"/>
      <c r="E4159"/>
      <c r="F4159"/>
      <c r="G4159"/>
      <c r="H4159"/>
      <c r="I4159"/>
      <c r="J4159"/>
      <c r="K4159"/>
      <c r="L4159"/>
      <c r="M4159"/>
      <c r="N4159" t="s">
        <v>4076</v>
      </c>
      <c r="O4159" s="354">
        <f>INDEX('Page 2 - Team Information'!$K$14:$AP$189,Y4159,X4159)</f>
        <v>0</v>
      </c>
      <c r="P4159"/>
      <c r="Q4159"/>
      <c r="R4159"/>
      <c r="S4159" t="s">
        <v>8006</v>
      </c>
      <c r="T4159"/>
      <c r="U4159"/>
      <c r="V4159"/>
      <c r="W4159"/>
      <c r="X4159" s="355">
        <v>25</v>
      </c>
      <c r="Y4159" s="355">
        <v>138</v>
      </c>
      <c r="AC4159" s="297"/>
    </row>
    <row r="4160" spans="1:29">
      <c r="A4160">
        <f>'Page 1 - General Information'!$G$12</f>
        <v>121395703</v>
      </c>
      <c r="B4160" t="str">
        <f>'Page 1 - General Information'!$G$16</f>
        <v>2839</v>
      </c>
      <c r="C4160" s="353" t="s">
        <v>17241</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c r="A4161">
        <f>'Page 1 - General Information'!$G$12</f>
        <v>121395703</v>
      </c>
      <c r="B4161" t="str">
        <f>'Page 1 - General Information'!$G$16</f>
        <v>2839</v>
      </c>
      <c r="C4161" s="353" t="s">
        <v>17241</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c r="A4162">
        <f>'Page 1 - General Information'!$G$12</f>
        <v>121395703</v>
      </c>
      <c r="B4162" t="str">
        <f>'Page 1 - General Information'!$G$16</f>
        <v>2839</v>
      </c>
      <c r="C4162" s="353" t="s">
        <v>17241</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c r="A4163">
        <f>'Page 1 - General Information'!$G$12</f>
        <v>121395703</v>
      </c>
      <c r="B4163" t="str">
        <f>'Page 1 - General Information'!$G$16</f>
        <v>2839</v>
      </c>
      <c r="C4163" s="353" t="s">
        <v>17241</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c r="A4164">
        <f>'Page 1 - General Information'!$G$12</f>
        <v>121395703</v>
      </c>
      <c r="B4164" t="str">
        <f>'Page 1 - General Information'!$G$16</f>
        <v>2839</v>
      </c>
      <c r="C4164" s="353" t="s">
        <v>17241</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c r="A4165">
        <f>'Page 1 - General Information'!$G$12</f>
        <v>121395703</v>
      </c>
      <c r="B4165" t="str">
        <f>'Page 1 - General Information'!$G$16</f>
        <v>2839</v>
      </c>
      <c r="C4165" s="353" t="s">
        <v>17241</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c r="A4166">
        <f>'Page 1 - General Information'!$G$12</f>
        <v>121395703</v>
      </c>
      <c r="B4166" t="str">
        <f>'Page 1 - General Information'!$G$16</f>
        <v>2839</v>
      </c>
      <c r="C4166" s="353" t="s">
        <v>17241</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c r="A4167">
        <f>'Page 1 - General Information'!$G$12</f>
        <v>121395703</v>
      </c>
      <c r="B4167" t="str">
        <f>'Page 1 - General Information'!$G$16</f>
        <v>2839</v>
      </c>
      <c r="C4167" s="353" t="s">
        <v>17241</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c r="A4168">
        <f>'Page 1 - General Information'!$G$12</f>
        <v>121395703</v>
      </c>
      <c r="B4168" t="str">
        <f>'Page 1 - General Information'!$G$16</f>
        <v>2839</v>
      </c>
      <c r="C4168" s="353" t="s">
        <v>17241</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c r="A4169">
        <f>'Page 1 - General Information'!$G$12</f>
        <v>121395703</v>
      </c>
      <c r="B4169" t="str">
        <f>'Page 1 - General Information'!$G$16</f>
        <v>2839</v>
      </c>
      <c r="C4169" s="353" t="s">
        <v>17241</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c r="A4170">
        <f>'Page 1 - General Information'!$G$12</f>
        <v>121395703</v>
      </c>
      <c r="B4170" t="str">
        <f>'Page 1 - General Information'!$G$16</f>
        <v>2839</v>
      </c>
      <c r="C4170" s="353" t="s">
        <v>17241</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c r="A4171">
        <f>'Page 1 - General Information'!$G$12</f>
        <v>121395703</v>
      </c>
      <c r="B4171" t="str">
        <f>'Page 1 - General Information'!$G$16</f>
        <v>2839</v>
      </c>
      <c r="C4171" s="353" t="s">
        <v>17241</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c r="A4172">
        <f>'Page 1 - General Information'!$G$12</f>
        <v>121395703</v>
      </c>
      <c r="B4172" t="str">
        <f>'Page 1 - General Information'!$G$16</f>
        <v>2839</v>
      </c>
      <c r="C4172" s="353" t="s">
        <v>17241</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c r="A4173">
        <f>'Page 1 - General Information'!$G$12</f>
        <v>121395703</v>
      </c>
      <c r="B4173" t="str">
        <f>'Page 1 - General Information'!$G$16</f>
        <v>2839</v>
      </c>
      <c r="C4173" s="353" t="s">
        <v>17241</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c r="A4174">
        <f>'Page 1 - General Information'!$G$12</f>
        <v>121395703</v>
      </c>
      <c r="B4174" t="str">
        <f>'Page 1 - General Information'!$G$16</f>
        <v>2839</v>
      </c>
      <c r="C4174" s="353" t="s">
        <v>17241</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c r="A4175">
        <f>'Page 1 - General Information'!$G$12</f>
        <v>121395703</v>
      </c>
      <c r="B4175" t="str">
        <f>'Page 1 - General Information'!$G$16</f>
        <v>2839</v>
      </c>
      <c r="C4175" s="353" t="s">
        <v>17241</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c r="A4176">
        <f>'Page 1 - General Information'!$G$12</f>
        <v>121395703</v>
      </c>
      <c r="B4176" t="str">
        <f>'Page 1 - General Information'!$G$16</f>
        <v>2839</v>
      </c>
      <c r="C4176" s="353" t="s">
        <v>17241</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c r="A4177">
        <f>'Page 1 - General Information'!$G$12</f>
        <v>121395703</v>
      </c>
      <c r="B4177" t="str">
        <f>'Page 1 - General Information'!$G$16</f>
        <v>2839</v>
      </c>
      <c r="C4177" s="353" t="s">
        <v>17241</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c r="A4178">
        <f>'Page 1 - General Information'!$G$12</f>
        <v>121395703</v>
      </c>
      <c r="B4178" t="str">
        <f>'Page 1 - General Information'!$G$16</f>
        <v>2839</v>
      </c>
      <c r="C4178" s="353" t="s">
        <v>17241</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c r="A4179">
        <f>'Page 1 - General Information'!$G$12</f>
        <v>121395703</v>
      </c>
      <c r="B4179" t="str">
        <f>'Page 1 - General Information'!$G$16</f>
        <v>2839</v>
      </c>
      <c r="C4179" s="353" t="s">
        <v>17241</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c r="A4180">
        <f>'Page 1 - General Information'!$G$12</f>
        <v>121395703</v>
      </c>
      <c r="B4180" t="str">
        <f>'Page 1 - General Information'!$G$16</f>
        <v>2839</v>
      </c>
      <c r="C4180" s="353" t="s">
        <v>17241</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c r="A4181">
        <f>'Page 1 - General Information'!$G$12</f>
        <v>121395703</v>
      </c>
      <c r="B4181" t="str">
        <f>'Page 1 - General Information'!$G$16</f>
        <v>2839</v>
      </c>
      <c r="C4181" s="353" t="s">
        <v>17241</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c r="A4182">
        <f>'Page 1 - General Information'!$G$12</f>
        <v>121395703</v>
      </c>
      <c r="B4182" t="str">
        <f>'Page 1 - General Information'!$G$16</f>
        <v>2839</v>
      </c>
      <c r="C4182" s="353" t="s">
        <v>17241</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c r="A4183">
        <f>'Page 1 - General Information'!$G$12</f>
        <v>121395703</v>
      </c>
      <c r="B4183" t="str">
        <f>'Page 1 - General Information'!$G$16</f>
        <v>2839</v>
      </c>
      <c r="C4183" s="353" t="s">
        <v>17241</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c r="A4184">
        <f>'Page 1 - General Information'!$G$12</f>
        <v>121395703</v>
      </c>
      <c r="B4184" t="str">
        <f>'Page 1 - General Information'!$G$16</f>
        <v>2839</v>
      </c>
      <c r="C4184" s="353" t="s">
        <v>17241</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c r="A4185">
        <f>'Page 1 - General Information'!$G$12</f>
        <v>121395703</v>
      </c>
      <c r="B4185" t="str">
        <f>'Page 1 - General Information'!$G$16</f>
        <v>2839</v>
      </c>
      <c r="C4185" s="353" t="s">
        <v>17241</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c r="A4186">
        <f>'Page 1 - General Information'!$G$12</f>
        <v>121395703</v>
      </c>
      <c r="B4186" t="str">
        <f>'Page 1 - General Information'!$G$16</f>
        <v>2839</v>
      </c>
      <c r="C4186" s="353" t="s">
        <v>17241</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c r="A4187">
        <f>'Page 1 - General Information'!$G$12</f>
        <v>121395703</v>
      </c>
      <c r="B4187" t="str">
        <f>'Page 1 - General Information'!$G$16</f>
        <v>2839</v>
      </c>
      <c r="C4187" s="353" t="s">
        <v>17241</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c r="A4188">
        <f>'Page 1 - General Information'!$G$12</f>
        <v>121395703</v>
      </c>
      <c r="B4188" t="str">
        <f>'Page 1 - General Information'!$G$16</f>
        <v>2839</v>
      </c>
      <c r="C4188" s="353" t="s">
        <v>17241</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c r="A4189">
        <f>'Page 1 - General Information'!$G$12</f>
        <v>121395703</v>
      </c>
      <c r="B4189" t="str">
        <f>'Page 1 - General Information'!$G$16</f>
        <v>2839</v>
      </c>
      <c r="C4189" s="353" t="s">
        <v>17241</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c r="A4190">
        <f>'Page 1 - General Information'!$G$12</f>
        <v>121395703</v>
      </c>
      <c r="B4190" t="str">
        <f>'Page 1 - General Information'!$G$16</f>
        <v>2839</v>
      </c>
      <c r="C4190" s="353" t="s">
        <v>17241</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c r="A4191">
        <f>'Page 1 - General Information'!$G$12</f>
        <v>121395703</v>
      </c>
      <c r="B4191" t="str">
        <f>'Page 1 - General Information'!$G$16</f>
        <v>2839</v>
      </c>
      <c r="C4191" s="353" t="s">
        <v>17241</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c r="A4192">
        <f>'Page 1 - General Information'!$G$12</f>
        <v>121395703</v>
      </c>
      <c r="B4192" t="str">
        <f>'Page 1 - General Information'!$G$16</f>
        <v>2839</v>
      </c>
      <c r="C4192" s="353" t="s">
        <v>17241</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c r="A4193">
        <f>'Page 1 - General Information'!$G$12</f>
        <v>121395703</v>
      </c>
      <c r="B4193" t="str">
        <f>'Page 1 - General Information'!$G$16</f>
        <v>2839</v>
      </c>
      <c r="C4193" s="353" t="s">
        <v>17241</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c r="A4194">
        <f>'Page 1 - General Information'!$G$12</f>
        <v>121395703</v>
      </c>
      <c r="B4194" t="str">
        <f>'Page 1 - General Information'!$G$16</f>
        <v>2839</v>
      </c>
      <c r="C4194" s="353" t="s">
        <v>17241</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c r="A4195">
        <f>'Page 1 - General Information'!$G$12</f>
        <v>121395703</v>
      </c>
      <c r="B4195" t="str">
        <f>'Page 1 - General Information'!$G$16</f>
        <v>2839</v>
      </c>
      <c r="C4195" s="353" t="s">
        <v>17241</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c r="A4196">
        <f>'Page 1 - General Information'!$G$12</f>
        <v>121395703</v>
      </c>
      <c r="B4196" t="str">
        <f>'Page 1 - General Information'!$G$16</f>
        <v>2839</v>
      </c>
      <c r="C4196" s="353" t="s">
        <v>17241</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c r="A4197">
        <f>'Page 1 - General Information'!$G$12</f>
        <v>121395703</v>
      </c>
      <c r="B4197" t="str">
        <f>'Page 1 - General Information'!$G$16</f>
        <v>2839</v>
      </c>
      <c r="C4197" s="353" t="s">
        <v>17241</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c r="A4198">
        <f>'Page 1 - General Information'!$G$12</f>
        <v>121395703</v>
      </c>
      <c r="B4198" t="str">
        <f>'Page 1 - General Information'!$G$16</f>
        <v>2839</v>
      </c>
      <c r="C4198" s="353" t="s">
        <v>17241</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c r="A4199">
        <f>'Page 1 - General Information'!$G$12</f>
        <v>121395703</v>
      </c>
      <c r="B4199" t="str">
        <f>'Page 1 - General Information'!$G$16</f>
        <v>2839</v>
      </c>
      <c r="C4199" s="353" t="s">
        <v>17241</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c r="A4200">
        <f>'Page 1 - General Information'!$G$12</f>
        <v>121395703</v>
      </c>
      <c r="B4200" t="str">
        <f>'Page 1 - General Information'!$G$16</f>
        <v>2839</v>
      </c>
      <c r="C4200" s="353" t="s">
        <v>17241</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c r="A4201">
        <f>'Page 1 - General Information'!$G$12</f>
        <v>121395703</v>
      </c>
      <c r="B4201" t="str">
        <f>'Page 1 - General Information'!$G$16</f>
        <v>2839</v>
      </c>
      <c r="C4201" s="353" t="s">
        <v>17241</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c r="A4202">
        <f>'Page 1 - General Information'!$G$12</f>
        <v>121395703</v>
      </c>
      <c r="B4202" t="str">
        <f>'Page 1 - General Information'!$G$16</f>
        <v>2839</v>
      </c>
      <c r="C4202" s="353" t="s">
        <v>17241</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c r="A4203">
        <f>'Page 1 - General Information'!$G$12</f>
        <v>121395703</v>
      </c>
      <c r="B4203" t="str">
        <f>'Page 1 - General Information'!$G$16</f>
        <v>2839</v>
      </c>
      <c r="C4203" s="353" t="s">
        <v>17241</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c r="A4204">
        <f>'Page 1 - General Information'!$G$12</f>
        <v>121395703</v>
      </c>
      <c r="B4204" t="str">
        <f>'Page 1 - General Information'!$G$16</f>
        <v>2839</v>
      </c>
      <c r="C4204" s="353" t="s">
        <v>17241</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c r="A4205">
        <f>'Page 1 - General Information'!$G$12</f>
        <v>121395703</v>
      </c>
      <c r="B4205" t="str">
        <f>'Page 1 - General Information'!$G$16</f>
        <v>2839</v>
      </c>
      <c r="C4205" s="353" t="s">
        <v>17241</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c r="A4206">
        <f>'Page 1 - General Information'!$G$12</f>
        <v>121395703</v>
      </c>
      <c r="B4206" t="str">
        <f>'Page 1 - General Information'!$G$16</f>
        <v>2839</v>
      </c>
      <c r="C4206" s="353" t="s">
        <v>17241</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c r="A4207">
        <f>'Page 1 - General Information'!$G$12</f>
        <v>121395703</v>
      </c>
      <c r="B4207" t="str">
        <f>'Page 1 - General Information'!$G$16</f>
        <v>2839</v>
      </c>
      <c r="C4207" s="353" t="s">
        <v>17241</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c r="A4208">
        <f>'Page 1 - General Information'!$G$12</f>
        <v>121395703</v>
      </c>
      <c r="B4208" t="str">
        <f>'Page 1 - General Information'!$G$16</f>
        <v>2839</v>
      </c>
      <c r="C4208" s="353" t="s">
        <v>17241</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c r="A4209">
        <f>'Page 1 - General Information'!$G$12</f>
        <v>121395703</v>
      </c>
      <c r="B4209" t="str">
        <f>'Page 1 - General Information'!$G$16</f>
        <v>2839</v>
      </c>
      <c r="C4209" s="353" t="s">
        <v>17241</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c r="A4210">
        <f>'Page 1 - General Information'!$G$12</f>
        <v>121395703</v>
      </c>
      <c r="B4210" t="str">
        <f>'Page 1 - General Information'!$G$16</f>
        <v>2839</v>
      </c>
      <c r="C4210" s="353" t="s">
        <v>17241</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c r="A4211">
        <f>'Page 1 - General Information'!$G$12</f>
        <v>121395703</v>
      </c>
      <c r="B4211" t="str">
        <f>'Page 1 - General Information'!$G$16</f>
        <v>2839</v>
      </c>
      <c r="C4211" s="353" t="s">
        <v>17241</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c r="A4212">
        <f>'Page 1 - General Information'!$G$12</f>
        <v>121395703</v>
      </c>
      <c r="B4212" t="str">
        <f>'Page 1 - General Information'!$G$16</f>
        <v>2839</v>
      </c>
      <c r="C4212" s="353" t="s">
        <v>17241</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c r="A4213">
        <f>'Page 1 - General Information'!$G$12</f>
        <v>121395703</v>
      </c>
      <c r="B4213" t="str">
        <f>'Page 1 - General Information'!$G$16</f>
        <v>2839</v>
      </c>
      <c r="C4213" s="353" t="s">
        <v>17241</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c r="A4214">
        <f>'Page 1 - General Information'!$G$12</f>
        <v>121395703</v>
      </c>
      <c r="B4214" t="str">
        <f>'Page 1 - General Information'!$G$16</f>
        <v>2839</v>
      </c>
      <c r="C4214" s="353" t="s">
        <v>17241</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c r="A4215">
        <f>'Page 1 - General Information'!$G$12</f>
        <v>121395703</v>
      </c>
      <c r="B4215" t="str">
        <f>'Page 1 - General Information'!$G$16</f>
        <v>2839</v>
      </c>
      <c r="C4215" s="353" t="s">
        <v>17241</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c r="A4216">
        <f>'Page 1 - General Information'!$G$12</f>
        <v>121395703</v>
      </c>
      <c r="B4216" t="str">
        <f>'Page 1 - General Information'!$G$16</f>
        <v>2839</v>
      </c>
      <c r="C4216" s="353" t="s">
        <v>17241</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c r="A4217">
        <f>'Page 1 - General Information'!$G$12</f>
        <v>121395703</v>
      </c>
      <c r="B4217" t="str">
        <f>'Page 1 - General Information'!$G$16</f>
        <v>2839</v>
      </c>
      <c r="C4217" s="353" t="s">
        <v>17241</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c r="A4218">
        <f>'Page 1 - General Information'!$G$12</f>
        <v>121395703</v>
      </c>
      <c r="B4218" t="str">
        <f>'Page 1 - General Information'!$G$16</f>
        <v>2839</v>
      </c>
      <c r="C4218" s="353" t="s">
        <v>17241</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c r="A4219">
        <f>'Page 1 - General Information'!$G$12</f>
        <v>121395703</v>
      </c>
      <c r="B4219" t="str">
        <f>'Page 1 - General Information'!$G$16</f>
        <v>2839</v>
      </c>
      <c r="C4219" s="353" t="s">
        <v>17241</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c r="A4220">
        <f>'Page 1 - General Information'!$G$12</f>
        <v>121395703</v>
      </c>
      <c r="B4220" t="str">
        <f>'Page 1 - General Information'!$G$16</f>
        <v>2839</v>
      </c>
      <c r="C4220" s="353" t="s">
        <v>17241</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c r="A4221">
        <f>'Page 1 - General Information'!$G$12</f>
        <v>121395703</v>
      </c>
      <c r="B4221" t="str">
        <f>'Page 1 - General Information'!$G$16</f>
        <v>2839</v>
      </c>
      <c r="C4221" s="353" t="s">
        <v>17241</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c r="A4222">
        <f>'Page 1 - General Information'!$G$12</f>
        <v>121395703</v>
      </c>
      <c r="B4222" t="str">
        <f>'Page 1 - General Information'!$G$16</f>
        <v>2839</v>
      </c>
      <c r="C4222" s="353" t="s">
        <v>17241</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c r="A4223">
        <f>'Page 1 - General Information'!$G$12</f>
        <v>121395703</v>
      </c>
      <c r="B4223" t="str">
        <f>'Page 1 - General Information'!$G$16</f>
        <v>2839</v>
      </c>
      <c r="C4223" s="353" t="s">
        <v>17241</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c r="A4224">
        <f>'Page 1 - General Information'!$G$12</f>
        <v>121395703</v>
      </c>
      <c r="B4224" t="str">
        <f>'Page 1 - General Information'!$G$16</f>
        <v>2839</v>
      </c>
      <c r="C4224" s="353" t="s">
        <v>17241</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c r="A4225">
        <f>'Page 1 - General Information'!$G$12</f>
        <v>121395703</v>
      </c>
      <c r="B4225" t="str">
        <f>'Page 1 - General Information'!$G$16</f>
        <v>2839</v>
      </c>
      <c r="C4225" s="353" t="s">
        <v>17241</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c r="A4226">
        <f>'Page 1 - General Information'!$G$12</f>
        <v>121395703</v>
      </c>
      <c r="B4226" t="str">
        <f>'Page 1 - General Information'!$G$16</f>
        <v>2839</v>
      </c>
      <c r="C4226" s="353" t="s">
        <v>17241</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c r="A4227">
        <f>'Page 1 - General Information'!$G$12</f>
        <v>121395703</v>
      </c>
      <c r="B4227" t="str">
        <f>'Page 1 - General Information'!$G$16</f>
        <v>2839</v>
      </c>
      <c r="C4227" s="353" t="s">
        <v>17241</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c r="A4228">
        <f>'Page 1 - General Information'!$G$12</f>
        <v>121395703</v>
      </c>
      <c r="B4228" t="str">
        <f>'Page 1 - General Information'!$G$16</f>
        <v>2839</v>
      </c>
      <c r="C4228" s="353" t="s">
        <v>17241</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c r="A4229">
        <f>'Page 1 - General Information'!$G$12</f>
        <v>121395703</v>
      </c>
      <c r="B4229" t="str">
        <f>'Page 1 - General Information'!$G$16</f>
        <v>2839</v>
      </c>
      <c r="C4229" s="353" t="s">
        <v>17241</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c r="A4230">
        <f>'Page 1 - General Information'!$G$12</f>
        <v>121395703</v>
      </c>
      <c r="B4230" t="str">
        <f>'Page 1 - General Information'!$G$16</f>
        <v>2839</v>
      </c>
      <c r="C4230" s="353" t="s">
        <v>17241</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c r="A4231">
        <f>'Page 1 - General Information'!$G$12</f>
        <v>121395703</v>
      </c>
      <c r="B4231" t="str">
        <f>'Page 1 - General Information'!$G$16</f>
        <v>2839</v>
      </c>
      <c r="C4231" s="353" t="s">
        <v>17241</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c r="A4232">
        <f>'Page 1 - General Information'!$G$12</f>
        <v>121395703</v>
      </c>
      <c r="B4232" t="str">
        <f>'Page 1 - General Information'!$G$16</f>
        <v>2839</v>
      </c>
      <c r="C4232" s="353" t="s">
        <v>17241</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c r="A4233">
        <f>'Page 1 - General Information'!$G$12</f>
        <v>121395703</v>
      </c>
      <c r="B4233" t="str">
        <f>'Page 1 - General Information'!$G$16</f>
        <v>2839</v>
      </c>
      <c r="C4233" s="353" t="s">
        <v>17241</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c r="A4234">
        <f>'Page 1 - General Information'!$G$12</f>
        <v>121395703</v>
      </c>
      <c r="B4234" t="str">
        <f>'Page 1 - General Information'!$G$16</f>
        <v>2839</v>
      </c>
      <c r="C4234" s="353" t="s">
        <v>17241</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c r="A4235">
        <f>'Page 1 - General Information'!$G$12</f>
        <v>121395703</v>
      </c>
      <c r="B4235" t="str">
        <f>'Page 1 - General Information'!$G$16</f>
        <v>2839</v>
      </c>
      <c r="C4235" s="353" t="s">
        <v>17241</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c r="A4236">
        <f>'Page 1 - General Information'!$G$12</f>
        <v>121395703</v>
      </c>
      <c r="B4236" t="str">
        <f>'Page 1 - General Information'!$G$16</f>
        <v>2839</v>
      </c>
      <c r="C4236" s="353" t="s">
        <v>17241</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c r="A4237">
        <f>'Page 1 - General Information'!$G$12</f>
        <v>121395703</v>
      </c>
      <c r="B4237" t="str">
        <f>'Page 1 - General Information'!$G$16</f>
        <v>2839</v>
      </c>
      <c r="C4237" s="353" t="s">
        <v>17241</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c r="A4238">
        <f>'Page 1 - General Information'!$G$12</f>
        <v>121395703</v>
      </c>
      <c r="B4238" t="str">
        <f>'Page 1 - General Information'!$G$16</f>
        <v>2839</v>
      </c>
      <c r="C4238" s="353" t="s">
        <v>17241</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c r="A4239">
        <f>'Page 1 - General Information'!$G$12</f>
        <v>121395703</v>
      </c>
      <c r="B4239" t="str">
        <f>'Page 1 - General Information'!$G$16</f>
        <v>2839</v>
      </c>
      <c r="C4239" s="353" t="s">
        <v>17241</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c r="A4240">
        <f>'Page 1 - General Information'!$G$12</f>
        <v>121395703</v>
      </c>
      <c r="B4240" t="str">
        <f>'Page 1 - General Information'!$G$16</f>
        <v>2839</v>
      </c>
      <c r="C4240" s="353" t="s">
        <v>17241</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c r="A4241">
        <f>'Page 1 - General Information'!$G$12</f>
        <v>121395703</v>
      </c>
      <c r="B4241" t="str">
        <f>'Page 1 - General Information'!$G$16</f>
        <v>2839</v>
      </c>
      <c r="C4241" s="353" t="s">
        <v>17241</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c r="A4242">
        <f>'Page 1 - General Information'!$G$12</f>
        <v>121395703</v>
      </c>
      <c r="B4242" t="str">
        <f>'Page 1 - General Information'!$G$16</f>
        <v>2839</v>
      </c>
      <c r="C4242" s="353" t="s">
        <v>17241</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c r="A4243">
        <f>'Page 1 - General Information'!$G$12</f>
        <v>121395703</v>
      </c>
      <c r="B4243" t="str">
        <f>'Page 1 - General Information'!$G$16</f>
        <v>2839</v>
      </c>
      <c r="C4243" s="353" t="s">
        <v>17241</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c r="A4244">
        <f>'Page 1 - General Information'!$G$12</f>
        <v>121395703</v>
      </c>
      <c r="B4244" t="str">
        <f>'Page 1 - General Information'!$G$16</f>
        <v>2839</v>
      </c>
      <c r="C4244" s="353" t="s">
        <v>17241</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c r="A4245">
        <f>'Page 1 - General Information'!$G$12</f>
        <v>121395703</v>
      </c>
      <c r="B4245" t="str">
        <f>'Page 1 - General Information'!$G$16</f>
        <v>2839</v>
      </c>
      <c r="C4245" s="353" t="s">
        <v>17241</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c r="A4246">
        <f>'Page 1 - General Information'!$G$12</f>
        <v>121395703</v>
      </c>
      <c r="B4246" t="str">
        <f>'Page 1 - General Information'!$G$16</f>
        <v>2839</v>
      </c>
      <c r="C4246" s="353" t="s">
        <v>17241</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c r="A4247">
        <f>'Page 1 - General Information'!$G$12</f>
        <v>121395703</v>
      </c>
      <c r="B4247" t="str">
        <f>'Page 1 - General Information'!$G$16</f>
        <v>2839</v>
      </c>
      <c r="C4247" s="353" t="s">
        <v>17241</v>
      </c>
      <c r="D4247"/>
      <c r="E4247"/>
      <c r="F4247"/>
      <c r="G4247"/>
      <c r="H4247"/>
      <c r="I4247"/>
      <c r="J4247"/>
      <c r="K4247"/>
      <c r="L4247"/>
      <c r="M4247"/>
      <c r="N4247" t="s">
        <v>4076</v>
      </c>
      <c r="O4247" s="354">
        <f>INDEX('Page 2 - Team Information'!$K$14:$AP$189,Y4247,X4247)</f>
        <v>0</v>
      </c>
      <c r="P4247"/>
      <c r="Q4247"/>
      <c r="R4247"/>
      <c r="S4247" t="s">
        <v>8086</v>
      </c>
      <c r="T4247"/>
      <c r="U4247"/>
      <c r="V4247"/>
      <c r="W4247"/>
      <c r="X4247" s="355">
        <v>25</v>
      </c>
      <c r="Y4247" s="355">
        <v>149</v>
      </c>
      <c r="AC4247" s="297"/>
    </row>
    <row r="4248" spans="1:29">
      <c r="A4248">
        <f>'Page 1 - General Information'!$G$12</f>
        <v>121395703</v>
      </c>
      <c r="B4248" t="str">
        <f>'Page 1 - General Information'!$G$16</f>
        <v>2839</v>
      </c>
      <c r="C4248" s="353" t="s">
        <v>17241</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c r="A4249">
        <f>'Page 1 - General Information'!$G$12</f>
        <v>121395703</v>
      </c>
      <c r="B4249" t="str">
        <f>'Page 1 - General Information'!$G$16</f>
        <v>2839</v>
      </c>
      <c r="C4249" s="353" t="s">
        <v>17241</v>
      </c>
      <c r="D4249"/>
      <c r="E4249"/>
      <c r="F4249"/>
      <c r="G4249"/>
      <c r="H4249"/>
      <c r="I4249"/>
      <c r="J4249"/>
      <c r="K4249"/>
      <c r="L4249"/>
      <c r="M4249"/>
      <c r="N4249" t="s">
        <v>4076</v>
      </c>
      <c r="O4249" s="354">
        <f>INDEX('Page 2 - Team Information'!$K$14:$AP$189,Y4249,X4249)</f>
        <v>0</v>
      </c>
      <c r="P4249"/>
      <c r="Q4249"/>
      <c r="R4249"/>
      <c r="S4249" t="s">
        <v>8088</v>
      </c>
      <c r="T4249"/>
      <c r="U4249"/>
      <c r="V4249"/>
      <c r="W4249"/>
      <c r="X4249" s="355">
        <v>27</v>
      </c>
      <c r="Y4249" s="355">
        <v>149</v>
      </c>
      <c r="AC4249" s="297"/>
    </row>
    <row r="4250" spans="1:29">
      <c r="A4250">
        <f>'Page 1 - General Information'!$G$12</f>
        <v>121395703</v>
      </c>
      <c r="B4250" t="str">
        <f>'Page 1 - General Information'!$G$16</f>
        <v>2839</v>
      </c>
      <c r="C4250" s="353" t="s">
        <v>17241</v>
      </c>
      <c r="D4250"/>
      <c r="E4250"/>
      <c r="F4250"/>
      <c r="G4250"/>
      <c r="H4250"/>
      <c r="I4250"/>
      <c r="J4250"/>
      <c r="K4250"/>
      <c r="L4250"/>
      <c r="M4250"/>
      <c r="N4250" s="252" t="s">
        <v>4065</v>
      </c>
      <c r="O4250" s="357"/>
      <c r="P4250"/>
      <c r="Q4250" s="358">
        <f>(INDEX('Page 2 - Team Information'!$K$14:$AP$189,Y4250,X4250)*100)</f>
        <v>0</v>
      </c>
      <c r="R4250"/>
      <c r="S4250" t="s">
        <v>8089</v>
      </c>
      <c r="T4250"/>
      <c r="U4250"/>
      <c r="V4250"/>
      <c r="W4250"/>
      <c r="X4250" s="355">
        <v>29</v>
      </c>
      <c r="Y4250" s="355">
        <v>149</v>
      </c>
      <c r="AC4250" s="297"/>
    </row>
    <row r="4251" spans="1:29">
      <c r="A4251">
        <f>'Page 1 - General Information'!$G$12</f>
        <v>121395703</v>
      </c>
      <c r="B4251" t="str">
        <f>'Page 1 - General Information'!$G$16</f>
        <v>2839</v>
      </c>
      <c r="C4251" s="353" t="s">
        <v>17241</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c r="A4252">
        <f>'Page 1 - General Information'!$G$12</f>
        <v>121395703</v>
      </c>
      <c r="B4252" t="str">
        <f>'Page 1 - General Information'!$G$16</f>
        <v>2839</v>
      </c>
      <c r="C4252" s="353" t="s">
        <v>17241</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c r="A4253">
        <f>'Page 1 - General Information'!$G$12</f>
        <v>121395703</v>
      </c>
      <c r="B4253" t="str">
        <f>'Page 1 - General Information'!$G$16</f>
        <v>2839</v>
      </c>
      <c r="C4253" s="353" t="s">
        <v>17241</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c r="A4254">
        <f>'Page 1 - General Information'!$G$12</f>
        <v>121395703</v>
      </c>
      <c r="B4254" t="str">
        <f>'Page 1 - General Information'!$G$16</f>
        <v>2839</v>
      </c>
      <c r="C4254" s="353" t="s">
        <v>17241</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c r="A4255">
        <f>'Page 1 - General Information'!$G$12</f>
        <v>121395703</v>
      </c>
      <c r="B4255" t="str">
        <f>'Page 1 - General Information'!$G$16</f>
        <v>2839</v>
      </c>
      <c r="C4255" s="353" t="s">
        <v>17241</v>
      </c>
      <c r="D4255"/>
      <c r="E4255"/>
      <c r="F4255"/>
      <c r="G4255"/>
      <c r="H4255"/>
      <c r="I4255"/>
      <c r="J4255"/>
      <c r="K4255"/>
      <c r="L4255"/>
      <c r="M4255"/>
      <c r="N4255" t="s">
        <v>4076</v>
      </c>
      <c r="O4255" s="354">
        <f>INDEX('Page 2 - Team Information'!$K$14:$AP$189,Y4255,X4255)</f>
        <v>0</v>
      </c>
      <c r="P4255"/>
      <c r="Q4255"/>
      <c r="R4255"/>
      <c r="S4255" t="s">
        <v>8094</v>
      </c>
      <c r="T4255"/>
      <c r="U4255"/>
      <c r="V4255"/>
      <c r="W4255"/>
      <c r="X4255" s="355">
        <v>25</v>
      </c>
      <c r="Y4255" s="355">
        <v>150</v>
      </c>
      <c r="AC4255" s="297"/>
    </row>
    <row r="4256" spans="1:29">
      <c r="A4256">
        <f>'Page 1 - General Information'!$G$12</f>
        <v>121395703</v>
      </c>
      <c r="B4256" t="str">
        <f>'Page 1 - General Information'!$G$16</f>
        <v>2839</v>
      </c>
      <c r="C4256" s="353" t="s">
        <v>17241</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c r="A4257">
        <f>'Page 1 - General Information'!$G$12</f>
        <v>121395703</v>
      </c>
      <c r="B4257" t="str">
        <f>'Page 1 - General Information'!$G$16</f>
        <v>2839</v>
      </c>
      <c r="C4257" s="353" t="s">
        <v>17241</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c r="A4258">
        <f>'Page 1 - General Information'!$G$12</f>
        <v>121395703</v>
      </c>
      <c r="B4258" t="str">
        <f>'Page 1 - General Information'!$G$16</f>
        <v>2839</v>
      </c>
      <c r="C4258" s="353" t="s">
        <v>17241</v>
      </c>
      <c r="D4258"/>
      <c r="E4258"/>
      <c r="F4258"/>
      <c r="G4258"/>
      <c r="H4258"/>
      <c r="I4258"/>
      <c r="J4258"/>
      <c r="K4258"/>
      <c r="L4258"/>
      <c r="M4258"/>
      <c r="N4258" s="252" t="s">
        <v>4065</v>
      </c>
      <c r="O4258" s="357"/>
      <c r="P4258"/>
      <c r="Q4258" s="358">
        <f>(INDEX('Page 2 - Team Information'!$K$14:$AP$189,Y4258,X4258)*100)</f>
        <v>0</v>
      </c>
      <c r="R4258"/>
      <c r="S4258" t="s">
        <v>8097</v>
      </c>
      <c r="T4258"/>
      <c r="U4258"/>
      <c r="V4258"/>
      <c r="W4258"/>
      <c r="X4258" s="355">
        <v>29</v>
      </c>
      <c r="Y4258" s="355">
        <v>150</v>
      </c>
      <c r="AC4258" s="297"/>
    </row>
    <row r="4259" spans="1:29">
      <c r="A4259">
        <f>'Page 1 - General Information'!$G$12</f>
        <v>121395703</v>
      </c>
      <c r="B4259" t="str">
        <f>'Page 1 - General Information'!$G$16</f>
        <v>2839</v>
      </c>
      <c r="C4259" s="353" t="s">
        <v>17241</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c r="A4260">
        <f>'Page 1 - General Information'!$G$12</f>
        <v>121395703</v>
      </c>
      <c r="B4260" t="str">
        <f>'Page 1 - General Information'!$G$16</f>
        <v>2839</v>
      </c>
      <c r="C4260" s="353" t="s">
        <v>17241</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c r="A4261">
        <f>'Page 1 - General Information'!$G$12</f>
        <v>121395703</v>
      </c>
      <c r="B4261" t="str">
        <f>'Page 1 - General Information'!$G$16</f>
        <v>2839</v>
      </c>
      <c r="C4261" s="353" t="s">
        <v>17241</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c r="A4262">
        <f>'Page 1 - General Information'!$G$12</f>
        <v>121395703</v>
      </c>
      <c r="B4262" t="str">
        <f>'Page 1 - General Information'!$G$16</f>
        <v>2839</v>
      </c>
      <c r="C4262" s="353" t="s">
        <v>17241</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c r="A4263">
        <f>'Page 1 - General Information'!$G$12</f>
        <v>121395703</v>
      </c>
      <c r="B4263" t="str">
        <f>'Page 1 - General Information'!$G$16</f>
        <v>2839</v>
      </c>
      <c r="C4263" s="353" t="s">
        <v>17241</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c r="A4264">
        <f>'Page 1 - General Information'!$G$12</f>
        <v>121395703</v>
      </c>
      <c r="B4264" t="str">
        <f>'Page 1 - General Information'!$G$16</f>
        <v>2839</v>
      </c>
      <c r="C4264" s="353" t="s">
        <v>17241</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c r="A4265">
        <f>'Page 1 - General Information'!$G$12</f>
        <v>121395703</v>
      </c>
      <c r="B4265" t="str">
        <f>'Page 1 - General Information'!$G$16</f>
        <v>2839</v>
      </c>
      <c r="C4265" s="353" t="s">
        <v>17241</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c r="A4266">
        <f>'Page 1 - General Information'!$G$12</f>
        <v>121395703</v>
      </c>
      <c r="B4266" t="str">
        <f>'Page 1 - General Information'!$G$16</f>
        <v>2839</v>
      </c>
      <c r="C4266" s="353" t="s">
        <v>17241</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c r="A4267">
        <f>'Page 1 - General Information'!$G$12</f>
        <v>121395703</v>
      </c>
      <c r="B4267" t="str">
        <f>'Page 1 - General Information'!$G$16</f>
        <v>2839</v>
      </c>
      <c r="C4267" s="353" t="s">
        <v>17241</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c r="A4268">
        <f>'Page 1 - General Information'!$G$12</f>
        <v>121395703</v>
      </c>
      <c r="B4268" t="str">
        <f>'Page 1 - General Information'!$G$16</f>
        <v>2839</v>
      </c>
      <c r="C4268" s="353" t="s">
        <v>17241</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c r="A4269">
        <f>'Page 1 - General Information'!$G$12</f>
        <v>121395703</v>
      </c>
      <c r="B4269" t="str">
        <f>'Page 1 - General Information'!$G$16</f>
        <v>2839</v>
      </c>
      <c r="C4269" s="353" t="s">
        <v>17241</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c r="A4270">
        <f>'Page 1 - General Information'!$G$12</f>
        <v>121395703</v>
      </c>
      <c r="B4270" t="str">
        <f>'Page 1 - General Information'!$G$16</f>
        <v>2839</v>
      </c>
      <c r="C4270" s="353" t="s">
        <v>17241</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c r="A4271">
        <f>'Page 1 - General Information'!$G$12</f>
        <v>121395703</v>
      </c>
      <c r="B4271" t="str">
        <f>'Page 1 - General Information'!$G$16</f>
        <v>2839</v>
      </c>
      <c r="C4271" s="353" t="s">
        <v>17241</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c r="A4272">
        <f>'Page 1 - General Information'!$G$12</f>
        <v>121395703</v>
      </c>
      <c r="B4272" t="str">
        <f>'Page 1 - General Information'!$G$16</f>
        <v>2839</v>
      </c>
      <c r="C4272" s="353" t="s">
        <v>17241</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c r="A4273">
        <f>'Page 1 - General Information'!$G$12</f>
        <v>121395703</v>
      </c>
      <c r="B4273" t="str">
        <f>'Page 1 - General Information'!$G$16</f>
        <v>2839</v>
      </c>
      <c r="C4273" s="353" t="s">
        <v>17241</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c r="A4274">
        <f>'Page 1 - General Information'!$G$12</f>
        <v>121395703</v>
      </c>
      <c r="B4274" t="str">
        <f>'Page 1 - General Information'!$G$16</f>
        <v>2839</v>
      </c>
      <c r="C4274" s="353" t="s">
        <v>17241</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c r="A4275">
        <f>'Page 1 - General Information'!$G$12</f>
        <v>121395703</v>
      </c>
      <c r="B4275" t="str">
        <f>'Page 1 - General Information'!$G$16</f>
        <v>2839</v>
      </c>
      <c r="C4275" s="353" t="s">
        <v>17241</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c r="A4276">
        <f>'Page 1 - General Information'!$G$12</f>
        <v>121395703</v>
      </c>
      <c r="B4276" t="str">
        <f>'Page 1 - General Information'!$G$16</f>
        <v>2839</v>
      </c>
      <c r="C4276" s="353" t="s">
        <v>17241</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c r="A4277">
        <f>'Page 1 - General Information'!$G$12</f>
        <v>121395703</v>
      </c>
      <c r="B4277" t="str">
        <f>'Page 1 - General Information'!$G$16</f>
        <v>2839</v>
      </c>
      <c r="C4277" s="353" t="s">
        <v>17241</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c r="A4278">
        <f>'Page 1 - General Information'!$G$12</f>
        <v>121395703</v>
      </c>
      <c r="B4278" t="str">
        <f>'Page 1 - General Information'!$G$16</f>
        <v>2839</v>
      </c>
      <c r="C4278" s="353" t="s">
        <v>17241</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c r="A4279">
        <f>'Page 1 - General Information'!$G$12</f>
        <v>121395703</v>
      </c>
      <c r="B4279" t="str">
        <f>'Page 1 - General Information'!$G$16</f>
        <v>2839</v>
      </c>
      <c r="C4279" s="353" t="s">
        <v>17241</v>
      </c>
      <c r="D4279"/>
      <c r="E4279"/>
      <c r="F4279"/>
      <c r="G4279"/>
      <c r="H4279"/>
      <c r="I4279"/>
      <c r="J4279"/>
      <c r="K4279"/>
      <c r="L4279"/>
      <c r="M4279"/>
      <c r="N4279" t="s">
        <v>4076</v>
      </c>
      <c r="O4279" s="354">
        <f>INDEX('Page 2 - Team Information'!$K$14:$AP$189,Y4279,X4279)</f>
        <v>0</v>
      </c>
      <c r="P4279"/>
      <c r="Q4279"/>
      <c r="R4279"/>
      <c r="S4279" t="s">
        <v>8110</v>
      </c>
      <c r="T4279"/>
      <c r="U4279"/>
      <c r="V4279"/>
      <c r="W4279"/>
      <c r="X4279" s="355">
        <v>25</v>
      </c>
      <c r="Y4279" s="355">
        <v>153</v>
      </c>
      <c r="AC4279" s="297"/>
    </row>
    <row r="4280" spans="1:29">
      <c r="A4280">
        <f>'Page 1 - General Information'!$G$12</f>
        <v>121395703</v>
      </c>
      <c r="B4280" t="str">
        <f>'Page 1 - General Information'!$G$16</f>
        <v>2839</v>
      </c>
      <c r="C4280" s="353" t="s">
        <v>17241</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c r="A4281">
        <f>'Page 1 - General Information'!$G$12</f>
        <v>121395703</v>
      </c>
      <c r="B4281" t="str">
        <f>'Page 1 - General Information'!$G$16</f>
        <v>2839</v>
      </c>
      <c r="C4281" s="353" t="s">
        <v>17241</v>
      </c>
      <c r="D4281"/>
      <c r="E4281"/>
      <c r="F4281"/>
      <c r="G4281"/>
      <c r="H4281"/>
      <c r="I4281"/>
      <c r="J4281"/>
      <c r="K4281"/>
      <c r="L4281"/>
      <c r="M4281"/>
      <c r="N4281" t="s">
        <v>4076</v>
      </c>
      <c r="O4281" s="354">
        <f>INDEX('Page 2 - Team Information'!$K$14:$AP$189,Y4281,X4281)</f>
        <v>0</v>
      </c>
      <c r="P4281"/>
      <c r="Q4281"/>
      <c r="R4281"/>
      <c r="S4281" t="s">
        <v>8112</v>
      </c>
      <c r="T4281"/>
      <c r="U4281"/>
      <c r="V4281"/>
      <c r="W4281"/>
      <c r="X4281" s="355">
        <v>27</v>
      </c>
      <c r="Y4281" s="355">
        <v>153</v>
      </c>
      <c r="AC4281" s="297"/>
    </row>
    <row r="4282" spans="1:29">
      <c r="A4282">
        <f>'Page 1 - General Information'!$G$12</f>
        <v>121395703</v>
      </c>
      <c r="B4282" t="str">
        <f>'Page 1 - General Information'!$G$16</f>
        <v>2839</v>
      </c>
      <c r="C4282" s="353" t="s">
        <v>17241</v>
      </c>
      <c r="D4282"/>
      <c r="E4282"/>
      <c r="F4282"/>
      <c r="G4282"/>
      <c r="H4282"/>
      <c r="I4282"/>
      <c r="J4282"/>
      <c r="K4282"/>
      <c r="L4282"/>
      <c r="M4282"/>
      <c r="N4282" s="252" t="s">
        <v>4065</v>
      </c>
      <c r="O4282" s="357"/>
      <c r="P4282"/>
      <c r="Q4282" s="358">
        <f>(INDEX('Page 2 - Team Information'!$K$14:$AP$189,Y4282,X4282)*100)</f>
        <v>0</v>
      </c>
      <c r="R4282"/>
      <c r="S4282" t="s">
        <v>8113</v>
      </c>
      <c r="T4282"/>
      <c r="U4282"/>
      <c r="V4282"/>
      <c r="W4282"/>
      <c r="X4282" s="355">
        <v>29</v>
      </c>
      <c r="Y4282" s="355">
        <v>153</v>
      </c>
      <c r="AC4282" s="297"/>
    </row>
    <row r="4283" spans="1:29" ht="14.25" customHeight="1">
      <c r="A4283">
        <f>'Page 1 - General Information'!$G$12</f>
        <v>121395703</v>
      </c>
      <c r="B4283" t="str">
        <f>'Page 1 - General Information'!$G$16</f>
        <v>2839</v>
      </c>
      <c r="C4283" s="353" t="s">
        <v>17241</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c r="A4284">
        <f>'Page 1 - General Information'!$G$12</f>
        <v>121395703</v>
      </c>
      <c r="B4284" t="str">
        <f>'Page 1 - General Information'!$G$16</f>
        <v>2839</v>
      </c>
      <c r="C4284" s="353" t="s">
        <v>17241</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c r="A4285">
        <f>'Page 1 - General Information'!$G$12</f>
        <v>121395703</v>
      </c>
      <c r="B4285" t="str">
        <f>'Page 1 - General Information'!$G$16</f>
        <v>2839</v>
      </c>
      <c r="C4285" s="353" t="s">
        <v>17241</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c r="A4286">
        <f>'Page 1 - General Information'!$G$12</f>
        <v>121395703</v>
      </c>
      <c r="B4286" t="str">
        <f>'Page 1 - General Information'!$G$16</f>
        <v>2839</v>
      </c>
      <c r="C4286" s="353" t="s">
        <v>17241</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c r="A4287">
        <f>'Page 1 - General Information'!$G$12</f>
        <v>121395703</v>
      </c>
      <c r="B4287" t="str">
        <f>'Page 1 - General Information'!$G$16</f>
        <v>2839</v>
      </c>
      <c r="C4287" s="353" t="s">
        <v>17241</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c r="A4288">
        <f>'Page 1 - General Information'!$G$12</f>
        <v>121395703</v>
      </c>
      <c r="B4288" t="str">
        <f>'Page 1 - General Information'!$G$16</f>
        <v>2839</v>
      </c>
      <c r="C4288" s="353" t="s">
        <v>17241</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c r="A4289">
        <f>'Page 1 - General Information'!$G$12</f>
        <v>121395703</v>
      </c>
      <c r="B4289" t="str">
        <f>'Page 1 - General Information'!$G$16</f>
        <v>2839</v>
      </c>
      <c r="C4289" s="353" t="s">
        <v>17241</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c r="A4290">
        <f>'Page 1 - General Information'!$G$12</f>
        <v>121395703</v>
      </c>
      <c r="B4290" t="str">
        <f>'Page 1 - General Information'!$G$16</f>
        <v>2839</v>
      </c>
      <c r="C4290" s="353" t="s">
        <v>17241</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c r="A4291">
        <f>'Page 1 - General Information'!$G$12</f>
        <v>121395703</v>
      </c>
      <c r="B4291" t="str">
        <f>'Page 1 - General Information'!$G$16</f>
        <v>2839</v>
      </c>
      <c r="C4291" s="353" t="s">
        <v>17241</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c r="A4292">
        <f>'Page 1 - General Information'!$G$12</f>
        <v>121395703</v>
      </c>
      <c r="B4292" t="str">
        <f>'Page 1 - General Information'!$G$16</f>
        <v>2839</v>
      </c>
      <c r="C4292" s="353" t="s">
        <v>17241</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c r="A4293">
        <f>'Page 1 - General Information'!$G$12</f>
        <v>121395703</v>
      </c>
      <c r="B4293" t="str">
        <f>'Page 1 - General Information'!$G$16</f>
        <v>2839</v>
      </c>
      <c r="C4293" s="353" t="s">
        <v>17241</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c r="A4294">
        <f>'Page 1 - General Information'!$G$12</f>
        <v>121395703</v>
      </c>
      <c r="B4294" t="str">
        <f>'Page 1 - General Information'!$G$16</f>
        <v>2839</v>
      </c>
      <c r="C4294" s="353" t="s">
        <v>17241</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c r="A4295">
        <f>'Page 1 - General Information'!$G$12</f>
        <v>121395703</v>
      </c>
      <c r="B4295" t="str">
        <f>'Page 1 - General Information'!$G$16</f>
        <v>2839</v>
      </c>
      <c r="C4295" s="353" t="s">
        <v>17241</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c r="A4296">
        <f>'Page 1 - General Information'!$G$12</f>
        <v>121395703</v>
      </c>
      <c r="B4296" t="str">
        <f>'Page 1 - General Information'!$G$16</f>
        <v>2839</v>
      </c>
      <c r="C4296" s="353" t="s">
        <v>17241</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c r="A4297">
        <f>'Page 1 - General Information'!$G$12</f>
        <v>121395703</v>
      </c>
      <c r="B4297" t="str">
        <f>'Page 1 - General Information'!$G$16</f>
        <v>2839</v>
      </c>
      <c r="C4297" s="353" t="s">
        <v>17241</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c r="A4298">
        <f>'Page 1 - General Information'!$G$12</f>
        <v>121395703</v>
      </c>
      <c r="B4298" t="str">
        <f>'Page 1 - General Information'!$G$16</f>
        <v>2839</v>
      </c>
      <c r="C4298" s="353" t="s">
        <v>17241</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c r="A4299">
        <f>'Page 1 - General Information'!$G$12</f>
        <v>121395703</v>
      </c>
      <c r="B4299" t="str">
        <f>'Page 1 - General Information'!$G$16</f>
        <v>2839</v>
      </c>
      <c r="C4299" s="353" t="s">
        <v>17241</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c r="A4300">
        <f>'Page 1 - General Information'!$G$12</f>
        <v>121395703</v>
      </c>
      <c r="B4300" t="str">
        <f>'Page 1 - General Information'!$G$16</f>
        <v>2839</v>
      </c>
      <c r="C4300" s="353" t="s">
        <v>17241</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c r="A4301">
        <f>'Page 1 - General Information'!$G$12</f>
        <v>121395703</v>
      </c>
      <c r="B4301" t="str">
        <f>'Page 1 - General Information'!$G$16</f>
        <v>2839</v>
      </c>
      <c r="C4301" s="353" t="s">
        <v>17241</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c r="A4302">
        <f>'Page 1 - General Information'!$G$12</f>
        <v>121395703</v>
      </c>
      <c r="B4302" t="str">
        <f>'Page 1 - General Information'!$G$16</f>
        <v>2839</v>
      </c>
      <c r="C4302" s="353" t="s">
        <v>17241</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c r="A4303">
        <f>'Page 1 - General Information'!$G$12</f>
        <v>121395703</v>
      </c>
      <c r="B4303" t="str">
        <f>'Page 1 - General Information'!$G$16</f>
        <v>2839</v>
      </c>
      <c r="C4303" s="353" t="s">
        <v>17241</v>
      </c>
      <c r="D4303"/>
      <c r="E4303"/>
      <c r="F4303"/>
      <c r="G4303"/>
      <c r="H4303"/>
      <c r="I4303"/>
      <c r="J4303"/>
      <c r="K4303"/>
      <c r="L4303"/>
      <c r="M4303"/>
      <c r="N4303" t="s">
        <v>4076</v>
      </c>
      <c r="O4303" s="354">
        <f>INDEX('Page 2 - Team Information'!$K$14:$AP$189,Y4303,X4303)</f>
        <v>0</v>
      </c>
      <c r="P4303"/>
      <c r="Q4303"/>
      <c r="R4303"/>
      <c r="S4303" t="s">
        <v>8134</v>
      </c>
      <c r="T4303"/>
      <c r="U4303"/>
      <c r="V4303"/>
      <c r="W4303"/>
      <c r="X4303" s="355">
        <v>25</v>
      </c>
      <c r="Y4303" s="355">
        <v>156</v>
      </c>
      <c r="AC4303" s="297"/>
    </row>
    <row r="4304" spans="1:29">
      <c r="A4304">
        <f>'Page 1 - General Information'!$G$12</f>
        <v>121395703</v>
      </c>
      <c r="B4304" t="str">
        <f>'Page 1 - General Information'!$G$16</f>
        <v>2839</v>
      </c>
      <c r="C4304" s="353" t="s">
        <v>17241</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c r="A4305">
        <f>'Page 1 - General Information'!$G$12</f>
        <v>121395703</v>
      </c>
      <c r="B4305" t="str">
        <f>'Page 1 - General Information'!$G$16</f>
        <v>2839</v>
      </c>
      <c r="C4305" s="353" t="s">
        <v>17241</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c r="A4306">
        <f>'Page 1 - General Information'!$G$12</f>
        <v>121395703</v>
      </c>
      <c r="B4306" t="str">
        <f>'Page 1 - General Information'!$G$16</f>
        <v>2839</v>
      </c>
      <c r="C4306" s="353" t="s">
        <v>17241</v>
      </c>
      <c r="D4306"/>
      <c r="E4306"/>
      <c r="F4306"/>
      <c r="G4306"/>
      <c r="H4306"/>
      <c r="I4306"/>
      <c r="J4306"/>
      <c r="K4306"/>
      <c r="L4306"/>
      <c r="M4306"/>
      <c r="N4306" s="252" t="s">
        <v>4065</v>
      </c>
      <c r="O4306" s="357"/>
      <c r="P4306"/>
      <c r="Q4306" s="358">
        <f>(INDEX('Page 2 - Team Information'!$K$14:$AP$189,Y4306,X4306)*100)</f>
        <v>0</v>
      </c>
      <c r="R4306"/>
      <c r="S4306" t="s">
        <v>8137</v>
      </c>
      <c r="T4306"/>
      <c r="U4306"/>
      <c r="V4306"/>
      <c r="W4306"/>
      <c r="X4306" s="355">
        <v>29</v>
      </c>
      <c r="Y4306" s="355">
        <v>156</v>
      </c>
      <c r="AC4306" s="297"/>
    </row>
    <row r="4307" spans="1:29">
      <c r="A4307">
        <f>'Page 1 - General Information'!$G$12</f>
        <v>121395703</v>
      </c>
      <c r="B4307" t="str">
        <f>'Page 1 - General Information'!$G$16</f>
        <v>2839</v>
      </c>
      <c r="C4307" s="353" t="s">
        <v>17241</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c r="A4308">
        <f>'Page 1 - General Information'!$G$12</f>
        <v>121395703</v>
      </c>
      <c r="B4308" t="str">
        <f>'Page 1 - General Information'!$G$16</f>
        <v>2839</v>
      </c>
      <c r="C4308" s="353" t="s">
        <v>17241</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c r="A4309">
        <f>'Page 1 - General Information'!$G$12</f>
        <v>121395703</v>
      </c>
      <c r="B4309" t="str">
        <f>'Page 1 - General Information'!$G$16</f>
        <v>2839</v>
      </c>
      <c r="C4309" s="353" t="s">
        <v>17241</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c r="A4310">
        <f>'Page 1 - General Information'!$G$12</f>
        <v>121395703</v>
      </c>
      <c r="B4310" t="str">
        <f>'Page 1 - General Information'!$G$16</f>
        <v>2839</v>
      </c>
      <c r="C4310" s="353" t="s">
        <v>17241</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c r="A4311">
        <f>'Page 1 - General Information'!$G$12</f>
        <v>121395703</v>
      </c>
      <c r="B4311" t="str">
        <f>'Page 1 - General Information'!$G$16</f>
        <v>2839</v>
      </c>
      <c r="C4311" s="353" t="s">
        <v>17241</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c r="A4312">
        <f>'Page 1 - General Information'!$G$12</f>
        <v>121395703</v>
      </c>
      <c r="B4312" t="str">
        <f>'Page 1 - General Information'!$G$16</f>
        <v>2839</v>
      </c>
      <c r="C4312" s="353" t="s">
        <v>17241</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c r="A4313">
        <f>'Page 1 - General Information'!$G$12</f>
        <v>121395703</v>
      </c>
      <c r="B4313" t="str">
        <f>'Page 1 - General Information'!$G$16</f>
        <v>2839</v>
      </c>
      <c r="C4313" s="353" t="s">
        <v>17241</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c r="A4314">
        <f>'Page 1 - General Information'!$G$12</f>
        <v>121395703</v>
      </c>
      <c r="B4314" t="str">
        <f>'Page 1 - General Information'!$G$16</f>
        <v>2839</v>
      </c>
      <c r="C4314" s="353" t="s">
        <v>17241</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c r="A4315">
        <f>'Page 1 - General Information'!$G$12</f>
        <v>121395703</v>
      </c>
      <c r="B4315" t="str">
        <f>'Page 1 - General Information'!$G$16</f>
        <v>2839</v>
      </c>
      <c r="C4315" s="353" t="s">
        <v>17241</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c r="A4316">
        <f>'Page 1 - General Information'!$G$12</f>
        <v>121395703</v>
      </c>
      <c r="B4316" t="str">
        <f>'Page 1 - General Information'!$G$16</f>
        <v>2839</v>
      </c>
      <c r="C4316" s="353" t="s">
        <v>17241</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c r="A4317">
        <f>'Page 1 - General Information'!$G$12</f>
        <v>121395703</v>
      </c>
      <c r="B4317" t="str">
        <f>'Page 1 - General Information'!$G$16</f>
        <v>2839</v>
      </c>
      <c r="C4317" s="353" t="s">
        <v>17241</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c r="A4318">
        <f>'Page 1 - General Information'!$G$12</f>
        <v>121395703</v>
      </c>
      <c r="B4318" t="str">
        <f>'Page 1 - General Information'!$G$16</f>
        <v>2839</v>
      </c>
      <c r="C4318" s="353" t="s">
        <v>17241</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c r="A4319">
        <f>'Page 1 - General Information'!$G$12</f>
        <v>121395703</v>
      </c>
      <c r="B4319" t="str">
        <f>'Page 1 - General Information'!$G$16</f>
        <v>2839</v>
      </c>
      <c r="C4319" s="353" t="s">
        <v>17241</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c r="A4320">
        <f>'Page 1 - General Information'!$G$12</f>
        <v>121395703</v>
      </c>
      <c r="B4320" t="str">
        <f>'Page 1 - General Information'!$G$16</f>
        <v>2839</v>
      </c>
      <c r="C4320" s="353" t="s">
        <v>17241</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c r="A4321">
        <f>'Page 1 - General Information'!$G$12</f>
        <v>121395703</v>
      </c>
      <c r="B4321" t="str">
        <f>'Page 1 - General Information'!$G$16</f>
        <v>2839</v>
      </c>
      <c r="C4321" s="353" t="s">
        <v>17241</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c r="A4322">
        <f>'Page 1 - General Information'!$G$12</f>
        <v>121395703</v>
      </c>
      <c r="B4322" t="str">
        <f>'Page 1 - General Information'!$G$16</f>
        <v>2839</v>
      </c>
      <c r="C4322" s="353" t="s">
        <v>17241</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c r="A4323">
        <f>'Page 1 - General Information'!$G$12</f>
        <v>121395703</v>
      </c>
      <c r="B4323" t="str">
        <f>'Page 1 - General Information'!$G$16</f>
        <v>2839</v>
      </c>
      <c r="C4323" s="353" t="s">
        <v>17241</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c r="A4324">
        <f>'Page 1 - General Information'!$G$12</f>
        <v>121395703</v>
      </c>
      <c r="B4324" t="str">
        <f>'Page 1 - General Information'!$G$16</f>
        <v>2839</v>
      </c>
      <c r="C4324" s="353" t="s">
        <v>17241</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c r="A4325">
        <f>'Page 1 - General Information'!$G$12</f>
        <v>121395703</v>
      </c>
      <c r="B4325" t="str">
        <f>'Page 1 - General Information'!$G$16</f>
        <v>2839</v>
      </c>
      <c r="C4325" s="353" t="s">
        <v>17241</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c r="A4326">
        <f>'Page 1 - General Information'!$G$12</f>
        <v>121395703</v>
      </c>
      <c r="B4326" t="str">
        <f>'Page 1 - General Information'!$G$16</f>
        <v>2839</v>
      </c>
      <c r="C4326" s="353" t="s">
        <v>17241</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c r="A4327">
        <f>'Page 1 - General Information'!$G$12</f>
        <v>121395703</v>
      </c>
      <c r="B4327" t="str">
        <f>'Page 1 - General Information'!$G$16</f>
        <v>2839</v>
      </c>
      <c r="C4327" s="353" t="s">
        <v>17241</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c r="A4328">
        <f>'Page 1 - General Information'!$G$12</f>
        <v>121395703</v>
      </c>
      <c r="B4328" t="str">
        <f>'Page 1 - General Information'!$G$16</f>
        <v>2839</v>
      </c>
      <c r="C4328" s="353" t="s">
        <v>17241</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c r="A4329">
        <f>'Page 1 - General Information'!$G$12</f>
        <v>121395703</v>
      </c>
      <c r="B4329" t="str">
        <f>'Page 1 - General Information'!$G$16</f>
        <v>2839</v>
      </c>
      <c r="C4329" s="353" t="s">
        <v>17241</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c r="A4330">
        <f>'Page 1 - General Information'!$G$12</f>
        <v>121395703</v>
      </c>
      <c r="B4330" t="str">
        <f>'Page 1 - General Information'!$G$16</f>
        <v>2839</v>
      </c>
      <c r="C4330" s="353" t="s">
        <v>17241</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c r="A4331">
        <f>'Page 1 - General Information'!$G$12</f>
        <v>121395703</v>
      </c>
      <c r="B4331" t="str">
        <f>'Page 1 - General Information'!$G$16</f>
        <v>2839</v>
      </c>
      <c r="C4331" s="353" t="s">
        <v>17241</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c r="A4332">
        <f>'Page 1 - General Information'!$G$12</f>
        <v>121395703</v>
      </c>
      <c r="B4332" t="str">
        <f>'Page 1 - General Information'!$G$16</f>
        <v>2839</v>
      </c>
      <c r="C4332" s="353" t="s">
        <v>17241</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c r="A4333">
        <f>'Page 1 - General Information'!$G$12</f>
        <v>121395703</v>
      </c>
      <c r="B4333" t="str">
        <f>'Page 1 - General Information'!$G$16</f>
        <v>2839</v>
      </c>
      <c r="C4333" s="353" t="s">
        <v>17241</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c r="A4334">
        <f>'Page 1 - General Information'!$G$12</f>
        <v>121395703</v>
      </c>
      <c r="B4334" t="str">
        <f>'Page 1 - General Information'!$G$16</f>
        <v>2839</v>
      </c>
      <c r="C4334" s="353" t="s">
        <v>17241</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c r="A4335">
        <f>'Page 1 - General Information'!$G$12</f>
        <v>121395703</v>
      </c>
      <c r="B4335" t="str">
        <f>'Page 1 - General Information'!$G$16</f>
        <v>2839</v>
      </c>
      <c r="C4335" s="353" t="s">
        <v>17241</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c r="A4336">
        <f>'Page 1 - General Information'!$G$12</f>
        <v>121395703</v>
      </c>
      <c r="B4336" t="str">
        <f>'Page 1 - General Information'!$G$16</f>
        <v>2839</v>
      </c>
      <c r="C4336" s="353" t="s">
        <v>17241</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c r="A4337">
        <f>'Page 1 - General Information'!$G$12</f>
        <v>121395703</v>
      </c>
      <c r="B4337" t="str">
        <f>'Page 1 - General Information'!$G$16</f>
        <v>2839</v>
      </c>
      <c r="C4337" s="353" t="s">
        <v>17241</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c r="A4338">
        <f>'Page 1 - General Information'!$G$12</f>
        <v>121395703</v>
      </c>
      <c r="B4338" t="str">
        <f>'Page 1 - General Information'!$G$16</f>
        <v>2839</v>
      </c>
      <c r="C4338" s="353" t="s">
        <v>17241</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c r="A4339">
        <f>'Page 1 - General Information'!$G$12</f>
        <v>121395703</v>
      </c>
      <c r="B4339" t="str">
        <f>'Page 1 - General Information'!$G$16</f>
        <v>2839</v>
      </c>
      <c r="C4339" s="353" t="s">
        <v>17241</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c r="A4340">
        <f>'Page 1 - General Information'!$G$12</f>
        <v>121395703</v>
      </c>
      <c r="B4340" t="str">
        <f>'Page 1 - General Information'!$G$16</f>
        <v>2839</v>
      </c>
      <c r="C4340" s="353" t="s">
        <v>17241</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c r="A4341">
        <f>'Page 1 - General Information'!$G$12</f>
        <v>121395703</v>
      </c>
      <c r="B4341" t="str">
        <f>'Page 1 - General Information'!$G$16</f>
        <v>2839</v>
      </c>
      <c r="C4341" s="353" t="s">
        <v>17241</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c r="A4342">
        <f>'Page 1 - General Information'!$G$12</f>
        <v>121395703</v>
      </c>
      <c r="B4342" t="str">
        <f>'Page 1 - General Information'!$G$16</f>
        <v>2839</v>
      </c>
      <c r="C4342" s="353" t="s">
        <v>17241</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c r="A4343">
        <f>'Page 1 - General Information'!$G$12</f>
        <v>121395703</v>
      </c>
      <c r="B4343" t="str">
        <f>'Page 1 - General Information'!$G$16</f>
        <v>2839</v>
      </c>
      <c r="C4343" s="353" t="s">
        <v>17241</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c r="A4344">
        <f>'Page 1 - General Information'!$G$12</f>
        <v>121395703</v>
      </c>
      <c r="B4344" t="str">
        <f>'Page 1 - General Information'!$G$16</f>
        <v>2839</v>
      </c>
      <c r="C4344" s="353" t="s">
        <v>17241</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c r="A4345">
        <f>'Page 1 - General Information'!$G$12</f>
        <v>121395703</v>
      </c>
      <c r="B4345" t="str">
        <f>'Page 1 - General Information'!$G$16</f>
        <v>2839</v>
      </c>
      <c r="C4345" s="353" t="s">
        <v>17241</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c r="A4346">
        <f>'Page 1 - General Information'!$G$12</f>
        <v>121395703</v>
      </c>
      <c r="B4346" t="str">
        <f>'Page 1 - General Information'!$G$16</f>
        <v>2839</v>
      </c>
      <c r="C4346" s="353" t="s">
        <v>17241</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c r="A4347">
        <f>'Page 1 - General Information'!$G$12</f>
        <v>121395703</v>
      </c>
      <c r="B4347" t="str">
        <f>'Page 1 - General Information'!$G$16</f>
        <v>2839</v>
      </c>
      <c r="C4347" s="353" t="s">
        <v>17241</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c r="A4348">
        <f>'Page 1 - General Information'!$G$12</f>
        <v>121395703</v>
      </c>
      <c r="B4348" t="str">
        <f>'Page 1 - General Information'!$G$16</f>
        <v>2839</v>
      </c>
      <c r="C4348" s="353" t="s">
        <v>17241</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c r="A4349">
        <f>'Page 1 - General Information'!$G$12</f>
        <v>121395703</v>
      </c>
      <c r="B4349" t="str">
        <f>'Page 1 - General Information'!$G$16</f>
        <v>2839</v>
      </c>
      <c r="C4349" s="353" t="s">
        <v>17241</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c r="A4350">
        <f>'Page 1 - General Information'!$G$12</f>
        <v>121395703</v>
      </c>
      <c r="B4350" t="str">
        <f>'Page 1 - General Information'!$G$16</f>
        <v>2839</v>
      </c>
      <c r="C4350" s="353" t="s">
        <v>17241</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c r="A4351">
        <f>'Page 1 - General Information'!$G$12</f>
        <v>121395703</v>
      </c>
      <c r="B4351" t="str">
        <f>'Page 1 - General Information'!$G$16</f>
        <v>2839</v>
      </c>
      <c r="C4351" s="353" t="s">
        <v>17241</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c r="A4352">
        <f>'Page 1 - General Information'!$G$12</f>
        <v>121395703</v>
      </c>
      <c r="B4352" t="str">
        <f>'Page 1 - General Information'!$G$16</f>
        <v>2839</v>
      </c>
      <c r="C4352" s="353" t="s">
        <v>17241</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c r="A4353">
        <f>'Page 1 - General Information'!$G$12</f>
        <v>121395703</v>
      </c>
      <c r="B4353" t="str">
        <f>'Page 1 - General Information'!$G$16</f>
        <v>2839</v>
      </c>
      <c r="C4353" s="353" t="s">
        <v>17241</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c r="A4354">
        <f>'Page 1 - General Information'!$G$12</f>
        <v>121395703</v>
      </c>
      <c r="B4354" t="str">
        <f>'Page 1 - General Information'!$G$16</f>
        <v>2839</v>
      </c>
      <c r="C4354" s="353" t="s">
        <v>17241</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c r="A4355">
        <f>'Page 1 - General Information'!$G$12</f>
        <v>121395703</v>
      </c>
      <c r="B4355" t="str">
        <f>'Page 1 - General Information'!$G$16</f>
        <v>2839</v>
      </c>
      <c r="C4355" s="353" t="s">
        <v>17241</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c r="A4356">
        <f>'Page 1 - General Information'!$G$12</f>
        <v>121395703</v>
      </c>
      <c r="B4356" t="str">
        <f>'Page 1 - General Information'!$G$16</f>
        <v>2839</v>
      </c>
      <c r="C4356" s="353" t="s">
        <v>17241</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c r="A4357">
        <f>'Page 1 - General Information'!$G$12</f>
        <v>121395703</v>
      </c>
      <c r="B4357" t="str">
        <f>'Page 1 - General Information'!$G$16</f>
        <v>2839</v>
      </c>
      <c r="C4357" s="353" t="s">
        <v>17241</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c r="A4358">
        <f>'Page 1 - General Information'!$G$12</f>
        <v>121395703</v>
      </c>
      <c r="B4358" t="str">
        <f>'Page 1 - General Information'!$G$16</f>
        <v>2839</v>
      </c>
      <c r="C4358" s="353" t="s">
        <v>17241</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c r="A4359">
        <f>'Page 1 - General Information'!$G$12</f>
        <v>121395703</v>
      </c>
      <c r="B4359" t="str">
        <f>'Page 1 - General Information'!$G$16</f>
        <v>2839</v>
      </c>
      <c r="C4359" s="353" t="s">
        <v>17241</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c r="A4360">
        <f>'Page 1 - General Information'!$G$12</f>
        <v>121395703</v>
      </c>
      <c r="B4360" t="str">
        <f>'Page 1 - General Information'!$G$16</f>
        <v>2839</v>
      </c>
      <c r="C4360" s="353" t="s">
        <v>17241</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c r="A4361">
        <f>'Page 1 - General Information'!$G$12</f>
        <v>121395703</v>
      </c>
      <c r="B4361" t="str">
        <f>'Page 1 - General Information'!$G$16</f>
        <v>2839</v>
      </c>
      <c r="C4361" s="353" t="s">
        <v>17241</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c r="A4362">
        <f>'Page 1 - General Information'!$G$12</f>
        <v>121395703</v>
      </c>
      <c r="B4362" t="str">
        <f>'Page 1 - General Information'!$G$16</f>
        <v>2839</v>
      </c>
      <c r="C4362" s="353" t="s">
        <v>17241</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c r="A4363">
        <f>'Page 1 - General Information'!$G$12</f>
        <v>121395703</v>
      </c>
      <c r="B4363" t="str">
        <f>'Page 1 - General Information'!$G$16</f>
        <v>2839</v>
      </c>
      <c r="C4363" s="353" t="s">
        <v>17241</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c r="A4364">
        <f>'Page 1 - General Information'!$G$12</f>
        <v>121395703</v>
      </c>
      <c r="B4364" t="str">
        <f>'Page 1 - General Information'!$G$16</f>
        <v>2839</v>
      </c>
      <c r="C4364" s="353" t="s">
        <v>17241</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c r="A4365">
        <f>'Page 1 - General Information'!$G$12</f>
        <v>121395703</v>
      </c>
      <c r="B4365" t="str">
        <f>'Page 1 - General Information'!$G$16</f>
        <v>2839</v>
      </c>
      <c r="C4365" s="353" t="s">
        <v>17241</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c r="A4366">
        <f>'Page 1 - General Information'!$G$12</f>
        <v>121395703</v>
      </c>
      <c r="B4366" t="str">
        <f>'Page 1 - General Information'!$G$16</f>
        <v>2839</v>
      </c>
      <c r="C4366" s="353" t="s">
        <v>17241</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c r="A4367">
        <f>'Page 1 - General Information'!$G$12</f>
        <v>121395703</v>
      </c>
      <c r="B4367" t="str">
        <f>'Page 1 - General Information'!$G$16</f>
        <v>2839</v>
      </c>
      <c r="C4367" s="353" t="s">
        <v>17241</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c r="A4368">
        <f>'Page 1 - General Information'!$G$12</f>
        <v>121395703</v>
      </c>
      <c r="B4368" t="str">
        <f>'Page 1 - General Information'!$G$16</f>
        <v>2839</v>
      </c>
      <c r="C4368" s="353" t="s">
        <v>17241</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c r="A4369">
        <f>'Page 1 - General Information'!$G$12</f>
        <v>121395703</v>
      </c>
      <c r="B4369" t="str">
        <f>'Page 1 - General Information'!$G$16</f>
        <v>2839</v>
      </c>
      <c r="C4369" s="353" t="s">
        <v>17241</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c r="A4370">
        <f>'Page 1 - General Information'!$G$12</f>
        <v>121395703</v>
      </c>
      <c r="B4370" t="str">
        <f>'Page 1 - General Information'!$G$16</f>
        <v>2839</v>
      </c>
      <c r="C4370" s="353" t="s">
        <v>17241</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c r="A4371">
        <f>'Page 1 - General Information'!$G$12</f>
        <v>121395703</v>
      </c>
      <c r="B4371" t="str">
        <f>'Page 1 - General Information'!$G$16</f>
        <v>2839</v>
      </c>
      <c r="C4371" s="353" t="s">
        <v>17241</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c r="A4372">
        <f>'Page 1 - General Information'!$G$12</f>
        <v>121395703</v>
      </c>
      <c r="B4372" t="str">
        <f>'Page 1 - General Information'!$G$16</f>
        <v>2839</v>
      </c>
      <c r="C4372" s="353" t="s">
        <v>17241</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c r="A4373">
        <f>'Page 1 - General Information'!$G$12</f>
        <v>121395703</v>
      </c>
      <c r="B4373" t="str">
        <f>'Page 1 - General Information'!$G$16</f>
        <v>2839</v>
      </c>
      <c r="C4373" s="353" t="s">
        <v>17241</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c r="A4374">
        <f>'Page 1 - General Information'!$G$12</f>
        <v>121395703</v>
      </c>
      <c r="B4374" t="str">
        <f>'Page 1 - General Information'!$G$16</f>
        <v>2839</v>
      </c>
      <c r="C4374" s="353" t="s">
        <v>17241</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c r="A4375">
        <f>'Page 1 - General Information'!$G$12</f>
        <v>121395703</v>
      </c>
      <c r="B4375" t="str">
        <f>'Page 1 - General Information'!$G$16</f>
        <v>2839</v>
      </c>
      <c r="C4375" s="353" t="s">
        <v>17241</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c r="A4376">
        <f>'Page 1 - General Information'!$G$12</f>
        <v>121395703</v>
      </c>
      <c r="B4376" t="str">
        <f>'Page 1 - General Information'!$G$16</f>
        <v>2839</v>
      </c>
      <c r="C4376" s="353" t="s">
        <v>17241</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c r="A4377">
        <f>'Page 1 - General Information'!$G$12</f>
        <v>121395703</v>
      </c>
      <c r="B4377" t="str">
        <f>'Page 1 - General Information'!$G$16</f>
        <v>2839</v>
      </c>
      <c r="C4377" s="353" t="s">
        <v>17241</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c r="A4378">
        <f>'Page 1 - General Information'!$G$12</f>
        <v>121395703</v>
      </c>
      <c r="B4378" t="str">
        <f>'Page 1 - General Information'!$G$16</f>
        <v>2839</v>
      </c>
      <c r="C4378" s="353" t="s">
        <v>17241</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c r="A4379">
        <f>'Page 1 - General Information'!$G$12</f>
        <v>121395703</v>
      </c>
      <c r="B4379" t="str">
        <f>'Page 1 - General Information'!$G$16</f>
        <v>2839</v>
      </c>
      <c r="C4379" s="353" t="s">
        <v>17241</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c r="A4380">
        <f>'Page 1 - General Information'!$G$12</f>
        <v>121395703</v>
      </c>
      <c r="B4380" t="str">
        <f>'Page 1 - General Information'!$G$16</f>
        <v>2839</v>
      </c>
      <c r="C4380" s="353" t="s">
        <v>17241</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c r="A4381">
        <f>'Page 1 - General Information'!$G$12</f>
        <v>121395703</v>
      </c>
      <c r="B4381" t="str">
        <f>'Page 1 - General Information'!$G$16</f>
        <v>2839</v>
      </c>
      <c r="C4381" s="353" t="s">
        <v>17241</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c r="A4382">
        <f>'Page 1 - General Information'!$G$12</f>
        <v>121395703</v>
      </c>
      <c r="B4382" t="str">
        <f>'Page 1 - General Information'!$G$16</f>
        <v>2839</v>
      </c>
      <c r="C4382" s="353" t="s">
        <v>17241</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c r="A4383">
        <f>'Page 1 - General Information'!$G$12</f>
        <v>121395703</v>
      </c>
      <c r="B4383" t="str">
        <f>'Page 1 - General Information'!$G$16</f>
        <v>2839</v>
      </c>
      <c r="C4383" s="353" t="s">
        <v>17241</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c r="A4384">
        <f>'Page 1 - General Information'!$G$12</f>
        <v>121395703</v>
      </c>
      <c r="B4384" t="str">
        <f>'Page 1 - General Information'!$G$16</f>
        <v>2839</v>
      </c>
      <c r="C4384" s="353" t="s">
        <v>17241</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c r="A4385">
        <f>'Page 1 - General Information'!$G$12</f>
        <v>121395703</v>
      </c>
      <c r="B4385" t="str">
        <f>'Page 1 - General Information'!$G$16</f>
        <v>2839</v>
      </c>
      <c r="C4385" s="353" t="s">
        <v>17241</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c r="A4386">
        <f>'Page 1 - General Information'!$G$12</f>
        <v>121395703</v>
      </c>
      <c r="B4386" t="str">
        <f>'Page 1 - General Information'!$G$16</f>
        <v>2839</v>
      </c>
      <c r="C4386" s="353" t="s">
        <v>17241</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c r="A4387">
        <f>'Page 1 - General Information'!$G$12</f>
        <v>121395703</v>
      </c>
      <c r="B4387" t="str">
        <f>'Page 1 - General Information'!$G$16</f>
        <v>2839</v>
      </c>
      <c r="C4387" s="353" t="s">
        <v>17241</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c r="A4388">
        <f>'Page 1 - General Information'!$G$12</f>
        <v>121395703</v>
      </c>
      <c r="B4388" t="str">
        <f>'Page 1 - General Information'!$G$16</f>
        <v>2839</v>
      </c>
      <c r="C4388" s="353" t="s">
        <v>17241</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c r="A4389">
        <f>'Page 1 - General Information'!$G$12</f>
        <v>121395703</v>
      </c>
      <c r="B4389" t="str">
        <f>'Page 1 - General Information'!$G$16</f>
        <v>2839</v>
      </c>
      <c r="C4389" s="353" t="s">
        <v>17241</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c r="A4390">
        <f>'Page 1 - General Information'!$G$12</f>
        <v>121395703</v>
      </c>
      <c r="B4390" t="str">
        <f>'Page 1 - General Information'!$G$16</f>
        <v>2839</v>
      </c>
      <c r="C4390" s="353" t="s">
        <v>17241</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c r="A4391">
        <f>'Page 1 - General Information'!$G$12</f>
        <v>121395703</v>
      </c>
      <c r="B4391" t="str">
        <f>'Page 1 - General Information'!$G$16</f>
        <v>2839</v>
      </c>
      <c r="C4391" s="353" t="s">
        <v>17241</v>
      </c>
      <c r="D4391"/>
      <c r="E4391"/>
      <c r="F4391"/>
      <c r="G4391"/>
      <c r="H4391"/>
      <c r="I4391"/>
      <c r="J4391"/>
      <c r="K4391"/>
      <c r="L4391"/>
      <c r="M4391"/>
      <c r="N4391" t="s">
        <v>4076</v>
      </c>
      <c r="O4391" s="354">
        <f>INDEX('Page 2 - Team Information'!$K$14:$AP$189,Y4391,X4391)</f>
        <v>0</v>
      </c>
      <c r="P4391"/>
      <c r="Q4391"/>
      <c r="R4391"/>
      <c r="S4391" t="s">
        <v>8214</v>
      </c>
      <c r="T4391"/>
      <c r="U4391"/>
      <c r="V4391"/>
      <c r="W4391"/>
      <c r="X4391" s="355">
        <v>25</v>
      </c>
      <c r="Y4391" s="355">
        <v>167</v>
      </c>
      <c r="AC4391" s="297"/>
    </row>
    <row r="4392" spans="1:29">
      <c r="A4392">
        <f>'Page 1 - General Information'!$G$12</f>
        <v>121395703</v>
      </c>
      <c r="B4392" t="str">
        <f>'Page 1 - General Information'!$G$16</f>
        <v>2839</v>
      </c>
      <c r="C4392" s="353" t="s">
        <v>17241</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c r="A4393">
        <f>'Page 1 - General Information'!$G$12</f>
        <v>121395703</v>
      </c>
      <c r="B4393" t="str">
        <f>'Page 1 - General Information'!$G$16</f>
        <v>2839</v>
      </c>
      <c r="C4393" s="353" t="s">
        <v>17241</v>
      </c>
      <c r="D4393"/>
      <c r="E4393"/>
      <c r="F4393"/>
      <c r="G4393"/>
      <c r="H4393"/>
      <c r="I4393"/>
      <c r="J4393"/>
      <c r="K4393"/>
      <c r="L4393"/>
      <c r="M4393"/>
      <c r="N4393" t="s">
        <v>4076</v>
      </c>
      <c r="O4393" s="354">
        <f>INDEX('Page 2 - Team Information'!$K$14:$AP$189,Y4393,X4393)</f>
        <v>0</v>
      </c>
      <c r="P4393"/>
      <c r="Q4393"/>
      <c r="R4393"/>
      <c r="S4393" t="s">
        <v>8216</v>
      </c>
      <c r="T4393"/>
      <c r="U4393"/>
      <c r="V4393"/>
      <c r="W4393"/>
      <c r="X4393" s="355">
        <v>27</v>
      </c>
      <c r="Y4393" s="355">
        <v>167</v>
      </c>
      <c r="AC4393" s="297"/>
    </row>
    <row r="4394" spans="1:29">
      <c r="A4394">
        <f>'Page 1 - General Information'!$G$12</f>
        <v>121395703</v>
      </c>
      <c r="B4394" t="str">
        <f>'Page 1 - General Information'!$G$16</f>
        <v>2839</v>
      </c>
      <c r="C4394" s="353" t="s">
        <v>17241</v>
      </c>
      <c r="D4394"/>
      <c r="E4394"/>
      <c r="F4394"/>
      <c r="G4394"/>
      <c r="H4394"/>
      <c r="I4394"/>
      <c r="J4394"/>
      <c r="K4394"/>
      <c r="L4394"/>
      <c r="M4394"/>
      <c r="N4394" s="252" t="s">
        <v>4065</v>
      </c>
      <c r="O4394" s="357"/>
      <c r="P4394"/>
      <c r="Q4394" s="358">
        <f>(INDEX('Page 2 - Team Information'!$K$14:$AP$189,Y4394,X4394)*100)</f>
        <v>0</v>
      </c>
      <c r="R4394"/>
      <c r="S4394" t="s">
        <v>8217</v>
      </c>
      <c r="T4394"/>
      <c r="U4394"/>
      <c r="V4394"/>
      <c r="W4394"/>
      <c r="X4394" s="355">
        <v>29</v>
      </c>
      <c r="Y4394" s="355">
        <v>167</v>
      </c>
      <c r="AC4394" s="297"/>
    </row>
    <row r="4395" spans="1:29">
      <c r="A4395">
        <f>'Page 1 - General Information'!$G$12</f>
        <v>121395703</v>
      </c>
      <c r="B4395" t="str">
        <f>'Page 1 - General Information'!$G$16</f>
        <v>2839</v>
      </c>
      <c r="C4395" s="353" t="s">
        <v>17241</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c r="A4396">
        <f>'Page 1 - General Information'!$G$12</f>
        <v>121395703</v>
      </c>
      <c r="B4396" t="str">
        <f>'Page 1 - General Information'!$G$16</f>
        <v>2839</v>
      </c>
      <c r="C4396" s="353" t="s">
        <v>17241</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c r="A4397">
        <f>'Page 1 - General Information'!$G$12</f>
        <v>121395703</v>
      </c>
      <c r="B4397" t="str">
        <f>'Page 1 - General Information'!$G$16</f>
        <v>2839</v>
      </c>
      <c r="C4397" s="353" t="s">
        <v>17241</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c r="A4398">
        <f>'Page 1 - General Information'!$G$12</f>
        <v>121395703</v>
      </c>
      <c r="B4398" t="str">
        <f>'Page 1 - General Information'!$G$16</f>
        <v>2839</v>
      </c>
      <c r="C4398" s="353" t="s">
        <v>17241</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c r="A4399">
        <f>'Page 1 - General Information'!$G$12</f>
        <v>121395703</v>
      </c>
      <c r="B4399" t="str">
        <f>'Page 1 - General Information'!$G$16</f>
        <v>2839</v>
      </c>
      <c r="C4399" s="353" t="s">
        <v>17241</v>
      </c>
      <c r="D4399"/>
      <c r="E4399"/>
      <c r="F4399"/>
      <c r="G4399"/>
      <c r="H4399"/>
      <c r="I4399"/>
      <c r="J4399"/>
      <c r="K4399"/>
      <c r="L4399"/>
      <c r="M4399"/>
      <c r="N4399" t="s">
        <v>4076</v>
      </c>
      <c r="O4399" s="354">
        <f>INDEX('Page 2 - Team Information'!$K$14:$AP$189,Y4399,X4399)</f>
        <v>0</v>
      </c>
      <c r="P4399"/>
      <c r="Q4399"/>
      <c r="R4399"/>
      <c r="S4399" t="s">
        <v>8222</v>
      </c>
      <c r="T4399"/>
      <c r="U4399"/>
      <c r="V4399"/>
      <c r="W4399"/>
      <c r="X4399" s="355">
        <v>25</v>
      </c>
      <c r="Y4399" s="355">
        <v>168</v>
      </c>
      <c r="AC4399" s="297"/>
    </row>
    <row r="4400" spans="1:29">
      <c r="A4400">
        <f>'Page 1 - General Information'!$G$12</f>
        <v>121395703</v>
      </c>
      <c r="B4400" t="str">
        <f>'Page 1 - General Information'!$G$16</f>
        <v>2839</v>
      </c>
      <c r="C4400" s="353" t="s">
        <v>17241</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c r="A4401">
        <f>'Page 1 - General Information'!$G$12</f>
        <v>121395703</v>
      </c>
      <c r="B4401" t="str">
        <f>'Page 1 - General Information'!$G$16</f>
        <v>2839</v>
      </c>
      <c r="C4401" s="353" t="s">
        <v>17241</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c r="A4402">
        <f>'Page 1 - General Information'!$G$12</f>
        <v>121395703</v>
      </c>
      <c r="B4402" t="str">
        <f>'Page 1 - General Information'!$G$16</f>
        <v>2839</v>
      </c>
      <c r="C4402" s="353" t="s">
        <v>17241</v>
      </c>
      <c r="D4402"/>
      <c r="E4402"/>
      <c r="F4402"/>
      <c r="G4402"/>
      <c r="H4402"/>
      <c r="I4402"/>
      <c r="J4402"/>
      <c r="K4402"/>
      <c r="L4402"/>
      <c r="M4402"/>
      <c r="N4402" s="252" t="s">
        <v>4065</v>
      </c>
      <c r="O4402" s="357"/>
      <c r="P4402"/>
      <c r="Q4402" s="358">
        <f>(INDEX('Page 2 - Team Information'!$K$14:$AP$189,Y4402,X4402)*100)</f>
        <v>0</v>
      </c>
      <c r="R4402"/>
      <c r="S4402" t="s">
        <v>8225</v>
      </c>
      <c r="T4402"/>
      <c r="U4402"/>
      <c r="V4402"/>
      <c r="W4402"/>
      <c r="X4402" s="355">
        <v>29</v>
      </c>
      <c r="Y4402" s="355">
        <v>168</v>
      </c>
      <c r="AC4402" s="297"/>
    </row>
    <row r="4403" spans="1:29">
      <c r="A4403">
        <f>'Page 1 - General Information'!$G$12</f>
        <v>121395703</v>
      </c>
      <c r="B4403" t="str">
        <f>'Page 1 - General Information'!$G$16</f>
        <v>2839</v>
      </c>
      <c r="C4403" s="353" t="s">
        <v>17241</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c r="A4404">
        <f>'Page 1 - General Information'!$G$12</f>
        <v>121395703</v>
      </c>
      <c r="B4404" t="str">
        <f>'Page 1 - General Information'!$G$16</f>
        <v>2839</v>
      </c>
      <c r="C4404" s="353" t="s">
        <v>17241</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c r="A4405">
        <f>'Page 1 - General Information'!$G$12</f>
        <v>121395703</v>
      </c>
      <c r="B4405" t="str">
        <f>'Page 1 - General Information'!$G$16</f>
        <v>2839</v>
      </c>
      <c r="C4405" s="353" t="s">
        <v>17241</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c r="A4406">
        <f>'Page 1 - General Information'!$G$12</f>
        <v>121395703</v>
      </c>
      <c r="B4406" t="str">
        <f>'Page 1 - General Information'!$G$16</f>
        <v>2839</v>
      </c>
      <c r="C4406" s="353" t="s">
        <v>17241</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c r="A4407">
        <f>'Page 1 - General Information'!$G$12</f>
        <v>121395703</v>
      </c>
      <c r="B4407" t="str">
        <f>'Page 1 - General Information'!$G$16</f>
        <v>2839</v>
      </c>
      <c r="C4407" s="353" t="s">
        <v>17241</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c r="A4408">
        <f>'Page 1 - General Information'!$G$12</f>
        <v>121395703</v>
      </c>
      <c r="B4408" t="str">
        <f>'Page 1 - General Information'!$G$16</f>
        <v>2839</v>
      </c>
      <c r="C4408" s="353" t="s">
        <v>17241</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c r="A4409">
        <f>'Page 1 - General Information'!$G$12</f>
        <v>121395703</v>
      </c>
      <c r="B4409" t="str">
        <f>'Page 1 - General Information'!$G$16</f>
        <v>2839</v>
      </c>
      <c r="C4409" s="353" t="s">
        <v>17241</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c r="A4410">
        <f>'Page 1 - General Information'!$G$12</f>
        <v>121395703</v>
      </c>
      <c r="B4410" t="str">
        <f>'Page 1 - General Information'!$G$16</f>
        <v>2839</v>
      </c>
      <c r="C4410" s="353" t="s">
        <v>17241</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c r="A4411">
        <f>'Page 1 - General Information'!$G$12</f>
        <v>121395703</v>
      </c>
      <c r="B4411" t="str">
        <f>'Page 1 - General Information'!$G$16</f>
        <v>2839</v>
      </c>
      <c r="C4411" s="353" t="s">
        <v>17241</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c r="A4412">
        <f>'Page 1 - General Information'!$G$12</f>
        <v>121395703</v>
      </c>
      <c r="B4412" t="str">
        <f>'Page 1 - General Information'!$G$16</f>
        <v>2839</v>
      </c>
      <c r="C4412" s="353" t="s">
        <v>17241</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c r="A4413">
        <f>'Page 1 - General Information'!$G$12</f>
        <v>121395703</v>
      </c>
      <c r="B4413" t="str">
        <f>'Page 1 - General Information'!$G$16</f>
        <v>2839</v>
      </c>
      <c r="C4413" s="353" t="s">
        <v>17241</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c r="A4414">
        <f>'Page 1 - General Information'!$G$12</f>
        <v>121395703</v>
      </c>
      <c r="B4414" t="str">
        <f>'Page 1 - General Information'!$G$16</f>
        <v>2839</v>
      </c>
      <c r="C4414" s="353" t="s">
        <v>17241</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c r="A4415">
        <f>'Page 1 - General Information'!$G$12</f>
        <v>121395703</v>
      </c>
      <c r="B4415" t="str">
        <f>'Page 1 - General Information'!$G$16</f>
        <v>2839</v>
      </c>
      <c r="C4415" s="353" t="s">
        <v>17241</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c r="A4416">
        <f>'Page 1 - General Information'!$G$12</f>
        <v>121395703</v>
      </c>
      <c r="B4416" t="str">
        <f>'Page 1 - General Information'!$G$16</f>
        <v>2839</v>
      </c>
      <c r="C4416" s="353" t="s">
        <v>17241</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c r="A4417">
        <f>'Page 1 - General Information'!$G$12</f>
        <v>121395703</v>
      </c>
      <c r="B4417" t="str">
        <f>'Page 1 - General Information'!$G$16</f>
        <v>2839</v>
      </c>
      <c r="C4417" s="353" t="s">
        <v>17241</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c r="A4418">
        <f>'Page 1 - General Information'!$G$12</f>
        <v>121395703</v>
      </c>
      <c r="B4418" t="str">
        <f>'Page 1 - General Information'!$G$16</f>
        <v>2839</v>
      </c>
      <c r="C4418" s="353" t="s">
        <v>17241</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c r="A4419">
        <f>'Page 1 - General Information'!$G$12</f>
        <v>121395703</v>
      </c>
      <c r="B4419" t="str">
        <f>'Page 1 - General Information'!$G$16</f>
        <v>2839</v>
      </c>
      <c r="C4419" s="353" t="s">
        <v>17241</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c r="A4420">
        <f>'Page 1 - General Information'!$G$12</f>
        <v>121395703</v>
      </c>
      <c r="B4420" t="str">
        <f>'Page 1 - General Information'!$G$16</f>
        <v>2839</v>
      </c>
      <c r="C4420" s="353" t="s">
        <v>17241</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c r="A4421">
        <f>'Page 1 - General Information'!$G$12</f>
        <v>121395703</v>
      </c>
      <c r="B4421" t="str">
        <f>'Page 1 - General Information'!$G$16</f>
        <v>2839</v>
      </c>
      <c r="C4421" s="353" t="s">
        <v>17241</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c r="A4422">
        <f>'Page 1 - General Information'!$G$12</f>
        <v>121395703</v>
      </c>
      <c r="B4422" t="str">
        <f>'Page 1 - General Information'!$G$16</f>
        <v>2839</v>
      </c>
      <c r="C4422" s="353" t="s">
        <v>17241</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c r="A4423">
        <f>'Page 1 - General Information'!$G$12</f>
        <v>121395703</v>
      </c>
      <c r="B4423" t="str">
        <f>'Page 1 - General Information'!$G$16</f>
        <v>2839</v>
      </c>
      <c r="C4423" s="353" t="s">
        <v>17241</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c r="A4424">
        <f>'Page 1 - General Information'!$G$12</f>
        <v>121395703</v>
      </c>
      <c r="B4424" t="str">
        <f>'Page 1 - General Information'!$G$16</f>
        <v>2839</v>
      </c>
      <c r="C4424" s="353" t="s">
        <v>17241</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c r="A4425">
        <f>'Page 1 - General Information'!$G$12</f>
        <v>121395703</v>
      </c>
      <c r="B4425" t="str">
        <f>'Page 1 - General Information'!$G$16</f>
        <v>2839</v>
      </c>
      <c r="C4425" s="353" t="s">
        <v>17241</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c r="A4426">
        <f>'Page 1 - General Information'!$G$12</f>
        <v>121395703</v>
      </c>
      <c r="B4426" t="str">
        <f>'Page 1 - General Information'!$G$16</f>
        <v>2839</v>
      </c>
      <c r="C4426" s="353" t="s">
        <v>17241</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c r="A4427">
        <f>'Page 1 - General Information'!$G$12</f>
        <v>121395703</v>
      </c>
      <c r="B4427" t="str">
        <f>'Page 1 - General Information'!$G$16</f>
        <v>2839</v>
      </c>
      <c r="C4427" s="353" t="s">
        <v>17241</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c r="A4428">
        <f>'Page 1 - General Information'!$G$12</f>
        <v>121395703</v>
      </c>
      <c r="B4428" t="str">
        <f>'Page 1 - General Information'!$G$16</f>
        <v>2839</v>
      </c>
      <c r="C4428" s="353" t="s">
        <v>17241</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c r="A4429">
        <f>'Page 1 - General Information'!$G$12</f>
        <v>121395703</v>
      </c>
      <c r="B4429" t="str">
        <f>'Page 1 - General Information'!$G$16</f>
        <v>2839</v>
      </c>
      <c r="C4429" s="353" t="s">
        <v>17241</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c r="A4430">
        <f>'Page 1 - General Information'!$G$12</f>
        <v>121395703</v>
      </c>
      <c r="B4430" t="str">
        <f>'Page 1 - General Information'!$G$16</f>
        <v>2839</v>
      </c>
      <c r="C4430" s="353" t="s">
        <v>17241</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c r="A4431">
        <f>'Page 1 - General Information'!$G$12</f>
        <v>121395703</v>
      </c>
      <c r="B4431" t="str">
        <f>'Page 1 - General Information'!$G$16</f>
        <v>2839</v>
      </c>
      <c r="C4431" s="353" t="s">
        <v>17241</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c r="A4432">
        <f>'Page 1 - General Information'!$G$12</f>
        <v>121395703</v>
      </c>
      <c r="B4432" t="str">
        <f>'Page 1 - General Information'!$G$16</f>
        <v>2839</v>
      </c>
      <c r="C4432" s="353" t="s">
        <v>17241</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c r="A4433">
        <f>'Page 1 - General Information'!$G$12</f>
        <v>121395703</v>
      </c>
      <c r="B4433" t="str">
        <f>'Page 1 - General Information'!$G$16</f>
        <v>2839</v>
      </c>
      <c r="C4433" s="353" t="s">
        <v>17241</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c r="A4434">
        <f>'Page 1 - General Information'!$G$12</f>
        <v>121395703</v>
      </c>
      <c r="B4434" t="str">
        <f>'Page 1 - General Information'!$G$16</f>
        <v>2839</v>
      </c>
      <c r="C4434" s="353" t="s">
        <v>17241</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c r="A4435">
        <f>'Page 1 - General Information'!$G$12</f>
        <v>121395703</v>
      </c>
      <c r="B4435" t="str">
        <f>'Page 1 - General Information'!$G$16</f>
        <v>2839</v>
      </c>
      <c r="C4435" s="353" t="s">
        <v>17241</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c r="A4436">
        <f>'Page 1 - General Information'!$G$12</f>
        <v>121395703</v>
      </c>
      <c r="B4436" t="str">
        <f>'Page 1 - General Information'!$G$16</f>
        <v>2839</v>
      </c>
      <c r="C4436" s="353" t="s">
        <v>17241</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c r="A4437">
        <f>'Page 1 - General Information'!$G$12</f>
        <v>121395703</v>
      </c>
      <c r="B4437" t="str">
        <f>'Page 1 - General Information'!$G$16</f>
        <v>2839</v>
      </c>
      <c r="C4437" s="353" t="s">
        <v>17241</v>
      </c>
      <c r="D4437"/>
      <c r="E4437"/>
      <c r="F4437"/>
      <c r="G4437"/>
      <c r="H4437"/>
      <c r="I4437"/>
      <c r="J4437"/>
      <c r="K4437"/>
      <c r="L4437"/>
      <c r="M4437"/>
      <c r="N4437" t="s">
        <v>4065</v>
      </c>
      <c r="O4437" s="357"/>
      <c r="P4437"/>
      <c r="Q4437" s="358">
        <f>('Page 2 - Team Information'!AM12)*100</f>
        <v>4400</v>
      </c>
      <c r="R4437"/>
      <c r="S4437" t="s">
        <v>2809</v>
      </c>
      <c r="T4437"/>
      <c r="U4437"/>
      <c r="V4437"/>
      <c r="W4437"/>
      <c r="X4437" s="355"/>
      <c r="AC4437" s="297"/>
    </row>
    <row r="4438" spans="1:29">
      <c r="A4438">
        <f>'Page 1 - General Information'!$G$12</f>
        <v>121395703</v>
      </c>
      <c r="B4438" t="str">
        <f>'Page 1 - General Information'!$G$16</f>
        <v>2839</v>
      </c>
      <c r="C4438" s="353" t="s">
        <v>17241</v>
      </c>
      <c r="D4438"/>
      <c r="E4438"/>
      <c r="F4438"/>
      <c r="G4438"/>
      <c r="H4438"/>
      <c r="I4438"/>
      <c r="J4438"/>
      <c r="K4438"/>
      <c r="L4438"/>
      <c r="M4438"/>
      <c r="N4438" t="s">
        <v>4065</v>
      </c>
      <c r="O4438" s="357"/>
      <c r="P4438"/>
      <c r="Q4438" s="358">
        <f>('Page 2 - Team Information'!AN12)*100</f>
        <v>4400</v>
      </c>
      <c r="R4438"/>
      <c r="S4438" t="s">
        <v>2810</v>
      </c>
      <c r="T4438"/>
      <c r="U4438"/>
      <c r="V4438"/>
      <c r="W4438"/>
      <c r="X4438" s="355"/>
      <c r="AC4438" s="297"/>
    </row>
    <row r="4439" spans="1:29">
      <c r="A4439">
        <f>'Page 1 - General Information'!$G$12</f>
        <v>121395703</v>
      </c>
      <c r="B4439" t="str">
        <f>'Page 1 - General Information'!$G$16</f>
        <v>2839</v>
      </c>
      <c r="C4439" s="353" t="s">
        <v>17241</v>
      </c>
      <c r="D4439"/>
      <c r="E4439"/>
      <c r="F4439"/>
      <c r="G4439"/>
      <c r="H4439"/>
      <c r="I4439"/>
      <c r="J4439"/>
      <c r="K4439"/>
      <c r="L4439"/>
      <c r="M4439"/>
      <c r="N4439" t="s">
        <v>4065</v>
      </c>
      <c r="O4439" s="357"/>
      <c r="P4439"/>
      <c r="Q4439" s="358">
        <f>('Page 2 - Team Information'!AO12)*100</f>
        <v>4400</v>
      </c>
      <c r="R4439"/>
      <c r="S4439" t="s">
        <v>2811</v>
      </c>
      <c r="T4439"/>
      <c r="U4439"/>
      <c r="V4439"/>
      <c r="W4439"/>
      <c r="X4439" s="355"/>
      <c r="AC4439" s="297"/>
    </row>
    <row r="4440" spans="1:29">
      <c r="A4440">
        <f>'Page 1 - General Information'!$G$12</f>
        <v>121395703</v>
      </c>
      <c r="B4440" t="str">
        <f>'Page 1 - General Information'!$G$16</f>
        <v>2839</v>
      </c>
      <c r="C4440" s="353" t="s">
        <v>17241</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c r="A4441">
        <f>'Page 1 - General Information'!$G$12</f>
        <v>121395703</v>
      </c>
      <c r="B4441" t="str">
        <f>'Page 1 - General Information'!$G$16</f>
        <v>2839</v>
      </c>
      <c r="C4441" s="353" t="s">
        <v>17241</v>
      </c>
      <c r="D4441"/>
      <c r="E4441"/>
      <c r="F4441"/>
      <c r="G4441"/>
      <c r="H4441"/>
      <c r="I4441"/>
      <c r="J4441"/>
      <c r="K4441"/>
      <c r="L4441"/>
      <c r="M4441"/>
      <c r="N4441" t="s">
        <v>8252</v>
      </c>
      <c r="O4441"/>
      <c r="P4441" s="359">
        <f>INDEX('Page 3 - Financial Information'!$K$16:$X$185,Y4441,X4441)</f>
        <v>18759</v>
      </c>
      <c r="Q4441"/>
      <c r="R4441"/>
      <c r="S4441" t="s">
        <v>8253</v>
      </c>
      <c r="T4441"/>
      <c r="U4441"/>
      <c r="V4441"/>
      <c r="W4441"/>
      <c r="X4441" s="355">
        <v>1</v>
      </c>
      <c r="Y4441" s="355">
        <v>1</v>
      </c>
      <c r="AC4441" s="297"/>
    </row>
    <row r="4442" spans="1:29">
      <c r="A4442">
        <f>'Page 1 - General Information'!$G$12</f>
        <v>121395703</v>
      </c>
      <c r="B4442" t="str">
        <f>'Page 1 - General Information'!$G$16</f>
        <v>2839</v>
      </c>
      <c r="C4442" s="353" t="s">
        <v>17241</v>
      </c>
      <c r="D4442"/>
      <c r="E4442"/>
      <c r="F4442"/>
      <c r="G4442"/>
      <c r="H4442"/>
      <c r="I4442"/>
      <c r="J4442"/>
      <c r="K4442"/>
      <c r="L4442"/>
      <c r="M4442"/>
      <c r="N4442" t="s">
        <v>8252</v>
      </c>
      <c r="O4442"/>
      <c r="P4442" s="359">
        <f>INDEX('Page 3 - Financial Information'!$K$16:$X$185,Y4442,X4442)</f>
        <v>2188</v>
      </c>
      <c r="Q4442"/>
      <c r="R4442"/>
      <c r="S4442" t="s">
        <v>8254</v>
      </c>
      <c r="T4442"/>
      <c r="U4442"/>
      <c r="V4442"/>
      <c r="W4442"/>
      <c r="X4442" s="355">
        <v>3</v>
      </c>
      <c r="Y4442" s="355">
        <v>1</v>
      </c>
      <c r="AC4442" s="297"/>
    </row>
    <row r="4443" spans="1:29">
      <c r="A4443">
        <f>'Page 1 - General Information'!$G$12</f>
        <v>121395703</v>
      </c>
      <c r="B4443" t="str">
        <f>'Page 1 - General Information'!$G$16</f>
        <v>2839</v>
      </c>
      <c r="C4443" s="353" t="s">
        <v>17241</v>
      </c>
      <c r="D4443"/>
      <c r="E4443"/>
      <c r="F4443"/>
      <c r="G4443"/>
      <c r="H4443"/>
      <c r="I4443"/>
      <c r="J4443"/>
      <c r="K4443"/>
      <c r="L4443"/>
      <c r="M4443"/>
      <c r="N4443" t="s">
        <v>8252</v>
      </c>
      <c r="O4443"/>
      <c r="P4443" s="359">
        <f>INDEX('Page 3 - Financial Information'!$K$16:$X$185,Y4443,X4443)</f>
        <v>429</v>
      </c>
      <c r="Q4443"/>
      <c r="R4443"/>
      <c r="S4443" t="s">
        <v>8255</v>
      </c>
      <c r="T4443"/>
      <c r="U4443"/>
      <c r="V4443"/>
      <c r="W4443"/>
      <c r="X4443" s="355">
        <v>4</v>
      </c>
      <c r="Y4443" s="355">
        <v>1</v>
      </c>
      <c r="AC4443" s="297"/>
    </row>
    <row r="4444" spans="1:29">
      <c r="A4444">
        <f>'Page 1 - General Information'!$G$12</f>
        <v>121395703</v>
      </c>
      <c r="B4444" t="str">
        <f>'Page 1 - General Information'!$G$16</f>
        <v>2839</v>
      </c>
      <c r="C4444" s="353" t="s">
        <v>17241</v>
      </c>
      <c r="D4444"/>
      <c r="E4444"/>
      <c r="F4444"/>
      <c r="G4444"/>
      <c r="H4444"/>
      <c r="I4444"/>
      <c r="J4444"/>
      <c r="K4444"/>
      <c r="L4444"/>
      <c r="M4444"/>
      <c r="N4444" t="s">
        <v>8252</v>
      </c>
      <c r="O4444"/>
      <c r="P4444" s="359">
        <f>INDEX('Page 3 - Financial Information'!$K$16:$X$185,Y4444,X4444)</f>
        <v>2129</v>
      </c>
      <c r="Q4444"/>
      <c r="R4444"/>
      <c r="S4444" t="s">
        <v>8256</v>
      </c>
      <c r="T4444"/>
      <c r="U4444"/>
      <c r="V4444"/>
      <c r="W4444"/>
      <c r="X4444" s="355">
        <v>5</v>
      </c>
      <c r="Y4444" s="355">
        <v>1</v>
      </c>
      <c r="AC4444" s="297"/>
    </row>
    <row r="4445" spans="1:29">
      <c r="A4445">
        <f>'Page 1 - General Information'!$G$12</f>
        <v>121395703</v>
      </c>
      <c r="B4445" t="str">
        <f>'Page 1 - General Information'!$G$16</f>
        <v>2839</v>
      </c>
      <c r="C4445" s="353" t="s">
        <v>17241</v>
      </c>
      <c r="D4445"/>
      <c r="E4445"/>
      <c r="F4445"/>
      <c r="G4445"/>
      <c r="H4445"/>
      <c r="I4445"/>
      <c r="J4445"/>
      <c r="K4445"/>
      <c r="L4445"/>
      <c r="M4445"/>
      <c r="N4445" t="s">
        <v>8252</v>
      </c>
      <c r="O4445"/>
      <c r="P4445" s="359">
        <f>INDEX('Page 3 - Financial Information'!$K$16:$X$185,Y4445,X4445)</f>
        <v>1775</v>
      </c>
      <c r="Q4445"/>
      <c r="R4445"/>
      <c r="S4445" t="s">
        <v>8257</v>
      </c>
      <c r="T4445"/>
      <c r="U4445"/>
      <c r="V4445"/>
      <c r="W4445"/>
      <c r="X4445" s="355">
        <v>6</v>
      </c>
      <c r="Y4445" s="355">
        <v>1</v>
      </c>
      <c r="AC4445" s="297"/>
    </row>
    <row r="4446" spans="1:29">
      <c r="A4446">
        <f>'Page 1 - General Information'!$G$12</f>
        <v>121395703</v>
      </c>
      <c r="B4446" t="str">
        <f>'Page 1 - General Information'!$G$16</f>
        <v>2839</v>
      </c>
      <c r="C4446" s="353" t="s">
        <v>17241</v>
      </c>
      <c r="D4446"/>
      <c r="E4446"/>
      <c r="F4446"/>
      <c r="G4446"/>
      <c r="H4446"/>
      <c r="I4446"/>
      <c r="J4446"/>
      <c r="K4446"/>
      <c r="L4446"/>
      <c r="M4446"/>
      <c r="N4446" t="s">
        <v>8252</v>
      </c>
      <c r="O4446"/>
      <c r="P4446" s="359">
        <f>INDEX('Page 3 - Financial Information'!$K$16:$X$185,Y4446,X4446)</f>
        <v>2325</v>
      </c>
      <c r="Q4446"/>
      <c r="R4446"/>
      <c r="S4446" t="s">
        <v>8258</v>
      </c>
      <c r="T4446"/>
      <c r="U4446"/>
      <c r="V4446"/>
      <c r="W4446"/>
      <c r="X4446" s="355">
        <v>7</v>
      </c>
      <c r="Y4446" s="355">
        <v>1</v>
      </c>
      <c r="AC4446" s="297"/>
    </row>
    <row r="4447" spans="1:29">
      <c r="A4447">
        <f>'Page 1 - General Information'!$G$12</f>
        <v>121395703</v>
      </c>
      <c r="B4447" t="str">
        <f>'Page 1 - General Information'!$G$16</f>
        <v>2839</v>
      </c>
      <c r="C4447" s="353" t="s">
        <v>17241</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c r="A4448">
        <f>'Page 1 - General Information'!$G$12</f>
        <v>121395703</v>
      </c>
      <c r="B4448" t="str">
        <f>'Page 1 - General Information'!$G$16</f>
        <v>2839</v>
      </c>
      <c r="C4448" s="353" t="s">
        <v>17241</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c r="A4449">
        <f>'Page 1 - General Information'!$G$12</f>
        <v>121395703</v>
      </c>
      <c r="B4449" t="str">
        <f>'Page 1 - General Information'!$G$16</f>
        <v>2839</v>
      </c>
      <c r="C4449" s="353" t="s">
        <v>17241</v>
      </c>
      <c r="D4449"/>
      <c r="E4449"/>
      <c r="F4449"/>
      <c r="G4449"/>
      <c r="H4449"/>
      <c r="I4449"/>
      <c r="J4449"/>
      <c r="K4449"/>
      <c r="L4449"/>
      <c r="M4449"/>
      <c r="N4449" t="s">
        <v>8252</v>
      </c>
      <c r="O4449"/>
      <c r="P4449" s="359">
        <f>INDEX('Page 3 - Financial Information'!$K$16:$X$185,Y4449,X4449)</f>
        <v>9913</v>
      </c>
      <c r="Q4449"/>
      <c r="R4449"/>
      <c r="S4449" t="s">
        <v>8261</v>
      </c>
      <c r="T4449"/>
      <c r="U4449"/>
      <c r="V4449"/>
      <c r="W4449"/>
      <c r="X4449" s="355">
        <v>10</v>
      </c>
      <c r="Y4449" s="355">
        <v>1</v>
      </c>
      <c r="AC4449" s="297"/>
    </row>
    <row r="4450" spans="1:29">
      <c r="A4450">
        <f>'Page 1 - General Information'!$G$12</f>
        <v>121395703</v>
      </c>
      <c r="B4450" t="str">
        <f>'Page 1 - General Information'!$G$16</f>
        <v>2839</v>
      </c>
      <c r="C4450" s="353" t="s">
        <v>17241</v>
      </c>
      <c r="D4450"/>
      <c r="E4450"/>
      <c r="F4450"/>
      <c r="G4450"/>
      <c r="H4450"/>
      <c r="I4450"/>
      <c r="J4450"/>
      <c r="K4450"/>
      <c r="L4450"/>
      <c r="M4450"/>
      <c r="N4450" t="s">
        <v>8252</v>
      </c>
      <c r="O4450"/>
      <c r="P4450" s="359">
        <f>INDEX('Page 3 - Financial Information'!$K$16:$X$185,Y4450,X4450)</f>
        <v>6008</v>
      </c>
      <c r="Q4450"/>
      <c r="R4450"/>
      <c r="S4450" t="s">
        <v>8262</v>
      </c>
      <c r="T4450"/>
      <c r="U4450"/>
      <c r="V4450"/>
      <c r="W4450"/>
      <c r="X4450" s="355">
        <v>13</v>
      </c>
      <c r="Y4450" s="355">
        <v>1</v>
      </c>
      <c r="AC4450" s="297"/>
    </row>
    <row r="4451" spans="1:29">
      <c r="A4451">
        <f>'Page 1 - General Information'!$G$12</f>
        <v>121395703</v>
      </c>
      <c r="B4451" t="str">
        <f>'Page 1 - General Information'!$G$16</f>
        <v>2839</v>
      </c>
      <c r="C4451" s="353" t="s">
        <v>17241</v>
      </c>
      <c r="D4451"/>
      <c r="E4451"/>
      <c r="F4451"/>
      <c r="G4451"/>
      <c r="H4451"/>
      <c r="I4451"/>
      <c r="J4451"/>
      <c r="K4451"/>
      <c r="L4451"/>
      <c r="M4451"/>
      <c r="N4451" t="s">
        <v>8252</v>
      </c>
      <c r="O4451"/>
      <c r="P4451" s="359">
        <f>INDEX('Page 3 - Financial Information'!$K$16:$X$185,Y4451,X4451)</f>
        <v>5428</v>
      </c>
      <c r="Q4451"/>
      <c r="R4451"/>
      <c r="S4451" t="s">
        <v>8263</v>
      </c>
      <c r="T4451"/>
      <c r="U4451"/>
      <c r="V4451"/>
      <c r="W4451"/>
      <c r="X4451" s="355">
        <v>14</v>
      </c>
      <c r="Y4451" s="355">
        <v>1</v>
      </c>
      <c r="AC4451" s="297"/>
    </row>
    <row r="4452" spans="1:29">
      <c r="A4452">
        <f>'Page 1 - General Information'!$G$12</f>
        <v>121395703</v>
      </c>
      <c r="B4452" t="str">
        <f>'Page 1 - General Information'!$G$16</f>
        <v>2839</v>
      </c>
      <c r="C4452" s="353" t="s">
        <v>17241</v>
      </c>
      <c r="D4452"/>
      <c r="E4452"/>
      <c r="F4452"/>
      <c r="G4452"/>
      <c r="H4452"/>
      <c r="I4452"/>
      <c r="J4452"/>
      <c r="K4452"/>
      <c r="L4452"/>
      <c r="M4452"/>
      <c r="N4452" t="s">
        <v>8252</v>
      </c>
      <c r="O4452"/>
      <c r="P4452" s="359">
        <f>INDEX('Page 3 - Financial Information'!$K$16:$X$185,Y4452,X4452)</f>
        <v>17876</v>
      </c>
      <c r="Q4452"/>
      <c r="R4452"/>
      <c r="S4452" t="s">
        <v>8264</v>
      </c>
      <c r="T4452"/>
      <c r="U4452"/>
      <c r="V4452"/>
      <c r="W4452"/>
      <c r="X4452" s="355">
        <v>1</v>
      </c>
      <c r="Y4452" s="355">
        <v>2</v>
      </c>
      <c r="AC4452" s="297"/>
    </row>
    <row r="4453" spans="1:29">
      <c r="A4453">
        <f>'Page 1 - General Information'!$G$12</f>
        <v>121395703</v>
      </c>
      <c r="B4453" t="str">
        <f>'Page 1 - General Information'!$G$16</f>
        <v>2839</v>
      </c>
      <c r="C4453" s="353" t="s">
        <v>17241</v>
      </c>
      <c r="D4453"/>
      <c r="E4453"/>
      <c r="F4453"/>
      <c r="G4453"/>
      <c r="H4453"/>
      <c r="I4453"/>
      <c r="J4453"/>
      <c r="K4453"/>
      <c r="L4453"/>
      <c r="M4453"/>
      <c r="N4453" t="s">
        <v>8252</v>
      </c>
      <c r="O4453"/>
      <c r="P4453" s="359">
        <f>INDEX('Page 3 - Financial Information'!$K$16:$X$185,Y4453,X4453)</f>
        <v>1551</v>
      </c>
      <c r="Q4453"/>
      <c r="R4453"/>
      <c r="S4453" t="s">
        <v>8265</v>
      </c>
      <c r="T4453"/>
      <c r="U4453"/>
      <c r="V4453"/>
      <c r="W4453"/>
      <c r="X4453" s="355">
        <v>3</v>
      </c>
      <c r="Y4453" s="355">
        <v>2</v>
      </c>
      <c r="AC4453" s="297"/>
    </row>
    <row r="4454" spans="1:29">
      <c r="A4454">
        <f>'Page 1 - General Information'!$G$12</f>
        <v>121395703</v>
      </c>
      <c r="B4454" t="str">
        <f>'Page 1 - General Information'!$G$16</f>
        <v>2839</v>
      </c>
      <c r="C4454" s="353" t="s">
        <v>17241</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c r="A4455">
        <f>'Page 1 - General Information'!$G$12</f>
        <v>121395703</v>
      </c>
      <c r="B4455" t="str">
        <f>'Page 1 - General Information'!$G$16</f>
        <v>2839</v>
      </c>
      <c r="C4455" s="353" t="s">
        <v>17241</v>
      </c>
      <c r="D4455"/>
      <c r="E4455"/>
      <c r="F4455"/>
      <c r="G4455"/>
      <c r="H4455"/>
      <c r="I4455"/>
      <c r="J4455"/>
      <c r="K4455"/>
      <c r="L4455"/>
      <c r="M4455"/>
      <c r="N4455" t="s">
        <v>8252</v>
      </c>
      <c r="O4455"/>
      <c r="P4455" s="359">
        <f>INDEX('Page 3 - Financial Information'!$K$16:$X$185,Y4455,X4455)</f>
        <v>122</v>
      </c>
      <c r="Q4455"/>
      <c r="R4455"/>
      <c r="S4455" t="s">
        <v>8267</v>
      </c>
      <c r="T4455"/>
      <c r="U4455"/>
      <c r="V4455"/>
      <c r="W4455"/>
      <c r="X4455" s="355">
        <v>5</v>
      </c>
      <c r="Y4455" s="355">
        <v>2</v>
      </c>
      <c r="AC4455" s="297"/>
    </row>
    <row r="4456" spans="1:29">
      <c r="A4456">
        <f>'Page 1 - General Information'!$G$12</f>
        <v>121395703</v>
      </c>
      <c r="B4456" t="str">
        <f>'Page 1 - General Information'!$G$16</f>
        <v>2839</v>
      </c>
      <c r="C4456" s="353" t="s">
        <v>17241</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c r="A4457">
        <f>'Page 1 - General Information'!$G$12</f>
        <v>121395703</v>
      </c>
      <c r="B4457" t="str">
        <f>'Page 1 - General Information'!$G$16</f>
        <v>2839</v>
      </c>
      <c r="C4457" s="353" t="s">
        <v>17241</v>
      </c>
      <c r="D4457"/>
      <c r="E4457"/>
      <c r="F4457"/>
      <c r="G4457"/>
      <c r="H4457"/>
      <c r="I4457"/>
      <c r="J4457"/>
      <c r="K4457"/>
      <c r="L4457"/>
      <c r="M4457"/>
      <c r="N4457" t="s">
        <v>8252</v>
      </c>
      <c r="O4457"/>
      <c r="P4457" s="359">
        <f>INDEX('Page 3 - Financial Information'!$K$16:$X$185,Y4457,X4457)</f>
        <v>4660</v>
      </c>
      <c r="Q4457"/>
      <c r="R4457"/>
      <c r="S4457" t="s">
        <v>8269</v>
      </c>
      <c r="T4457"/>
      <c r="U4457"/>
      <c r="V4457"/>
      <c r="W4457"/>
      <c r="X4457" s="355">
        <v>7</v>
      </c>
      <c r="Y4457" s="355">
        <v>2</v>
      </c>
      <c r="AC4457" s="297"/>
    </row>
    <row r="4458" spans="1:29">
      <c r="A4458">
        <f>'Page 1 - General Information'!$G$12</f>
        <v>121395703</v>
      </c>
      <c r="B4458" t="str">
        <f>'Page 1 - General Information'!$G$16</f>
        <v>2839</v>
      </c>
      <c r="C4458" s="353" t="s">
        <v>17241</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c r="A4459">
        <f>'Page 1 - General Information'!$G$12</f>
        <v>121395703</v>
      </c>
      <c r="B4459" t="str">
        <f>'Page 1 - General Information'!$G$16</f>
        <v>2839</v>
      </c>
      <c r="C4459" s="353" t="s">
        <v>17241</v>
      </c>
      <c r="D4459"/>
      <c r="E4459"/>
      <c r="F4459"/>
      <c r="G4459"/>
      <c r="H4459"/>
      <c r="I4459"/>
      <c r="J4459"/>
      <c r="K4459"/>
      <c r="L4459"/>
      <c r="M4459"/>
      <c r="N4459" t="s">
        <v>8252</v>
      </c>
      <c r="O4459"/>
      <c r="P4459" s="359">
        <f>INDEX('Page 3 - Financial Information'!$K$16:$X$185,Y4459,X4459)</f>
        <v>11543</v>
      </c>
      <c r="Q4459"/>
      <c r="R4459"/>
      <c r="S4459" t="s">
        <v>8271</v>
      </c>
      <c r="T4459"/>
      <c r="U4459"/>
      <c r="V4459"/>
      <c r="W4459"/>
      <c r="X4459" s="355">
        <v>9</v>
      </c>
      <c r="Y4459" s="355">
        <v>2</v>
      </c>
      <c r="AC4459" s="297"/>
    </row>
    <row r="4460" spans="1:29">
      <c r="A4460">
        <f>'Page 1 - General Information'!$G$12</f>
        <v>121395703</v>
      </c>
      <c r="B4460" t="str">
        <f>'Page 1 - General Information'!$G$16</f>
        <v>2839</v>
      </c>
      <c r="C4460" s="353" t="s">
        <v>17241</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c r="A4461">
        <f>'Page 1 - General Information'!$G$12</f>
        <v>121395703</v>
      </c>
      <c r="B4461" t="str">
        <f>'Page 1 - General Information'!$G$16</f>
        <v>2839</v>
      </c>
      <c r="C4461" s="353" t="s">
        <v>17241</v>
      </c>
      <c r="D4461"/>
      <c r="E4461"/>
      <c r="F4461"/>
      <c r="G4461"/>
      <c r="H4461"/>
      <c r="I4461"/>
      <c r="J4461"/>
      <c r="K4461"/>
      <c r="L4461"/>
      <c r="M4461"/>
      <c r="N4461" t="s">
        <v>8252</v>
      </c>
      <c r="O4461"/>
      <c r="P4461" s="359">
        <f>INDEX('Page 3 - Financial Information'!$K$16:$X$185,Y4461,X4461)</f>
        <v>9545</v>
      </c>
      <c r="Q4461"/>
      <c r="R4461"/>
      <c r="S4461" t="s">
        <v>8273</v>
      </c>
      <c r="T4461"/>
      <c r="U4461"/>
      <c r="V4461"/>
      <c r="W4461"/>
      <c r="X4461" s="355">
        <v>13</v>
      </c>
      <c r="Y4461" s="355">
        <v>2</v>
      </c>
      <c r="AC4461" s="297"/>
    </row>
    <row r="4462" spans="1:29">
      <c r="A4462">
        <f>'Page 1 - General Information'!$G$12</f>
        <v>121395703</v>
      </c>
      <c r="B4462" t="str">
        <f>'Page 1 - General Information'!$G$16</f>
        <v>2839</v>
      </c>
      <c r="C4462" s="353" t="s">
        <v>17241</v>
      </c>
      <c r="D4462"/>
      <c r="E4462"/>
      <c r="F4462"/>
      <c r="G4462"/>
      <c r="H4462"/>
      <c r="I4462"/>
      <c r="J4462"/>
      <c r="K4462"/>
      <c r="L4462"/>
      <c r="M4462"/>
      <c r="N4462" t="s">
        <v>8252</v>
      </c>
      <c r="O4462"/>
      <c r="P4462" s="359">
        <f>INDEX('Page 3 - Financial Information'!$K$16:$X$185,Y4462,X4462)</f>
        <v>8866</v>
      </c>
      <c r="Q4462"/>
      <c r="R4462"/>
      <c r="S4462" t="s">
        <v>8274</v>
      </c>
      <c r="T4462"/>
      <c r="U4462"/>
      <c r="V4462"/>
      <c r="W4462"/>
      <c r="X4462" s="355">
        <v>14</v>
      </c>
      <c r="Y4462" s="355">
        <v>2</v>
      </c>
      <c r="AC4462" s="297"/>
    </row>
    <row r="4463" spans="1:29">
      <c r="A4463">
        <f>'Page 1 - General Information'!$G$12</f>
        <v>121395703</v>
      </c>
      <c r="B4463" t="str">
        <f>'Page 1 - General Information'!$G$16</f>
        <v>2839</v>
      </c>
      <c r="C4463" s="353" t="s">
        <v>17241</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c r="A4464">
        <f>'Page 1 - General Information'!$G$12</f>
        <v>121395703</v>
      </c>
      <c r="B4464" t="str">
        <f>'Page 1 - General Information'!$G$16</f>
        <v>2839</v>
      </c>
      <c r="C4464" s="353" t="s">
        <v>17241</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c r="A4465">
        <f>'Page 1 - General Information'!$G$12</f>
        <v>121395703</v>
      </c>
      <c r="B4465" t="str">
        <f>'Page 1 - General Information'!$G$16</f>
        <v>2839</v>
      </c>
      <c r="C4465" s="353" t="s">
        <v>17241</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c r="A4466">
        <f>'Page 1 - General Information'!$G$12</f>
        <v>121395703</v>
      </c>
      <c r="B4466" t="str">
        <f>'Page 1 - General Information'!$G$16</f>
        <v>2839</v>
      </c>
      <c r="C4466" s="353" t="s">
        <v>17241</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c r="A4467">
        <f>'Page 1 - General Information'!$G$12</f>
        <v>121395703</v>
      </c>
      <c r="B4467" t="str">
        <f>'Page 1 - General Information'!$G$16</f>
        <v>2839</v>
      </c>
      <c r="C4467" s="353" t="s">
        <v>17241</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c r="A4468">
        <f>'Page 1 - General Information'!$G$12</f>
        <v>121395703</v>
      </c>
      <c r="B4468" t="str">
        <f>'Page 1 - General Information'!$G$16</f>
        <v>2839</v>
      </c>
      <c r="C4468" s="353" t="s">
        <v>17241</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c r="A4469">
        <f>'Page 1 - General Information'!$G$12</f>
        <v>121395703</v>
      </c>
      <c r="B4469" t="str">
        <f>'Page 1 - General Information'!$G$16</f>
        <v>2839</v>
      </c>
      <c r="C4469" s="353" t="s">
        <v>17241</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c r="A4470">
        <f>'Page 1 - General Information'!$G$12</f>
        <v>121395703</v>
      </c>
      <c r="B4470" t="str">
        <f>'Page 1 - General Information'!$G$16</f>
        <v>2839</v>
      </c>
      <c r="C4470" s="353" t="s">
        <v>17241</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c r="A4471">
        <f>'Page 1 - General Information'!$G$12</f>
        <v>121395703</v>
      </c>
      <c r="B4471" t="str">
        <f>'Page 1 - General Information'!$G$16</f>
        <v>2839</v>
      </c>
      <c r="C4471" s="353" t="s">
        <v>17241</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c r="A4472">
        <f>'Page 1 - General Information'!$G$12</f>
        <v>121395703</v>
      </c>
      <c r="B4472" t="str">
        <f>'Page 1 - General Information'!$G$16</f>
        <v>2839</v>
      </c>
      <c r="C4472" s="353" t="s">
        <v>17241</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c r="A4473">
        <f>'Page 1 - General Information'!$G$12</f>
        <v>121395703</v>
      </c>
      <c r="B4473" t="str">
        <f>'Page 1 - General Information'!$G$16</f>
        <v>2839</v>
      </c>
      <c r="C4473" s="353" t="s">
        <v>17241</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c r="A4474">
        <f>'Page 1 - General Information'!$G$12</f>
        <v>121395703</v>
      </c>
      <c r="B4474" t="str">
        <f>'Page 1 - General Information'!$G$16</f>
        <v>2839</v>
      </c>
      <c r="C4474" s="353" t="s">
        <v>17241</v>
      </c>
      <c r="D4474"/>
      <c r="E4474"/>
      <c r="F4474"/>
      <c r="G4474"/>
      <c r="H4474"/>
      <c r="I4474"/>
      <c r="J4474"/>
      <c r="K4474"/>
      <c r="L4474"/>
      <c r="M4474"/>
      <c r="N4474" t="s">
        <v>8252</v>
      </c>
      <c r="O4474"/>
      <c r="P4474" s="359">
        <f>INDEX('Page 3 - Financial Information'!$K$16:$X$185,Y4474,X4474)</f>
        <v>9207</v>
      </c>
      <c r="Q4474"/>
      <c r="R4474"/>
      <c r="S4474" t="s">
        <v>8286</v>
      </c>
      <c r="T4474"/>
      <c r="U4474"/>
      <c r="V4474"/>
      <c r="W4474"/>
      <c r="X4474" s="355">
        <v>1</v>
      </c>
      <c r="Y4474" s="355">
        <v>4</v>
      </c>
      <c r="AC4474" s="297"/>
    </row>
    <row r="4475" spans="1:29">
      <c r="A4475">
        <f>'Page 1 - General Information'!$G$12</f>
        <v>121395703</v>
      </c>
      <c r="B4475" t="str">
        <f>'Page 1 - General Information'!$G$16</f>
        <v>2839</v>
      </c>
      <c r="C4475" s="353" t="s">
        <v>17241</v>
      </c>
      <c r="D4475"/>
      <c r="E4475"/>
      <c r="F4475"/>
      <c r="G4475"/>
      <c r="H4475"/>
      <c r="I4475"/>
      <c r="J4475"/>
      <c r="K4475"/>
      <c r="L4475"/>
      <c r="M4475"/>
      <c r="N4475" t="s">
        <v>8252</v>
      </c>
      <c r="O4475"/>
      <c r="P4475" s="359">
        <f>INDEX('Page 3 - Financial Information'!$K$16:$X$185,Y4475,X4475)</f>
        <v>2769</v>
      </c>
      <c r="Q4475"/>
      <c r="R4475"/>
      <c r="S4475" t="s">
        <v>8287</v>
      </c>
      <c r="T4475"/>
      <c r="U4475"/>
      <c r="V4475"/>
      <c r="W4475"/>
      <c r="X4475" s="355">
        <v>3</v>
      </c>
      <c r="Y4475" s="355">
        <v>4</v>
      </c>
      <c r="AC4475" s="297"/>
    </row>
    <row r="4476" spans="1:29">
      <c r="A4476">
        <f>'Page 1 - General Information'!$G$12</f>
        <v>121395703</v>
      </c>
      <c r="B4476" t="str">
        <f>'Page 1 - General Information'!$G$16</f>
        <v>2839</v>
      </c>
      <c r="C4476" s="353" t="s">
        <v>17241</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c r="A4477">
        <f>'Page 1 - General Information'!$G$12</f>
        <v>121395703</v>
      </c>
      <c r="B4477" t="str">
        <f>'Page 1 - General Information'!$G$16</f>
        <v>2839</v>
      </c>
      <c r="C4477" s="353" t="s">
        <v>17241</v>
      </c>
      <c r="D4477"/>
      <c r="E4477"/>
      <c r="F4477"/>
      <c r="G4477"/>
      <c r="H4477"/>
      <c r="I4477"/>
      <c r="J4477"/>
      <c r="K4477"/>
      <c r="L4477"/>
      <c r="M4477"/>
      <c r="N4477" t="s">
        <v>8252</v>
      </c>
      <c r="O4477"/>
      <c r="P4477" s="359">
        <f>INDEX('Page 3 - Financial Information'!$K$16:$X$185,Y4477,X4477)</f>
        <v>324</v>
      </c>
      <c r="Q4477"/>
      <c r="R4477"/>
      <c r="S4477" t="s">
        <v>8289</v>
      </c>
      <c r="T4477"/>
      <c r="U4477"/>
      <c r="V4477"/>
      <c r="W4477"/>
      <c r="X4477" s="355">
        <v>5</v>
      </c>
      <c r="Y4477" s="355">
        <v>4</v>
      </c>
      <c r="AC4477" s="297"/>
    </row>
    <row r="4478" spans="1:29">
      <c r="A4478">
        <f>'Page 1 - General Information'!$G$12</f>
        <v>121395703</v>
      </c>
      <c r="B4478" t="str">
        <f>'Page 1 - General Information'!$G$16</f>
        <v>2839</v>
      </c>
      <c r="C4478" s="353" t="s">
        <v>17241</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c r="A4479">
        <f>'Page 1 - General Information'!$G$12</f>
        <v>121395703</v>
      </c>
      <c r="B4479" t="str">
        <f>'Page 1 - General Information'!$G$16</f>
        <v>2839</v>
      </c>
      <c r="C4479" s="353" t="s">
        <v>17241</v>
      </c>
      <c r="D4479"/>
      <c r="E4479"/>
      <c r="F4479"/>
      <c r="G4479"/>
      <c r="H4479"/>
      <c r="I4479"/>
      <c r="J4479"/>
      <c r="K4479"/>
      <c r="L4479"/>
      <c r="M4479"/>
      <c r="N4479" t="s">
        <v>8252</v>
      </c>
      <c r="O4479"/>
      <c r="P4479" s="359">
        <f>INDEX('Page 3 - Financial Information'!$K$16:$X$185,Y4479,X4479)</f>
        <v>386</v>
      </c>
      <c r="Q4479"/>
      <c r="R4479"/>
      <c r="S4479" t="s">
        <v>8291</v>
      </c>
      <c r="T4479"/>
      <c r="U4479"/>
      <c r="V4479"/>
      <c r="W4479"/>
      <c r="X4479" s="355">
        <v>7</v>
      </c>
      <c r="Y4479" s="355">
        <v>4</v>
      </c>
      <c r="AC4479" s="297"/>
    </row>
    <row r="4480" spans="1:29">
      <c r="A4480">
        <f>'Page 1 - General Information'!$G$12</f>
        <v>121395703</v>
      </c>
      <c r="B4480" t="str">
        <f>'Page 1 - General Information'!$G$16</f>
        <v>2839</v>
      </c>
      <c r="C4480" s="353" t="s">
        <v>17241</v>
      </c>
      <c r="D4480"/>
      <c r="E4480"/>
      <c r="F4480"/>
      <c r="G4480"/>
      <c r="H4480"/>
      <c r="I4480"/>
      <c r="J4480"/>
      <c r="K4480"/>
      <c r="L4480"/>
      <c r="M4480"/>
      <c r="N4480" t="s">
        <v>8252</v>
      </c>
      <c r="O4480"/>
      <c r="P4480" s="359">
        <f>INDEX('Page 3 - Financial Information'!$K$16:$X$185,Y4480,X4480)</f>
        <v>5728</v>
      </c>
      <c r="Q4480"/>
      <c r="R4480"/>
      <c r="S4480" t="s">
        <v>8292</v>
      </c>
      <c r="T4480"/>
      <c r="U4480"/>
      <c r="V4480"/>
      <c r="W4480"/>
      <c r="X4480" s="355">
        <v>8</v>
      </c>
      <c r="Y4480" s="355">
        <v>4</v>
      </c>
      <c r="AC4480" s="297"/>
    </row>
    <row r="4481" spans="1:29">
      <c r="A4481">
        <f>'Page 1 - General Information'!$G$12</f>
        <v>121395703</v>
      </c>
      <c r="B4481" t="str">
        <f>'Page 1 - General Information'!$G$16</f>
        <v>2839</v>
      </c>
      <c r="C4481" s="353" t="s">
        <v>17241</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c r="A4482">
        <f>'Page 1 - General Information'!$G$12</f>
        <v>121395703</v>
      </c>
      <c r="B4482" t="str">
        <f>'Page 1 - General Information'!$G$16</f>
        <v>2839</v>
      </c>
      <c r="C4482" s="353" t="s">
        <v>17241</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c r="A4483">
        <f>'Page 1 - General Information'!$G$12</f>
        <v>121395703</v>
      </c>
      <c r="B4483" t="str">
        <f>'Page 1 - General Information'!$G$16</f>
        <v>2839</v>
      </c>
      <c r="C4483" s="353" t="s">
        <v>17241</v>
      </c>
      <c r="D4483"/>
      <c r="E4483"/>
      <c r="F4483"/>
      <c r="G4483"/>
      <c r="H4483"/>
      <c r="I4483"/>
      <c r="J4483"/>
      <c r="K4483"/>
      <c r="L4483"/>
      <c r="M4483"/>
      <c r="N4483" t="s">
        <v>8252</v>
      </c>
      <c r="O4483"/>
      <c r="P4483" s="359">
        <f>INDEX('Page 3 - Financial Information'!$K$16:$X$185,Y4483,X4483)</f>
        <v>2040</v>
      </c>
      <c r="Q4483"/>
      <c r="R4483"/>
      <c r="S4483" t="s">
        <v>8295</v>
      </c>
      <c r="T4483"/>
      <c r="U4483"/>
      <c r="V4483"/>
      <c r="W4483"/>
      <c r="X4483" s="355">
        <v>13</v>
      </c>
      <c r="Y4483" s="355">
        <v>4</v>
      </c>
      <c r="AC4483" s="297"/>
    </row>
    <row r="4484" spans="1:29">
      <c r="A4484">
        <f>'Page 1 - General Information'!$G$12</f>
        <v>121395703</v>
      </c>
      <c r="B4484" t="str">
        <f>'Page 1 - General Information'!$G$16</f>
        <v>2839</v>
      </c>
      <c r="C4484" s="353" t="s">
        <v>17241</v>
      </c>
      <c r="D4484"/>
      <c r="E4484"/>
      <c r="F4484"/>
      <c r="G4484"/>
      <c r="H4484"/>
      <c r="I4484"/>
      <c r="J4484"/>
      <c r="K4484"/>
      <c r="L4484"/>
      <c r="M4484"/>
      <c r="N4484" t="s">
        <v>8252</v>
      </c>
      <c r="O4484"/>
      <c r="P4484" s="359">
        <f>INDEX('Page 3 - Financial Information'!$K$16:$X$185,Y4484,X4484)</f>
        <v>2009</v>
      </c>
      <c r="Q4484"/>
      <c r="R4484"/>
      <c r="S4484" t="s">
        <v>8296</v>
      </c>
      <c r="T4484"/>
      <c r="U4484"/>
      <c r="V4484"/>
      <c r="W4484"/>
      <c r="X4484" s="355">
        <v>14</v>
      </c>
      <c r="Y4484" s="355">
        <v>4</v>
      </c>
      <c r="AC4484" s="297"/>
    </row>
    <row r="4485" spans="1:29">
      <c r="A4485">
        <f>'Page 1 - General Information'!$G$12</f>
        <v>121395703</v>
      </c>
      <c r="B4485" t="str">
        <f>'Page 1 - General Information'!$G$16</f>
        <v>2839</v>
      </c>
      <c r="C4485" s="353" t="s">
        <v>17241</v>
      </c>
      <c r="D4485"/>
      <c r="E4485"/>
      <c r="F4485"/>
      <c r="G4485"/>
      <c r="H4485"/>
      <c r="I4485"/>
      <c r="J4485"/>
      <c r="K4485"/>
      <c r="L4485"/>
      <c r="M4485"/>
      <c r="N4485" t="s">
        <v>8252</v>
      </c>
      <c r="O4485"/>
      <c r="P4485" s="359">
        <f>INDEX('Page 3 - Financial Information'!$K$16:$X$185,Y4485,X4485)</f>
        <v>57744</v>
      </c>
      <c r="Q4485"/>
      <c r="R4485"/>
      <c r="S4485" t="s">
        <v>8297</v>
      </c>
      <c r="T4485"/>
      <c r="U4485"/>
      <c r="V4485"/>
      <c r="W4485"/>
      <c r="X4485" s="355">
        <v>1</v>
      </c>
      <c r="Y4485" s="355">
        <v>5</v>
      </c>
      <c r="AC4485" s="297"/>
    </row>
    <row r="4486" spans="1:29">
      <c r="A4486">
        <f>'Page 1 - General Information'!$G$12</f>
        <v>121395703</v>
      </c>
      <c r="B4486" t="str">
        <f>'Page 1 - General Information'!$G$16</f>
        <v>2839</v>
      </c>
      <c r="C4486" s="353" t="s">
        <v>17241</v>
      </c>
      <c r="D4486"/>
      <c r="E4486"/>
      <c r="F4486"/>
      <c r="G4486"/>
      <c r="H4486"/>
      <c r="I4486"/>
      <c r="J4486"/>
      <c r="K4486"/>
      <c r="L4486"/>
      <c r="M4486"/>
      <c r="N4486" t="s">
        <v>8252</v>
      </c>
      <c r="O4486"/>
      <c r="P4486" s="359">
        <f>INDEX('Page 3 - Financial Information'!$K$16:$X$185,Y4486,X4486)</f>
        <v>3111</v>
      </c>
      <c r="Q4486"/>
      <c r="R4486"/>
      <c r="S4486" t="s">
        <v>8298</v>
      </c>
      <c r="T4486"/>
      <c r="U4486"/>
      <c r="V4486"/>
      <c r="W4486"/>
      <c r="X4486" s="355">
        <v>3</v>
      </c>
      <c r="Y4486" s="355">
        <v>5</v>
      </c>
      <c r="AC4486" s="297"/>
    </row>
    <row r="4487" spans="1:29">
      <c r="A4487">
        <f>'Page 1 - General Information'!$G$12</f>
        <v>121395703</v>
      </c>
      <c r="B4487" t="str">
        <f>'Page 1 - General Information'!$G$16</f>
        <v>2839</v>
      </c>
      <c r="C4487" s="353" t="s">
        <v>17241</v>
      </c>
      <c r="D4487"/>
      <c r="E4487"/>
      <c r="F4487"/>
      <c r="G4487"/>
      <c r="H4487"/>
      <c r="I4487"/>
      <c r="J4487"/>
      <c r="K4487"/>
      <c r="L4487"/>
      <c r="M4487"/>
      <c r="N4487" t="s">
        <v>8252</v>
      </c>
      <c r="O4487"/>
      <c r="P4487" s="359">
        <f>INDEX('Page 3 - Financial Information'!$K$16:$X$185,Y4487,X4487)</f>
        <v>4940</v>
      </c>
      <c r="Q4487"/>
      <c r="R4487"/>
      <c r="S4487" t="s">
        <v>8299</v>
      </c>
      <c r="T4487"/>
      <c r="U4487"/>
      <c r="V4487"/>
      <c r="W4487"/>
      <c r="X4487" s="355">
        <v>4</v>
      </c>
      <c r="Y4487" s="355">
        <v>5</v>
      </c>
      <c r="AC4487" s="297"/>
    </row>
    <row r="4488" spans="1:29">
      <c r="A4488">
        <f>'Page 1 - General Information'!$G$12</f>
        <v>121395703</v>
      </c>
      <c r="B4488" t="str">
        <f>'Page 1 - General Information'!$G$16</f>
        <v>2839</v>
      </c>
      <c r="C4488" s="353" t="s">
        <v>17241</v>
      </c>
      <c r="D4488"/>
      <c r="E4488"/>
      <c r="F4488"/>
      <c r="G4488"/>
      <c r="H4488"/>
      <c r="I4488"/>
      <c r="J4488"/>
      <c r="K4488"/>
      <c r="L4488"/>
      <c r="M4488"/>
      <c r="N4488" t="s">
        <v>8252</v>
      </c>
      <c r="O4488"/>
      <c r="P4488" s="359">
        <f>INDEX('Page 3 - Financial Information'!$K$16:$X$185,Y4488,X4488)</f>
        <v>20019</v>
      </c>
      <c r="Q4488"/>
      <c r="R4488"/>
      <c r="S4488" t="s">
        <v>8300</v>
      </c>
      <c r="T4488"/>
      <c r="U4488"/>
      <c r="V4488"/>
      <c r="W4488"/>
      <c r="X4488" s="355">
        <v>5</v>
      </c>
      <c r="Y4488" s="355">
        <v>5</v>
      </c>
      <c r="AC4488" s="297"/>
    </row>
    <row r="4489" spans="1:29">
      <c r="A4489">
        <f>'Page 1 - General Information'!$G$12</f>
        <v>121395703</v>
      </c>
      <c r="B4489" t="str">
        <f>'Page 1 - General Information'!$G$16</f>
        <v>2839</v>
      </c>
      <c r="C4489" s="353" t="s">
        <v>17241</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c r="A4490">
        <f>'Page 1 - General Information'!$G$12</f>
        <v>121395703</v>
      </c>
      <c r="B4490" t="str">
        <f>'Page 1 - General Information'!$G$16</f>
        <v>2839</v>
      </c>
      <c r="C4490" s="353" t="s">
        <v>17241</v>
      </c>
      <c r="D4490"/>
      <c r="E4490"/>
      <c r="F4490"/>
      <c r="G4490"/>
      <c r="H4490"/>
      <c r="I4490"/>
      <c r="J4490"/>
      <c r="K4490"/>
      <c r="L4490"/>
      <c r="M4490"/>
      <c r="N4490" t="s">
        <v>8252</v>
      </c>
      <c r="O4490"/>
      <c r="P4490" s="359">
        <f>INDEX('Page 3 - Financial Information'!$K$16:$X$185,Y4490,X4490)</f>
        <v>8687</v>
      </c>
      <c r="Q4490"/>
      <c r="R4490"/>
      <c r="S4490" t="s">
        <v>8302</v>
      </c>
      <c r="T4490"/>
      <c r="U4490"/>
      <c r="V4490"/>
      <c r="W4490"/>
      <c r="X4490" s="355">
        <v>7</v>
      </c>
      <c r="Y4490" s="355">
        <v>5</v>
      </c>
      <c r="AC4490" s="297"/>
    </row>
    <row r="4491" spans="1:29">
      <c r="A4491">
        <f>'Page 1 - General Information'!$G$12</f>
        <v>121395703</v>
      </c>
      <c r="B4491" t="str">
        <f>'Page 1 - General Information'!$G$16</f>
        <v>2839</v>
      </c>
      <c r="C4491" s="353" t="s">
        <v>17241</v>
      </c>
      <c r="D4491"/>
      <c r="E4491"/>
      <c r="F4491"/>
      <c r="G4491"/>
      <c r="H4491"/>
      <c r="I4491"/>
      <c r="J4491"/>
      <c r="K4491"/>
      <c r="L4491"/>
      <c r="M4491"/>
      <c r="N4491" t="s">
        <v>8252</v>
      </c>
      <c r="O4491"/>
      <c r="P4491" s="359">
        <f>INDEX('Page 3 - Financial Information'!$K$16:$X$185,Y4491,X4491)</f>
        <v>20987</v>
      </c>
      <c r="Q4491"/>
      <c r="R4491"/>
      <c r="S4491" t="s">
        <v>8303</v>
      </c>
      <c r="T4491"/>
      <c r="U4491"/>
      <c r="V4491"/>
      <c r="W4491"/>
      <c r="X4491" s="355">
        <v>8</v>
      </c>
      <c r="Y4491" s="355">
        <v>5</v>
      </c>
      <c r="AC4491" s="297"/>
    </row>
    <row r="4492" spans="1:29">
      <c r="A4492">
        <f>'Page 1 - General Information'!$G$12</f>
        <v>121395703</v>
      </c>
      <c r="B4492" t="str">
        <f>'Page 1 - General Information'!$G$16</f>
        <v>2839</v>
      </c>
      <c r="C4492" s="353" t="s">
        <v>17241</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c r="A4493">
        <f>'Page 1 - General Information'!$G$12</f>
        <v>121395703</v>
      </c>
      <c r="B4493" t="str">
        <f>'Page 1 - General Information'!$G$16</f>
        <v>2839</v>
      </c>
      <c r="C4493" s="353" t="s">
        <v>17241</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c r="A4494">
        <f>'Page 1 - General Information'!$G$12</f>
        <v>121395703</v>
      </c>
      <c r="B4494" t="str">
        <f>'Page 1 - General Information'!$G$16</f>
        <v>2839</v>
      </c>
      <c r="C4494" s="353" t="s">
        <v>17241</v>
      </c>
      <c r="D4494"/>
      <c r="E4494"/>
      <c r="F4494"/>
      <c r="G4494"/>
      <c r="H4494"/>
      <c r="I4494"/>
      <c r="J4494"/>
      <c r="K4494"/>
      <c r="L4494"/>
      <c r="M4494"/>
      <c r="N4494" t="s">
        <v>8252</v>
      </c>
      <c r="O4494"/>
      <c r="P4494" s="359">
        <f>INDEX('Page 3 - Financial Information'!$K$16:$X$185,Y4494,X4494)</f>
        <v>29309</v>
      </c>
      <c r="Q4494"/>
      <c r="R4494"/>
      <c r="S4494" t="s">
        <v>8306</v>
      </c>
      <c r="T4494"/>
      <c r="U4494"/>
      <c r="V4494"/>
      <c r="W4494"/>
      <c r="X4494" s="355">
        <v>13</v>
      </c>
      <c r="Y4494" s="355">
        <v>5</v>
      </c>
      <c r="AC4494" s="297"/>
    </row>
    <row r="4495" spans="1:29">
      <c r="A4495">
        <f>'Page 1 - General Information'!$G$12</f>
        <v>121395703</v>
      </c>
      <c r="B4495" t="str">
        <f>'Page 1 - General Information'!$G$16</f>
        <v>2839</v>
      </c>
      <c r="C4495" s="353" t="s">
        <v>17241</v>
      </c>
      <c r="D4495"/>
      <c r="E4495"/>
      <c r="F4495"/>
      <c r="G4495"/>
      <c r="H4495"/>
      <c r="I4495"/>
      <c r="J4495"/>
      <c r="K4495"/>
      <c r="L4495"/>
      <c r="M4495"/>
      <c r="N4495" t="s">
        <v>8252</v>
      </c>
      <c r="O4495"/>
      <c r="P4495" s="359">
        <f>INDEX('Page 3 - Financial Information'!$K$16:$X$185,Y4495,X4495)</f>
        <v>28874</v>
      </c>
      <c r="Q4495"/>
      <c r="R4495"/>
      <c r="S4495" t="s">
        <v>8307</v>
      </c>
      <c r="T4495"/>
      <c r="U4495"/>
      <c r="V4495"/>
      <c r="W4495"/>
      <c r="X4495" s="355">
        <v>14</v>
      </c>
      <c r="Y4495" s="355">
        <v>5</v>
      </c>
      <c r="AC4495" s="297"/>
    </row>
    <row r="4496" spans="1:29">
      <c r="A4496">
        <f>'Page 1 - General Information'!$G$12</f>
        <v>121395703</v>
      </c>
      <c r="B4496" t="str">
        <f>'Page 1 - General Information'!$G$16</f>
        <v>2839</v>
      </c>
      <c r="C4496" s="353" t="s">
        <v>17241</v>
      </c>
      <c r="D4496"/>
      <c r="E4496"/>
      <c r="F4496"/>
      <c r="G4496"/>
      <c r="H4496"/>
      <c r="I4496"/>
      <c r="J4496"/>
      <c r="K4496"/>
      <c r="L4496"/>
      <c r="M4496"/>
      <c r="N4496" t="s">
        <v>8252</v>
      </c>
      <c r="O4496"/>
      <c r="P4496" s="359">
        <f>INDEX('Page 3 - Financial Information'!$K$16:$X$185,Y4496,X4496)</f>
        <v>14316</v>
      </c>
      <c r="Q4496"/>
      <c r="R4496"/>
      <c r="S4496" t="s">
        <v>8308</v>
      </c>
      <c r="T4496"/>
      <c r="U4496"/>
      <c r="V4496"/>
      <c r="W4496"/>
      <c r="X4496" s="355">
        <v>1</v>
      </c>
      <c r="Y4496" s="355">
        <v>6</v>
      </c>
      <c r="AC4496" s="297"/>
    </row>
    <row r="4497" spans="1:29">
      <c r="A4497">
        <f>'Page 1 - General Information'!$G$12</f>
        <v>121395703</v>
      </c>
      <c r="B4497" t="str">
        <f>'Page 1 - General Information'!$G$16</f>
        <v>2839</v>
      </c>
      <c r="C4497" s="353" t="s">
        <v>17241</v>
      </c>
      <c r="D4497"/>
      <c r="E4497"/>
      <c r="F4497"/>
      <c r="G4497"/>
      <c r="H4497"/>
      <c r="I4497"/>
      <c r="J4497"/>
      <c r="K4497"/>
      <c r="L4497"/>
      <c r="M4497"/>
      <c r="N4497" t="s">
        <v>8252</v>
      </c>
      <c r="O4497"/>
      <c r="P4497" s="359">
        <f>INDEX('Page 3 - Financial Information'!$K$16:$X$185,Y4497,X4497)</f>
        <v>3744</v>
      </c>
      <c r="Q4497"/>
      <c r="R4497"/>
      <c r="S4497" t="s">
        <v>8309</v>
      </c>
      <c r="T4497"/>
      <c r="U4497"/>
      <c r="V4497"/>
      <c r="W4497"/>
      <c r="X4497" s="355">
        <v>3</v>
      </c>
      <c r="Y4497" s="355">
        <v>6</v>
      </c>
      <c r="AC4497" s="297"/>
    </row>
    <row r="4498" spans="1:29">
      <c r="A4498">
        <f>'Page 1 - General Information'!$G$12</f>
        <v>121395703</v>
      </c>
      <c r="B4498" t="str">
        <f>'Page 1 - General Information'!$G$16</f>
        <v>2839</v>
      </c>
      <c r="C4498" s="353" t="s">
        <v>17241</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c r="A4499">
        <f>'Page 1 - General Information'!$G$12</f>
        <v>121395703</v>
      </c>
      <c r="B4499" t="str">
        <f>'Page 1 - General Information'!$G$16</f>
        <v>2839</v>
      </c>
      <c r="C4499" s="353" t="s">
        <v>17241</v>
      </c>
      <c r="D4499"/>
      <c r="E4499"/>
      <c r="F4499"/>
      <c r="G4499"/>
      <c r="H4499"/>
      <c r="I4499"/>
      <c r="J4499"/>
      <c r="K4499"/>
      <c r="L4499"/>
      <c r="M4499"/>
      <c r="N4499" t="s">
        <v>8252</v>
      </c>
      <c r="O4499"/>
      <c r="P4499" s="359">
        <f>INDEX('Page 3 - Financial Information'!$K$16:$X$185,Y4499,X4499)</f>
        <v>1993</v>
      </c>
      <c r="Q4499"/>
      <c r="R4499"/>
      <c r="S4499" t="s">
        <v>8311</v>
      </c>
      <c r="T4499"/>
      <c r="U4499"/>
      <c r="V4499"/>
      <c r="W4499"/>
      <c r="X4499" s="355">
        <v>5</v>
      </c>
      <c r="Y4499" s="355">
        <v>6</v>
      </c>
      <c r="AC4499" s="297"/>
    </row>
    <row r="4500" spans="1:29">
      <c r="A4500">
        <f>'Page 1 - General Information'!$G$12</f>
        <v>121395703</v>
      </c>
      <c r="B4500" t="str">
        <f>'Page 1 - General Information'!$G$16</f>
        <v>2839</v>
      </c>
      <c r="C4500" s="353" t="s">
        <v>17241</v>
      </c>
      <c r="D4500"/>
      <c r="E4500"/>
      <c r="F4500"/>
      <c r="G4500"/>
      <c r="H4500"/>
      <c r="I4500"/>
      <c r="J4500"/>
      <c r="K4500"/>
      <c r="L4500"/>
      <c r="M4500"/>
      <c r="N4500" t="s">
        <v>8252</v>
      </c>
      <c r="O4500"/>
      <c r="P4500" s="359">
        <f>INDEX('Page 3 - Financial Information'!$K$16:$X$185,Y4500,X4500)</f>
        <v>2407</v>
      </c>
      <c r="Q4500"/>
      <c r="R4500"/>
      <c r="S4500" t="s">
        <v>8312</v>
      </c>
      <c r="T4500"/>
      <c r="U4500"/>
      <c r="V4500"/>
      <c r="W4500"/>
      <c r="X4500" s="355">
        <v>6</v>
      </c>
      <c r="Y4500" s="355">
        <v>6</v>
      </c>
      <c r="AC4500" s="297"/>
    </row>
    <row r="4501" spans="1:29">
      <c r="A4501">
        <f>'Page 1 - General Information'!$G$12</f>
        <v>121395703</v>
      </c>
      <c r="B4501" t="str">
        <f>'Page 1 - General Information'!$G$16</f>
        <v>2839</v>
      </c>
      <c r="C4501" s="353" t="s">
        <v>17241</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c r="A4502">
        <f>'Page 1 - General Information'!$G$12</f>
        <v>121395703</v>
      </c>
      <c r="B4502" t="str">
        <f>'Page 1 - General Information'!$G$16</f>
        <v>2839</v>
      </c>
      <c r="C4502" s="353" t="s">
        <v>17241</v>
      </c>
      <c r="D4502"/>
      <c r="E4502"/>
      <c r="F4502"/>
      <c r="G4502"/>
      <c r="H4502"/>
      <c r="I4502"/>
      <c r="J4502"/>
      <c r="K4502"/>
      <c r="L4502"/>
      <c r="M4502"/>
      <c r="N4502" t="s">
        <v>8252</v>
      </c>
      <c r="O4502"/>
      <c r="P4502" s="359">
        <f>INDEX('Page 3 - Financial Information'!$K$16:$X$185,Y4502,X4502)</f>
        <v>6172</v>
      </c>
      <c r="Q4502"/>
      <c r="R4502"/>
      <c r="S4502" t="s">
        <v>8314</v>
      </c>
      <c r="T4502"/>
      <c r="U4502"/>
      <c r="V4502"/>
      <c r="W4502"/>
      <c r="X4502" s="355">
        <v>8</v>
      </c>
      <c r="Y4502" s="355">
        <v>6</v>
      </c>
      <c r="AC4502" s="297"/>
    </row>
    <row r="4503" spans="1:29">
      <c r="A4503">
        <f>'Page 1 - General Information'!$G$12</f>
        <v>121395703</v>
      </c>
      <c r="B4503" t="str">
        <f>'Page 1 - General Information'!$G$16</f>
        <v>2839</v>
      </c>
      <c r="C4503" s="353" t="s">
        <v>17241</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c r="A4504">
        <f>'Page 1 - General Information'!$G$12</f>
        <v>121395703</v>
      </c>
      <c r="B4504" t="str">
        <f>'Page 1 - General Information'!$G$16</f>
        <v>2839</v>
      </c>
      <c r="C4504" s="353" t="s">
        <v>17241</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c r="A4505">
        <f>'Page 1 - General Information'!$G$12</f>
        <v>121395703</v>
      </c>
      <c r="B4505" t="str">
        <f>'Page 1 - General Information'!$G$16</f>
        <v>2839</v>
      </c>
      <c r="C4505" s="353" t="s">
        <v>17241</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c r="A4506">
        <f>'Page 1 - General Information'!$G$12</f>
        <v>121395703</v>
      </c>
      <c r="B4506" t="str">
        <f>'Page 1 - General Information'!$G$16</f>
        <v>2839</v>
      </c>
      <c r="C4506" s="353" t="s">
        <v>17241</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c r="A4507">
        <f>'Page 1 - General Information'!$G$12</f>
        <v>121395703</v>
      </c>
      <c r="B4507" t="str">
        <f>'Page 1 - General Information'!$G$16</f>
        <v>2839</v>
      </c>
      <c r="C4507" s="353" t="s">
        <v>17241</v>
      </c>
      <c r="D4507"/>
      <c r="E4507"/>
      <c r="F4507"/>
      <c r="G4507"/>
      <c r="H4507"/>
      <c r="I4507"/>
      <c r="J4507"/>
      <c r="K4507"/>
      <c r="L4507"/>
      <c r="M4507"/>
      <c r="N4507" t="s">
        <v>8252</v>
      </c>
      <c r="O4507"/>
      <c r="P4507" s="359">
        <f>INDEX('Page 3 - Financial Information'!$K$16:$X$185,Y4507,X4507)</f>
        <v>10657</v>
      </c>
      <c r="Q4507"/>
      <c r="R4507"/>
      <c r="S4507" t="s">
        <v>8319</v>
      </c>
      <c r="T4507"/>
      <c r="U4507"/>
      <c r="V4507"/>
      <c r="W4507"/>
      <c r="X4507" s="355">
        <v>1</v>
      </c>
      <c r="Y4507" s="355">
        <v>7</v>
      </c>
      <c r="AC4507" s="297"/>
    </row>
    <row r="4508" spans="1:29">
      <c r="A4508">
        <f>'Page 1 - General Information'!$G$12</f>
        <v>121395703</v>
      </c>
      <c r="B4508" t="str">
        <f>'Page 1 - General Information'!$G$16</f>
        <v>2839</v>
      </c>
      <c r="C4508" s="353" t="s">
        <v>17241</v>
      </c>
      <c r="D4508"/>
      <c r="E4508"/>
      <c r="F4508"/>
      <c r="G4508"/>
      <c r="H4508"/>
      <c r="I4508"/>
      <c r="J4508"/>
      <c r="K4508"/>
      <c r="L4508"/>
      <c r="M4508"/>
      <c r="N4508" t="s">
        <v>8252</v>
      </c>
      <c r="O4508"/>
      <c r="P4508" s="359">
        <f>INDEX('Page 3 - Financial Information'!$K$16:$X$185,Y4508,X4508)</f>
        <v>969</v>
      </c>
      <c r="Q4508"/>
      <c r="R4508"/>
      <c r="S4508" t="s">
        <v>8320</v>
      </c>
      <c r="T4508"/>
      <c r="U4508"/>
      <c r="V4508"/>
      <c r="W4508"/>
      <c r="X4508" s="355">
        <v>3</v>
      </c>
      <c r="Y4508" s="355">
        <v>7</v>
      </c>
      <c r="AC4508" s="297"/>
    </row>
    <row r="4509" spans="1:29">
      <c r="A4509">
        <f>'Page 1 - General Information'!$G$12</f>
        <v>121395703</v>
      </c>
      <c r="B4509" t="str">
        <f>'Page 1 - General Information'!$G$16</f>
        <v>2839</v>
      </c>
      <c r="C4509" s="353" t="s">
        <v>17241</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c r="A4510">
        <f>'Page 1 - General Information'!$G$12</f>
        <v>121395703</v>
      </c>
      <c r="B4510" t="str">
        <f>'Page 1 - General Information'!$G$16</f>
        <v>2839</v>
      </c>
      <c r="C4510" s="353" t="s">
        <v>17241</v>
      </c>
      <c r="D4510"/>
      <c r="E4510"/>
      <c r="F4510"/>
      <c r="G4510"/>
      <c r="H4510"/>
      <c r="I4510"/>
      <c r="J4510"/>
      <c r="K4510"/>
      <c r="L4510"/>
      <c r="M4510"/>
      <c r="N4510" t="s">
        <v>8252</v>
      </c>
      <c r="O4510"/>
      <c r="P4510" s="359">
        <f>INDEX('Page 3 - Financial Information'!$K$16:$X$185,Y4510,X4510)</f>
        <v>980</v>
      </c>
      <c r="Q4510"/>
      <c r="R4510"/>
      <c r="S4510" t="s">
        <v>8322</v>
      </c>
      <c r="T4510"/>
      <c r="U4510"/>
      <c r="V4510"/>
      <c r="W4510"/>
      <c r="X4510" s="355">
        <v>5</v>
      </c>
      <c r="Y4510" s="355">
        <v>7</v>
      </c>
      <c r="AC4510" s="297"/>
    </row>
    <row r="4511" spans="1:29">
      <c r="A4511">
        <f>'Page 1 - General Information'!$G$12</f>
        <v>121395703</v>
      </c>
      <c r="B4511" t="str">
        <f>'Page 1 - General Information'!$G$16</f>
        <v>2839</v>
      </c>
      <c r="C4511" s="353" t="s">
        <v>17241</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c r="A4512">
        <f>'Page 1 - General Information'!$G$12</f>
        <v>121395703</v>
      </c>
      <c r="B4512" t="str">
        <f>'Page 1 - General Information'!$G$16</f>
        <v>2839</v>
      </c>
      <c r="C4512" s="353" t="s">
        <v>17241</v>
      </c>
      <c r="D4512"/>
      <c r="E4512"/>
      <c r="F4512"/>
      <c r="G4512"/>
      <c r="H4512"/>
      <c r="I4512"/>
      <c r="J4512"/>
      <c r="K4512"/>
      <c r="L4512"/>
      <c r="M4512"/>
      <c r="N4512" t="s">
        <v>8252</v>
      </c>
      <c r="O4512"/>
      <c r="P4512" s="359">
        <f>INDEX('Page 3 - Financial Information'!$K$16:$X$185,Y4512,X4512)</f>
        <v>2980</v>
      </c>
      <c r="Q4512"/>
      <c r="R4512"/>
      <c r="S4512" t="s">
        <v>8324</v>
      </c>
      <c r="T4512"/>
      <c r="U4512"/>
      <c r="V4512"/>
      <c r="W4512"/>
      <c r="X4512" s="355">
        <v>7</v>
      </c>
      <c r="Y4512" s="355">
        <v>7</v>
      </c>
      <c r="AC4512" s="297"/>
    </row>
    <row r="4513" spans="1:29">
      <c r="A4513">
        <f>'Page 1 - General Information'!$G$12</f>
        <v>121395703</v>
      </c>
      <c r="B4513" t="str">
        <f>'Page 1 - General Information'!$G$16</f>
        <v>2839</v>
      </c>
      <c r="C4513" s="353" t="s">
        <v>17241</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c r="A4514">
        <f>'Page 1 - General Information'!$G$12</f>
        <v>121395703</v>
      </c>
      <c r="B4514" t="str">
        <f>'Page 1 - General Information'!$G$16</f>
        <v>2839</v>
      </c>
      <c r="C4514" s="353" t="s">
        <v>17241</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c r="A4515">
        <f>'Page 1 - General Information'!$G$12</f>
        <v>121395703</v>
      </c>
      <c r="B4515" t="str">
        <f>'Page 1 - General Information'!$G$16</f>
        <v>2839</v>
      </c>
      <c r="C4515" s="353" t="s">
        <v>17241</v>
      </c>
      <c r="D4515"/>
      <c r="E4515"/>
      <c r="F4515"/>
      <c r="G4515"/>
      <c r="H4515"/>
      <c r="I4515"/>
      <c r="J4515"/>
      <c r="K4515"/>
      <c r="L4515"/>
      <c r="M4515"/>
      <c r="N4515" t="s">
        <v>8252</v>
      </c>
      <c r="O4515"/>
      <c r="P4515" s="359">
        <f>INDEX('Page 3 - Financial Information'!$K$16:$X$185,Y4515,X4515)</f>
        <v>5728</v>
      </c>
      <c r="Q4515"/>
      <c r="R4515"/>
      <c r="S4515" t="s">
        <v>8327</v>
      </c>
      <c r="T4515"/>
      <c r="U4515"/>
      <c r="V4515"/>
      <c r="W4515"/>
      <c r="X4515" s="355">
        <v>10</v>
      </c>
      <c r="Y4515" s="355">
        <v>7</v>
      </c>
      <c r="AC4515" s="297"/>
    </row>
    <row r="4516" spans="1:29">
      <c r="A4516">
        <f>'Page 1 - General Information'!$G$12</f>
        <v>121395703</v>
      </c>
      <c r="B4516" t="str">
        <f>'Page 1 - General Information'!$G$16</f>
        <v>2839</v>
      </c>
      <c r="C4516" s="353" t="s">
        <v>17241</v>
      </c>
      <c r="D4516"/>
      <c r="E4516"/>
      <c r="F4516"/>
      <c r="G4516"/>
      <c r="H4516"/>
      <c r="I4516"/>
      <c r="J4516"/>
      <c r="K4516"/>
      <c r="L4516"/>
      <c r="M4516"/>
      <c r="N4516" t="s">
        <v>8252</v>
      </c>
      <c r="O4516"/>
      <c r="P4516" s="359">
        <f>INDEX('Page 3 - Financial Information'!$K$16:$X$185,Y4516,X4516)</f>
        <v>11690</v>
      </c>
      <c r="Q4516"/>
      <c r="R4516"/>
      <c r="S4516" t="s">
        <v>8328</v>
      </c>
      <c r="T4516"/>
      <c r="U4516"/>
      <c r="V4516"/>
      <c r="W4516"/>
      <c r="X4516" s="355">
        <v>13</v>
      </c>
      <c r="Y4516" s="355">
        <v>7</v>
      </c>
      <c r="AC4516" s="297"/>
    </row>
    <row r="4517" spans="1:29">
      <c r="A4517">
        <f>'Page 1 - General Information'!$G$12</f>
        <v>121395703</v>
      </c>
      <c r="B4517" t="str">
        <f>'Page 1 - General Information'!$G$16</f>
        <v>2839</v>
      </c>
      <c r="C4517" s="353" t="s">
        <v>17241</v>
      </c>
      <c r="D4517"/>
      <c r="E4517"/>
      <c r="F4517"/>
      <c r="G4517"/>
      <c r="H4517"/>
      <c r="I4517"/>
      <c r="J4517"/>
      <c r="K4517"/>
      <c r="L4517"/>
      <c r="M4517"/>
      <c r="N4517" t="s">
        <v>8252</v>
      </c>
      <c r="O4517"/>
      <c r="P4517" s="359">
        <f>INDEX('Page 3 - Financial Information'!$K$16:$X$185,Y4517,X4517)</f>
        <v>10655</v>
      </c>
      <c r="Q4517"/>
      <c r="R4517"/>
      <c r="S4517" t="s">
        <v>8329</v>
      </c>
      <c r="T4517"/>
      <c r="U4517"/>
      <c r="V4517"/>
      <c r="W4517"/>
      <c r="X4517" s="355">
        <v>14</v>
      </c>
      <c r="Y4517" s="355">
        <v>7</v>
      </c>
      <c r="AC4517" s="297"/>
    </row>
    <row r="4518" spans="1:29">
      <c r="A4518">
        <f>'Page 1 - General Information'!$G$12</f>
        <v>121395703</v>
      </c>
      <c r="B4518" t="str">
        <f>'Page 1 - General Information'!$G$16</f>
        <v>2839</v>
      </c>
      <c r="C4518" s="353" t="s">
        <v>17241</v>
      </c>
      <c r="D4518"/>
      <c r="E4518"/>
      <c r="F4518"/>
      <c r="G4518"/>
      <c r="H4518"/>
      <c r="I4518"/>
      <c r="J4518"/>
      <c r="K4518"/>
      <c r="L4518"/>
      <c r="M4518"/>
      <c r="N4518" t="s">
        <v>8252</v>
      </c>
      <c r="O4518"/>
      <c r="P4518" s="359">
        <f>INDEX('Page 3 - Financial Information'!$K$16:$X$185,Y4518,X4518)</f>
        <v>10968</v>
      </c>
      <c r="Q4518"/>
      <c r="R4518"/>
      <c r="S4518" t="s">
        <v>8330</v>
      </c>
      <c r="T4518"/>
      <c r="U4518"/>
      <c r="V4518"/>
      <c r="W4518"/>
      <c r="X4518" s="355">
        <v>1</v>
      </c>
      <c r="Y4518" s="355">
        <v>8</v>
      </c>
      <c r="AC4518" s="297"/>
    </row>
    <row r="4519" spans="1:29">
      <c r="A4519">
        <f>'Page 1 - General Information'!$G$12</f>
        <v>121395703</v>
      </c>
      <c r="B4519" t="str">
        <f>'Page 1 - General Information'!$G$16</f>
        <v>2839</v>
      </c>
      <c r="C4519" s="353" t="s">
        <v>17241</v>
      </c>
      <c r="D4519"/>
      <c r="E4519"/>
      <c r="F4519"/>
      <c r="G4519"/>
      <c r="H4519"/>
      <c r="I4519"/>
      <c r="J4519"/>
      <c r="K4519"/>
      <c r="L4519"/>
      <c r="M4519"/>
      <c r="N4519" t="s">
        <v>8252</v>
      </c>
      <c r="O4519"/>
      <c r="P4519" s="359">
        <f>INDEX('Page 3 - Financial Information'!$K$16:$X$185,Y4519,X4519)</f>
        <v>1243</v>
      </c>
      <c r="Q4519"/>
      <c r="R4519"/>
      <c r="S4519" t="s">
        <v>8331</v>
      </c>
      <c r="T4519"/>
      <c r="U4519"/>
      <c r="V4519"/>
      <c r="W4519"/>
      <c r="X4519" s="355">
        <v>3</v>
      </c>
      <c r="Y4519" s="355">
        <v>8</v>
      </c>
      <c r="AC4519" s="297"/>
    </row>
    <row r="4520" spans="1:29">
      <c r="A4520">
        <f>'Page 1 - General Information'!$G$12</f>
        <v>121395703</v>
      </c>
      <c r="B4520" t="str">
        <f>'Page 1 - General Information'!$G$16</f>
        <v>2839</v>
      </c>
      <c r="C4520" s="353" t="s">
        <v>17241</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c r="A4521">
        <f>'Page 1 - General Information'!$G$12</f>
        <v>121395703</v>
      </c>
      <c r="B4521" t="str">
        <f>'Page 1 - General Information'!$G$16</f>
        <v>2839</v>
      </c>
      <c r="C4521" s="353" t="s">
        <v>17241</v>
      </c>
      <c r="D4521"/>
      <c r="E4521"/>
      <c r="F4521"/>
      <c r="G4521"/>
      <c r="H4521"/>
      <c r="I4521"/>
      <c r="J4521"/>
      <c r="K4521"/>
      <c r="L4521"/>
      <c r="M4521"/>
      <c r="N4521" t="s">
        <v>8252</v>
      </c>
      <c r="O4521"/>
      <c r="P4521" s="359">
        <f>INDEX('Page 3 - Financial Information'!$K$16:$X$185,Y4521,X4521)</f>
        <v>4210</v>
      </c>
      <c r="Q4521"/>
      <c r="R4521"/>
      <c r="S4521" t="s">
        <v>8333</v>
      </c>
      <c r="T4521"/>
      <c r="U4521"/>
      <c r="V4521"/>
      <c r="W4521"/>
      <c r="X4521" s="355">
        <v>5</v>
      </c>
      <c r="Y4521" s="355">
        <v>8</v>
      </c>
      <c r="AC4521" s="297"/>
    </row>
    <row r="4522" spans="1:29">
      <c r="A4522">
        <f>'Page 1 - General Information'!$G$12</f>
        <v>121395703</v>
      </c>
      <c r="B4522" t="str">
        <f>'Page 1 - General Information'!$G$16</f>
        <v>2839</v>
      </c>
      <c r="C4522" s="353" t="s">
        <v>17241</v>
      </c>
      <c r="D4522"/>
      <c r="E4522"/>
      <c r="F4522"/>
      <c r="G4522"/>
      <c r="H4522"/>
      <c r="I4522"/>
      <c r="J4522"/>
      <c r="K4522"/>
      <c r="L4522"/>
      <c r="M4522"/>
      <c r="N4522" t="s">
        <v>8252</v>
      </c>
      <c r="O4522"/>
      <c r="P4522" s="359">
        <f>INDEX('Page 3 - Financial Information'!$K$16:$X$185,Y4522,X4522)</f>
        <v>1557</v>
      </c>
      <c r="Q4522"/>
      <c r="R4522"/>
      <c r="S4522" t="s">
        <v>8334</v>
      </c>
      <c r="T4522"/>
      <c r="U4522"/>
      <c r="V4522"/>
      <c r="W4522"/>
      <c r="X4522" s="355">
        <v>6</v>
      </c>
      <c r="Y4522" s="355">
        <v>8</v>
      </c>
      <c r="AC4522" s="297"/>
    </row>
    <row r="4523" spans="1:29">
      <c r="A4523">
        <f>'Page 1 - General Information'!$G$12</f>
        <v>121395703</v>
      </c>
      <c r="B4523" t="str">
        <f>'Page 1 - General Information'!$G$16</f>
        <v>2839</v>
      </c>
      <c r="C4523" s="353" t="s">
        <v>17241</v>
      </c>
      <c r="D4523"/>
      <c r="E4523"/>
      <c r="F4523"/>
      <c r="G4523"/>
      <c r="H4523"/>
      <c r="I4523"/>
      <c r="J4523"/>
      <c r="K4523"/>
      <c r="L4523"/>
      <c r="M4523"/>
      <c r="N4523" t="s">
        <v>8252</v>
      </c>
      <c r="O4523"/>
      <c r="P4523" s="359">
        <f>INDEX('Page 3 - Financial Information'!$K$16:$X$185,Y4523,X4523)</f>
        <v>205</v>
      </c>
      <c r="Q4523"/>
      <c r="R4523"/>
      <c r="S4523" t="s">
        <v>8335</v>
      </c>
      <c r="T4523"/>
      <c r="U4523"/>
      <c r="V4523"/>
      <c r="W4523"/>
      <c r="X4523" s="355">
        <v>7</v>
      </c>
      <c r="Y4523" s="355">
        <v>8</v>
      </c>
      <c r="AC4523" s="297"/>
    </row>
    <row r="4524" spans="1:29">
      <c r="A4524">
        <f>'Page 1 - General Information'!$G$12</f>
        <v>121395703</v>
      </c>
      <c r="B4524" t="str">
        <f>'Page 1 - General Information'!$G$16</f>
        <v>2839</v>
      </c>
      <c r="C4524" s="353" t="s">
        <v>17241</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c r="A4525">
        <f>'Page 1 - General Information'!$G$12</f>
        <v>121395703</v>
      </c>
      <c r="B4525" t="str">
        <f>'Page 1 - General Information'!$G$16</f>
        <v>2839</v>
      </c>
      <c r="C4525" s="353" t="s">
        <v>17241</v>
      </c>
      <c r="D4525"/>
      <c r="E4525"/>
      <c r="F4525"/>
      <c r="G4525"/>
      <c r="H4525"/>
      <c r="I4525"/>
      <c r="J4525"/>
      <c r="K4525"/>
      <c r="L4525"/>
      <c r="M4525"/>
      <c r="N4525" t="s">
        <v>8252</v>
      </c>
      <c r="O4525"/>
      <c r="P4525" s="359">
        <f>INDEX('Page 3 - Financial Information'!$K$16:$X$185,Y4525,X4525)</f>
        <v>3753</v>
      </c>
      <c r="Q4525"/>
      <c r="R4525"/>
      <c r="S4525" t="s">
        <v>8337</v>
      </c>
      <c r="T4525"/>
      <c r="U4525"/>
      <c r="V4525"/>
      <c r="W4525"/>
      <c r="X4525" s="355">
        <v>9</v>
      </c>
      <c r="Y4525" s="355">
        <v>8</v>
      </c>
      <c r="AC4525" s="297"/>
    </row>
    <row r="4526" spans="1:29">
      <c r="A4526">
        <f>'Page 1 - General Information'!$G$12</f>
        <v>121395703</v>
      </c>
      <c r="B4526" t="str">
        <f>'Page 1 - General Information'!$G$16</f>
        <v>2839</v>
      </c>
      <c r="C4526" s="353" t="s">
        <v>17241</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c r="A4527">
        <f>'Page 1 - General Information'!$G$12</f>
        <v>121395703</v>
      </c>
      <c r="B4527" t="str">
        <f>'Page 1 - General Information'!$G$16</f>
        <v>2839</v>
      </c>
      <c r="C4527" s="353" t="s">
        <v>17241</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c r="A4528">
        <f>'Page 1 - General Information'!$G$12</f>
        <v>121395703</v>
      </c>
      <c r="B4528" t="str">
        <f>'Page 1 - General Information'!$G$16</f>
        <v>2839</v>
      </c>
      <c r="C4528" s="353" t="s">
        <v>17241</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c r="A4529">
        <f>'Page 1 - General Information'!$G$12</f>
        <v>121395703</v>
      </c>
      <c r="B4529" t="str">
        <f>'Page 1 - General Information'!$G$16</f>
        <v>2839</v>
      </c>
      <c r="C4529" s="353" t="s">
        <v>17241</v>
      </c>
      <c r="D4529"/>
      <c r="E4529"/>
      <c r="F4529"/>
      <c r="G4529"/>
      <c r="H4529"/>
      <c r="I4529"/>
      <c r="J4529"/>
      <c r="K4529"/>
      <c r="L4529"/>
      <c r="M4529"/>
      <c r="N4529" t="s">
        <v>8252</v>
      </c>
      <c r="O4529"/>
      <c r="P4529" s="359">
        <f>INDEX('Page 3 - Financial Information'!$K$16:$X$185,Y4529,X4529)</f>
        <v>14341</v>
      </c>
      <c r="Q4529"/>
      <c r="R4529"/>
      <c r="S4529" t="s">
        <v>8341</v>
      </c>
      <c r="T4529"/>
      <c r="U4529"/>
      <c r="V4529"/>
      <c r="W4529"/>
      <c r="X4529" s="355">
        <v>1</v>
      </c>
      <c r="Y4529" s="355">
        <v>9</v>
      </c>
      <c r="AC4529" s="297"/>
    </row>
    <row r="4530" spans="1:29">
      <c r="A4530">
        <f>'Page 1 - General Information'!$G$12</f>
        <v>121395703</v>
      </c>
      <c r="B4530" t="str">
        <f>'Page 1 - General Information'!$G$16</f>
        <v>2839</v>
      </c>
      <c r="C4530" s="353" t="s">
        <v>17241</v>
      </c>
      <c r="D4530"/>
      <c r="E4530"/>
      <c r="F4530"/>
      <c r="G4530"/>
      <c r="H4530"/>
      <c r="I4530"/>
      <c r="J4530"/>
      <c r="K4530"/>
      <c r="L4530"/>
      <c r="M4530"/>
      <c r="N4530" t="s">
        <v>8252</v>
      </c>
      <c r="O4530"/>
      <c r="P4530" s="359">
        <f>INDEX('Page 3 - Financial Information'!$K$16:$X$185,Y4530,X4530)</f>
        <v>1360</v>
      </c>
      <c r="Q4530"/>
      <c r="R4530"/>
      <c r="S4530" t="s">
        <v>8342</v>
      </c>
      <c r="T4530"/>
      <c r="U4530"/>
      <c r="V4530"/>
      <c r="W4530"/>
      <c r="X4530" s="355">
        <v>3</v>
      </c>
      <c r="Y4530" s="355">
        <v>9</v>
      </c>
      <c r="AC4530" s="297"/>
    </row>
    <row r="4531" spans="1:29">
      <c r="A4531">
        <f>'Page 1 - General Information'!$G$12</f>
        <v>121395703</v>
      </c>
      <c r="B4531" t="str">
        <f>'Page 1 - General Information'!$G$16</f>
        <v>2839</v>
      </c>
      <c r="C4531" s="353" t="s">
        <v>17241</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c r="A4532">
        <f>'Page 1 - General Information'!$G$12</f>
        <v>121395703</v>
      </c>
      <c r="B4532" t="str">
        <f>'Page 1 - General Information'!$G$16</f>
        <v>2839</v>
      </c>
      <c r="C4532" s="353" t="s">
        <v>17241</v>
      </c>
      <c r="D4532"/>
      <c r="E4532"/>
      <c r="F4532"/>
      <c r="G4532"/>
      <c r="H4532"/>
      <c r="I4532"/>
      <c r="J4532"/>
      <c r="K4532"/>
      <c r="L4532"/>
      <c r="M4532"/>
      <c r="N4532" t="s">
        <v>8252</v>
      </c>
      <c r="O4532"/>
      <c r="P4532" s="359">
        <f>INDEX('Page 3 - Financial Information'!$K$16:$X$185,Y4532,X4532)</f>
        <v>679</v>
      </c>
      <c r="Q4532"/>
      <c r="R4532"/>
      <c r="S4532" t="s">
        <v>8344</v>
      </c>
      <c r="T4532"/>
      <c r="U4532"/>
      <c r="V4532"/>
      <c r="W4532"/>
      <c r="X4532" s="355">
        <v>5</v>
      </c>
      <c r="Y4532" s="355">
        <v>9</v>
      </c>
      <c r="AC4532" s="297"/>
    </row>
    <row r="4533" spans="1:29">
      <c r="A4533">
        <f>'Page 1 - General Information'!$G$12</f>
        <v>121395703</v>
      </c>
      <c r="B4533" t="str">
        <f>'Page 1 - General Information'!$G$16</f>
        <v>2839</v>
      </c>
      <c r="C4533" s="353" t="s">
        <v>17241</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c r="A4534">
        <f>'Page 1 - General Information'!$G$12</f>
        <v>121395703</v>
      </c>
      <c r="B4534" t="str">
        <f>'Page 1 - General Information'!$G$16</f>
        <v>2839</v>
      </c>
      <c r="C4534" s="353" t="s">
        <v>17241</v>
      </c>
      <c r="D4534"/>
      <c r="E4534"/>
      <c r="F4534"/>
      <c r="G4534"/>
      <c r="H4534"/>
      <c r="I4534"/>
      <c r="J4534"/>
      <c r="K4534"/>
      <c r="L4534"/>
      <c r="M4534"/>
      <c r="N4534" t="s">
        <v>8252</v>
      </c>
      <c r="O4534"/>
      <c r="P4534" s="359">
        <f>INDEX('Page 3 - Financial Information'!$K$16:$X$185,Y4534,X4534)</f>
        <v>2389</v>
      </c>
      <c r="Q4534"/>
      <c r="R4534"/>
      <c r="S4534" t="s">
        <v>8346</v>
      </c>
      <c r="T4534"/>
      <c r="U4534"/>
      <c r="V4534"/>
      <c r="W4534"/>
      <c r="X4534" s="355">
        <v>7</v>
      </c>
      <c r="Y4534" s="355">
        <v>9</v>
      </c>
      <c r="AC4534" s="297"/>
    </row>
    <row r="4535" spans="1:29">
      <c r="A4535">
        <f>'Page 1 - General Information'!$G$12</f>
        <v>121395703</v>
      </c>
      <c r="B4535" t="str">
        <f>'Page 1 - General Information'!$G$16</f>
        <v>2839</v>
      </c>
      <c r="C4535" s="353" t="s">
        <v>17241</v>
      </c>
      <c r="D4535"/>
      <c r="E4535"/>
      <c r="F4535"/>
      <c r="G4535"/>
      <c r="H4535"/>
      <c r="I4535"/>
      <c r="J4535"/>
      <c r="K4535"/>
      <c r="L4535"/>
      <c r="M4535"/>
      <c r="N4535" t="s">
        <v>8252</v>
      </c>
      <c r="O4535"/>
      <c r="P4535" s="359">
        <f>INDEX('Page 3 - Financial Information'!$K$16:$X$185,Y4535,X4535)</f>
        <v>9913</v>
      </c>
      <c r="Q4535"/>
      <c r="R4535"/>
      <c r="S4535" t="s">
        <v>8347</v>
      </c>
      <c r="T4535"/>
      <c r="U4535"/>
      <c r="V4535"/>
      <c r="W4535"/>
      <c r="X4535" s="355">
        <v>8</v>
      </c>
      <c r="Y4535" s="355">
        <v>9</v>
      </c>
      <c r="AC4535" s="297"/>
    </row>
    <row r="4536" spans="1:29">
      <c r="A4536">
        <f>'Page 1 - General Information'!$G$12</f>
        <v>121395703</v>
      </c>
      <c r="B4536" t="str">
        <f>'Page 1 - General Information'!$G$16</f>
        <v>2839</v>
      </c>
      <c r="C4536" s="353" t="s">
        <v>17241</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c r="A4537">
        <f>'Page 1 - General Information'!$G$12</f>
        <v>121395703</v>
      </c>
      <c r="B4537" t="str">
        <f>'Page 1 - General Information'!$G$16</f>
        <v>2839</v>
      </c>
      <c r="C4537" s="353" t="s">
        <v>17241</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c r="A4538">
        <f>'Page 1 - General Information'!$G$12</f>
        <v>121395703</v>
      </c>
      <c r="B4538" t="str">
        <f>'Page 1 - General Information'!$G$16</f>
        <v>2839</v>
      </c>
      <c r="C4538" s="353" t="s">
        <v>17241</v>
      </c>
      <c r="D4538"/>
      <c r="E4538"/>
      <c r="F4538"/>
      <c r="G4538"/>
      <c r="H4538"/>
      <c r="I4538"/>
      <c r="J4538"/>
      <c r="K4538"/>
      <c r="L4538"/>
      <c r="M4538"/>
      <c r="N4538" t="s">
        <v>8252</v>
      </c>
      <c r="O4538"/>
      <c r="P4538" s="359">
        <f>INDEX('Page 3 - Financial Information'!$K$16:$X$185,Y4538,X4538)</f>
        <v>21013</v>
      </c>
      <c r="Q4538"/>
      <c r="R4538"/>
      <c r="S4538" t="s">
        <v>8350</v>
      </c>
      <c r="T4538"/>
      <c r="U4538"/>
      <c r="V4538"/>
      <c r="W4538"/>
      <c r="X4538" s="355">
        <v>13</v>
      </c>
      <c r="Y4538" s="355">
        <v>9</v>
      </c>
      <c r="AC4538" s="297"/>
    </row>
    <row r="4539" spans="1:29">
      <c r="A4539">
        <f>'Page 1 - General Information'!$G$12</f>
        <v>121395703</v>
      </c>
      <c r="B4539" t="str">
        <f>'Page 1 - General Information'!$G$16</f>
        <v>2839</v>
      </c>
      <c r="C4539" s="353" t="s">
        <v>17241</v>
      </c>
      <c r="D4539"/>
      <c r="E4539"/>
      <c r="F4539"/>
      <c r="G4539"/>
      <c r="H4539"/>
      <c r="I4539"/>
      <c r="J4539"/>
      <c r="K4539"/>
      <c r="L4539"/>
      <c r="M4539"/>
      <c r="N4539" t="s">
        <v>8252</v>
      </c>
      <c r="O4539"/>
      <c r="P4539" s="359">
        <f>INDEX('Page 3 - Financial Information'!$K$16:$X$185,Y4539,X4539)</f>
        <v>22672</v>
      </c>
      <c r="Q4539"/>
      <c r="R4539"/>
      <c r="S4539" t="s">
        <v>8351</v>
      </c>
      <c r="T4539"/>
      <c r="U4539"/>
      <c r="V4539"/>
      <c r="W4539"/>
      <c r="X4539" s="355">
        <v>14</v>
      </c>
      <c r="Y4539" s="355">
        <v>9</v>
      </c>
      <c r="AC4539" s="297"/>
    </row>
    <row r="4540" spans="1:29">
      <c r="A4540">
        <f>'Page 1 - General Information'!$G$12</f>
        <v>121395703</v>
      </c>
      <c r="B4540" t="str">
        <f>'Page 1 - General Information'!$G$16</f>
        <v>2839</v>
      </c>
      <c r="C4540" s="353" t="s">
        <v>17241</v>
      </c>
      <c r="D4540"/>
      <c r="E4540"/>
      <c r="F4540"/>
      <c r="G4540"/>
      <c r="H4540"/>
      <c r="I4540"/>
      <c r="J4540"/>
      <c r="K4540"/>
      <c r="L4540"/>
      <c r="M4540"/>
      <c r="N4540" t="s">
        <v>8252</v>
      </c>
      <c r="O4540"/>
      <c r="P4540" s="359">
        <f>INDEX('Page 3 - Financial Information'!$K$16:$X$185,Y4540,X4540)</f>
        <v>34331</v>
      </c>
      <c r="Q4540"/>
      <c r="R4540"/>
      <c r="S4540" t="s">
        <v>8352</v>
      </c>
      <c r="T4540"/>
      <c r="U4540"/>
      <c r="V4540"/>
      <c r="W4540"/>
      <c r="X4540" s="355">
        <v>1</v>
      </c>
      <c r="Y4540" s="355">
        <v>10</v>
      </c>
      <c r="AC4540" s="297"/>
    </row>
    <row r="4541" spans="1:29">
      <c r="A4541">
        <f>'Page 1 - General Information'!$G$12</f>
        <v>121395703</v>
      </c>
      <c r="B4541" t="str">
        <f>'Page 1 - General Information'!$G$16</f>
        <v>2839</v>
      </c>
      <c r="C4541" s="353" t="s">
        <v>17241</v>
      </c>
      <c r="D4541"/>
      <c r="E4541"/>
      <c r="F4541"/>
      <c r="G4541"/>
      <c r="H4541"/>
      <c r="I4541"/>
      <c r="J4541"/>
      <c r="K4541"/>
      <c r="L4541"/>
      <c r="M4541"/>
      <c r="N4541" t="s">
        <v>8252</v>
      </c>
      <c r="O4541"/>
      <c r="P4541" s="359">
        <f>INDEX('Page 3 - Financial Information'!$K$16:$X$185,Y4541,X4541)</f>
        <v>9154</v>
      </c>
      <c r="Q4541"/>
      <c r="R4541"/>
      <c r="S4541" t="s">
        <v>8353</v>
      </c>
      <c r="T4541"/>
      <c r="U4541"/>
      <c r="V4541"/>
      <c r="W4541"/>
      <c r="X4541" s="355">
        <v>3</v>
      </c>
      <c r="Y4541" s="355">
        <v>10</v>
      </c>
      <c r="AC4541" s="297"/>
    </row>
    <row r="4542" spans="1:29">
      <c r="A4542">
        <f>'Page 1 - General Information'!$G$12</f>
        <v>121395703</v>
      </c>
      <c r="B4542" t="str">
        <f>'Page 1 - General Information'!$G$16</f>
        <v>2839</v>
      </c>
      <c r="C4542" s="353" t="s">
        <v>17241</v>
      </c>
      <c r="D4542"/>
      <c r="E4542"/>
      <c r="F4542"/>
      <c r="G4542"/>
      <c r="H4542"/>
      <c r="I4542"/>
      <c r="J4542"/>
      <c r="K4542"/>
      <c r="L4542"/>
      <c r="M4542"/>
      <c r="N4542" t="s">
        <v>8252</v>
      </c>
      <c r="O4542"/>
      <c r="P4542" s="359">
        <f>INDEX('Page 3 - Financial Information'!$K$16:$X$185,Y4542,X4542)</f>
        <v>2825</v>
      </c>
      <c r="Q4542"/>
      <c r="R4542"/>
      <c r="S4542" t="s">
        <v>8354</v>
      </c>
      <c r="T4542"/>
      <c r="U4542"/>
      <c r="V4542"/>
      <c r="W4542"/>
      <c r="X4542" s="355">
        <v>4</v>
      </c>
      <c r="Y4542" s="355">
        <v>10</v>
      </c>
      <c r="AC4542" s="297"/>
    </row>
    <row r="4543" spans="1:29">
      <c r="A4543">
        <f>'Page 1 - General Information'!$G$12</f>
        <v>121395703</v>
      </c>
      <c r="B4543" t="str">
        <f>'Page 1 - General Information'!$G$16</f>
        <v>2839</v>
      </c>
      <c r="C4543" s="353" t="s">
        <v>17241</v>
      </c>
      <c r="D4543"/>
      <c r="E4543"/>
      <c r="F4543"/>
      <c r="G4543"/>
      <c r="H4543"/>
      <c r="I4543"/>
      <c r="J4543"/>
      <c r="K4543"/>
      <c r="L4543"/>
      <c r="M4543"/>
      <c r="N4543" t="s">
        <v>8252</v>
      </c>
      <c r="O4543"/>
      <c r="P4543" s="359">
        <f>INDEX('Page 3 - Financial Information'!$K$16:$X$185,Y4543,X4543)</f>
        <v>1688</v>
      </c>
      <c r="Q4543"/>
      <c r="R4543"/>
      <c r="S4543" t="s">
        <v>8355</v>
      </c>
      <c r="T4543"/>
      <c r="U4543"/>
      <c r="V4543"/>
      <c r="W4543"/>
      <c r="X4543" s="355">
        <v>5</v>
      </c>
      <c r="Y4543" s="355">
        <v>10</v>
      </c>
      <c r="AC4543" s="297"/>
    </row>
    <row r="4544" spans="1:29">
      <c r="A4544">
        <f>'Page 1 - General Information'!$G$12</f>
        <v>121395703</v>
      </c>
      <c r="B4544" t="str">
        <f>'Page 1 - General Information'!$G$16</f>
        <v>2839</v>
      </c>
      <c r="C4544" s="353" t="s">
        <v>17241</v>
      </c>
      <c r="D4544"/>
      <c r="E4544"/>
      <c r="F4544"/>
      <c r="G4544"/>
      <c r="H4544"/>
      <c r="I4544"/>
      <c r="J4544"/>
      <c r="K4544"/>
      <c r="L4544"/>
      <c r="M4544"/>
      <c r="N4544" t="s">
        <v>8252</v>
      </c>
      <c r="O4544"/>
      <c r="P4544" s="359">
        <f>INDEX('Page 3 - Financial Information'!$K$16:$X$185,Y4544,X4544)</f>
        <v>10198</v>
      </c>
      <c r="Q4544"/>
      <c r="R4544"/>
      <c r="S4544" t="s">
        <v>8356</v>
      </c>
      <c r="T4544"/>
      <c r="U4544"/>
      <c r="V4544"/>
      <c r="W4544"/>
      <c r="X4544" s="355">
        <v>6</v>
      </c>
      <c r="Y4544" s="355">
        <v>10</v>
      </c>
      <c r="AC4544" s="297"/>
    </row>
    <row r="4545" spans="1:29">
      <c r="A4545">
        <f>'Page 1 - General Information'!$G$12</f>
        <v>121395703</v>
      </c>
      <c r="B4545" t="str">
        <f>'Page 1 - General Information'!$G$16</f>
        <v>2839</v>
      </c>
      <c r="C4545" s="353" t="s">
        <v>17241</v>
      </c>
      <c r="D4545"/>
      <c r="E4545"/>
      <c r="F4545"/>
      <c r="G4545"/>
      <c r="H4545"/>
      <c r="I4545"/>
      <c r="J4545"/>
      <c r="K4545"/>
      <c r="L4545"/>
      <c r="M4545"/>
      <c r="N4545" t="s">
        <v>8252</v>
      </c>
      <c r="O4545"/>
      <c r="P4545" s="359">
        <f>INDEX('Page 3 - Financial Information'!$K$16:$X$185,Y4545,X4545)</f>
        <v>553</v>
      </c>
      <c r="Q4545"/>
      <c r="R4545"/>
      <c r="S4545" t="s">
        <v>8357</v>
      </c>
      <c r="T4545"/>
      <c r="U4545"/>
      <c r="V4545"/>
      <c r="W4545"/>
      <c r="X4545" s="355">
        <v>7</v>
      </c>
      <c r="Y4545" s="355">
        <v>10</v>
      </c>
      <c r="AC4545" s="297"/>
    </row>
    <row r="4546" spans="1:29">
      <c r="A4546">
        <f>'Page 1 - General Information'!$G$12</f>
        <v>121395703</v>
      </c>
      <c r="B4546" t="str">
        <f>'Page 1 - General Information'!$G$16</f>
        <v>2839</v>
      </c>
      <c r="C4546" s="353" t="s">
        <v>17241</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c r="A4547">
        <f>'Page 1 - General Information'!$G$12</f>
        <v>121395703</v>
      </c>
      <c r="B4547" t="str">
        <f>'Page 1 - General Information'!$G$16</f>
        <v>2839</v>
      </c>
      <c r="C4547" s="353" t="s">
        <v>17241</v>
      </c>
      <c r="D4547"/>
      <c r="E4547"/>
      <c r="F4547"/>
      <c r="G4547"/>
      <c r="H4547"/>
      <c r="I4547"/>
      <c r="J4547"/>
      <c r="K4547"/>
      <c r="L4547"/>
      <c r="M4547"/>
      <c r="N4547" t="s">
        <v>8252</v>
      </c>
      <c r="O4547"/>
      <c r="P4547" s="359">
        <f>INDEX('Page 3 - Financial Information'!$K$16:$X$185,Y4547,X4547)</f>
        <v>9913</v>
      </c>
      <c r="Q4547"/>
      <c r="R4547"/>
      <c r="S4547" t="s">
        <v>8359</v>
      </c>
      <c r="T4547"/>
      <c r="U4547"/>
      <c r="V4547"/>
      <c r="W4547"/>
      <c r="X4547" s="355">
        <v>9</v>
      </c>
      <c r="Y4547" s="355">
        <v>10</v>
      </c>
      <c r="AC4547" s="297"/>
    </row>
    <row r="4548" spans="1:29">
      <c r="A4548">
        <f>'Page 1 - General Information'!$G$12</f>
        <v>121395703</v>
      </c>
      <c r="B4548" t="str">
        <f>'Page 1 - General Information'!$G$16</f>
        <v>2839</v>
      </c>
      <c r="C4548" s="353" t="s">
        <v>17241</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c r="A4549">
        <f>'Page 1 - General Information'!$G$12</f>
        <v>121395703</v>
      </c>
      <c r="B4549" t="str">
        <f>'Page 1 - General Information'!$G$16</f>
        <v>2839</v>
      </c>
      <c r="C4549" s="353" t="s">
        <v>17241</v>
      </c>
      <c r="D4549"/>
      <c r="E4549"/>
      <c r="F4549"/>
      <c r="G4549"/>
      <c r="H4549"/>
      <c r="I4549"/>
      <c r="J4549"/>
      <c r="K4549"/>
      <c r="L4549"/>
      <c r="M4549"/>
      <c r="N4549" t="s">
        <v>8252</v>
      </c>
      <c r="O4549"/>
      <c r="P4549" s="359">
        <f>INDEX('Page 3 - Financial Information'!$K$16:$X$185,Y4549,X4549)</f>
        <v>11877</v>
      </c>
      <c r="Q4549"/>
      <c r="R4549"/>
      <c r="S4549" t="s">
        <v>8361</v>
      </c>
      <c r="T4549"/>
      <c r="U4549"/>
      <c r="V4549"/>
      <c r="W4549"/>
      <c r="X4549" s="355">
        <v>13</v>
      </c>
      <c r="Y4549" s="355">
        <v>10</v>
      </c>
      <c r="AC4549" s="297"/>
    </row>
    <row r="4550" spans="1:29">
      <c r="A4550">
        <f>'Page 1 - General Information'!$G$12</f>
        <v>121395703</v>
      </c>
      <c r="B4550" t="str">
        <f>'Page 1 - General Information'!$G$16</f>
        <v>2839</v>
      </c>
      <c r="C4550" s="353" t="s">
        <v>17241</v>
      </c>
      <c r="D4550"/>
      <c r="E4550"/>
      <c r="F4550"/>
      <c r="G4550"/>
      <c r="H4550"/>
      <c r="I4550"/>
      <c r="J4550"/>
      <c r="K4550"/>
      <c r="L4550"/>
      <c r="M4550"/>
      <c r="N4550" t="s">
        <v>8252</v>
      </c>
      <c r="O4550"/>
      <c r="P4550" s="359">
        <f>INDEX('Page 3 - Financial Information'!$K$16:$X$185,Y4550,X4550)</f>
        <v>8693</v>
      </c>
      <c r="Q4550"/>
      <c r="R4550"/>
      <c r="S4550" t="s">
        <v>8362</v>
      </c>
      <c r="T4550"/>
      <c r="U4550"/>
      <c r="V4550"/>
      <c r="W4550"/>
      <c r="X4550" s="355">
        <v>14</v>
      </c>
      <c r="Y4550" s="355">
        <v>10</v>
      </c>
      <c r="AC4550" s="297"/>
    </row>
    <row r="4551" spans="1:29">
      <c r="A4551">
        <f>'Page 1 - General Information'!$G$12</f>
        <v>121395703</v>
      </c>
      <c r="B4551" t="str">
        <f>'Page 1 - General Information'!$G$16</f>
        <v>2839</v>
      </c>
      <c r="C4551" s="353" t="s">
        <v>17241</v>
      </c>
      <c r="D4551"/>
      <c r="E4551"/>
      <c r="F4551"/>
      <c r="G4551"/>
      <c r="H4551"/>
      <c r="I4551"/>
      <c r="J4551"/>
      <c r="K4551"/>
      <c r="L4551"/>
      <c r="M4551"/>
      <c r="N4551" t="s">
        <v>8252</v>
      </c>
      <c r="O4551"/>
      <c r="P4551" s="359">
        <f>INDEX('Page 3 - Financial Information'!$K$16:$X$185,Y4551,X4551)</f>
        <v>7925</v>
      </c>
      <c r="Q4551"/>
      <c r="R4551"/>
      <c r="S4551" t="s">
        <v>8363</v>
      </c>
      <c r="T4551"/>
      <c r="U4551"/>
      <c r="V4551"/>
      <c r="W4551"/>
      <c r="X4551" s="355">
        <v>1</v>
      </c>
      <c r="Y4551" s="355">
        <v>11</v>
      </c>
      <c r="AC4551" s="297"/>
    </row>
    <row r="4552" spans="1:29">
      <c r="A4552">
        <f>'Page 1 - General Information'!$G$12</f>
        <v>121395703</v>
      </c>
      <c r="B4552" t="str">
        <f>'Page 1 - General Information'!$G$16</f>
        <v>2839</v>
      </c>
      <c r="C4552" s="353" t="s">
        <v>17241</v>
      </c>
      <c r="D4552"/>
      <c r="E4552"/>
      <c r="F4552"/>
      <c r="G4552"/>
      <c r="H4552"/>
      <c r="I4552"/>
      <c r="J4552"/>
      <c r="K4552"/>
      <c r="L4552"/>
      <c r="M4552"/>
      <c r="N4552" t="s">
        <v>8252</v>
      </c>
      <c r="O4552"/>
      <c r="P4552" s="359">
        <f>INDEX('Page 3 - Financial Information'!$K$16:$X$185,Y4552,X4552)</f>
        <v>1504</v>
      </c>
      <c r="Q4552"/>
      <c r="R4552"/>
      <c r="S4552" t="s">
        <v>8364</v>
      </c>
      <c r="T4552"/>
      <c r="U4552"/>
      <c r="V4552"/>
      <c r="W4552"/>
      <c r="X4552" s="355">
        <v>3</v>
      </c>
      <c r="Y4552" s="355">
        <v>11</v>
      </c>
      <c r="AC4552" s="297"/>
    </row>
    <row r="4553" spans="1:29">
      <c r="A4553">
        <f>'Page 1 - General Information'!$G$12</f>
        <v>121395703</v>
      </c>
      <c r="B4553" t="str">
        <f>'Page 1 - General Information'!$G$16</f>
        <v>2839</v>
      </c>
      <c r="C4553" s="353" t="s">
        <v>17241</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c r="A4554">
        <f>'Page 1 - General Information'!$G$12</f>
        <v>121395703</v>
      </c>
      <c r="B4554" t="str">
        <f>'Page 1 - General Information'!$G$16</f>
        <v>2839</v>
      </c>
      <c r="C4554" s="353" t="s">
        <v>17241</v>
      </c>
      <c r="D4554"/>
      <c r="E4554"/>
      <c r="F4554"/>
      <c r="G4554"/>
      <c r="H4554"/>
      <c r="I4554"/>
      <c r="J4554"/>
      <c r="K4554"/>
      <c r="L4554"/>
      <c r="M4554"/>
      <c r="N4554" t="s">
        <v>8252</v>
      </c>
      <c r="O4554"/>
      <c r="P4554" s="359">
        <f>INDEX('Page 3 - Financial Information'!$K$16:$X$185,Y4554,X4554)</f>
        <v>249</v>
      </c>
      <c r="Q4554"/>
      <c r="R4554"/>
      <c r="S4554" t="s">
        <v>8366</v>
      </c>
      <c r="T4554"/>
      <c r="U4554"/>
      <c r="V4554"/>
      <c r="W4554"/>
      <c r="X4554" s="355">
        <v>5</v>
      </c>
      <c r="Y4554" s="355">
        <v>11</v>
      </c>
      <c r="AC4554" s="297"/>
    </row>
    <row r="4555" spans="1:29">
      <c r="A4555">
        <f>'Page 1 - General Information'!$G$12</f>
        <v>121395703</v>
      </c>
      <c r="B4555" t="str">
        <f>'Page 1 - General Information'!$G$16</f>
        <v>2839</v>
      </c>
      <c r="C4555" s="353" t="s">
        <v>17241</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c r="A4556">
        <f>'Page 1 - General Information'!$G$12</f>
        <v>121395703</v>
      </c>
      <c r="B4556" t="str">
        <f>'Page 1 - General Information'!$G$16</f>
        <v>2839</v>
      </c>
      <c r="C4556" s="353" t="s">
        <v>17241</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c r="A4557">
        <f>'Page 1 - General Information'!$G$12</f>
        <v>121395703</v>
      </c>
      <c r="B4557" t="str">
        <f>'Page 1 - General Information'!$G$16</f>
        <v>2839</v>
      </c>
      <c r="C4557" s="353" t="s">
        <v>17241</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c r="A4558">
        <f>'Page 1 - General Information'!$G$12</f>
        <v>121395703</v>
      </c>
      <c r="B4558" t="str">
        <f>'Page 1 - General Information'!$G$16</f>
        <v>2839</v>
      </c>
      <c r="C4558" s="353" t="s">
        <v>17241</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c r="A4559">
        <f>'Page 1 - General Information'!$G$12</f>
        <v>121395703</v>
      </c>
      <c r="B4559" t="str">
        <f>'Page 1 - General Information'!$G$16</f>
        <v>2839</v>
      </c>
      <c r="C4559" s="353" t="s">
        <v>17241</v>
      </c>
      <c r="D4559"/>
      <c r="E4559"/>
      <c r="F4559"/>
      <c r="G4559"/>
      <c r="H4559"/>
      <c r="I4559"/>
      <c r="J4559"/>
      <c r="K4559"/>
      <c r="L4559"/>
      <c r="M4559"/>
      <c r="N4559" t="s">
        <v>8252</v>
      </c>
      <c r="O4559"/>
      <c r="P4559" s="359">
        <f>INDEX('Page 3 - Financial Information'!$K$16:$X$185,Y4559,X4559)</f>
        <v>6172</v>
      </c>
      <c r="Q4559"/>
      <c r="R4559"/>
      <c r="S4559" t="s">
        <v>8371</v>
      </c>
      <c r="T4559"/>
      <c r="U4559"/>
      <c r="V4559"/>
      <c r="W4559"/>
      <c r="X4559" s="355">
        <v>10</v>
      </c>
      <c r="Y4559" s="355">
        <v>11</v>
      </c>
      <c r="AC4559" s="297"/>
    </row>
    <row r="4560" spans="1:29">
      <c r="A4560">
        <f>'Page 1 - General Information'!$G$12</f>
        <v>121395703</v>
      </c>
      <c r="B4560" t="str">
        <f>'Page 1 - General Information'!$G$16</f>
        <v>2839</v>
      </c>
      <c r="C4560" s="353" t="s">
        <v>17241</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c r="A4561">
        <f>'Page 1 - General Information'!$G$12</f>
        <v>121395703</v>
      </c>
      <c r="B4561" t="str">
        <f>'Page 1 - General Information'!$G$16</f>
        <v>2839</v>
      </c>
      <c r="C4561" s="353" t="s">
        <v>17241</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c r="A4562">
        <f>'Page 1 - General Information'!$G$12</f>
        <v>121395703</v>
      </c>
      <c r="B4562" t="str">
        <f>'Page 1 - General Information'!$G$16</f>
        <v>2839</v>
      </c>
      <c r="C4562" s="353" t="s">
        <v>17241</v>
      </c>
      <c r="D4562"/>
      <c r="E4562"/>
      <c r="F4562"/>
      <c r="G4562"/>
      <c r="H4562"/>
      <c r="I4562"/>
      <c r="J4562"/>
      <c r="K4562"/>
      <c r="L4562"/>
      <c r="M4562"/>
      <c r="N4562" t="s">
        <v>8252</v>
      </c>
      <c r="O4562"/>
      <c r="P4562" s="359">
        <f>INDEX('Page 3 - Financial Information'!$K$16:$X$185,Y4562,X4562)</f>
        <v>9011</v>
      </c>
      <c r="Q4562"/>
      <c r="R4562"/>
      <c r="S4562" t="s">
        <v>8374</v>
      </c>
      <c r="T4562"/>
      <c r="U4562"/>
      <c r="V4562"/>
      <c r="W4562"/>
      <c r="X4562" s="355">
        <v>1</v>
      </c>
      <c r="Y4562" s="355">
        <v>12</v>
      </c>
      <c r="AC4562" s="297"/>
    </row>
    <row r="4563" spans="1:29">
      <c r="A4563">
        <f>'Page 1 - General Information'!$G$12</f>
        <v>121395703</v>
      </c>
      <c r="B4563" t="str">
        <f>'Page 1 - General Information'!$G$16</f>
        <v>2839</v>
      </c>
      <c r="C4563" s="353" t="s">
        <v>17241</v>
      </c>
      <c r="D4563"/>
      <c r="E4563"/>
      <c r="F4563"/>
      <c r="G4563"/>
      <c r="H4563"/>
      <c r="I4563"/>
      <c r="J4563"/>
      <c r="K4563"/>
      <c r="L4563"/>
      <c r="M4563"/>
      <c r="N4563" t="s">
        <v>8252</v>
      </c>
      <c r="O4563"/>
      <c r="P4563" s="359">
        <f>INDEX('Page 3 - Financial Information'!$K$16:$X$185,Y4563,X4563)</f>
        <v>2201</v>
      </c>
      <c r="Q4563"/>
      <c r="R4563"/>
      <c r="S4563" t="s">
        <v>8375</v>
      </c>
      <c r="T4563"/>
      <c r="U4563"/>
      <c r="V4563"/>
      <c r="W4563"/>
      <c r="X4563" s="355">
        <v>3</v>
      </c>
      <c r="Y4563" s="355">
        <v>12</v>
      </c>
      <c r="AC4563" s="297"/>
    </row>
    <row r="4564" spans="1:29">
      <c r="A4564">
        <f>'Page 1 - General Information'!$G$12</f>
        <v>121395703</v>
      </c>
      <c r="B4564" t="str">
        <f>'Page 1 - General Information'!$G$16</f>
        <v>2839</v>
      </c>
      <c r="C4564" s="353" t="s">
        <v>17241</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c r="A4565">
        <f>'Page 1 - General Information'!$G$12</f>
        <v>121395703</v>
      </c>
      <c r="B4565" t="str">
        <f>'Page 1 - General Information'!$G$16</f>
        <v>2839</v>
      </c>
      <c r="C4565" s="353" t="s">
        <v>17241</v>
      </c>
      <c r="D4565"/>
      <c r="E4565"/>
      <c r="F4565"/>
      <c r="G4565"/>
      <c r="H4565"/>
      <c r="I4565"/>
      <c r="J4565"/>
      <c r="K4565"/>
      <c r="L4565"/>
      <c r="M4565"/>
      <c r="N4565" t="s">
        <v>8252</v>
      </c>
      <c r="O4565"/>
      <c r="P4565" s="359">
        <f>INDEX('Page 3 - Financial Information'!$K$16:$X$185,Y4565,X4565)</f>
        <v>845</v>
      </c>
      <c r="Q4565"/>
      <c r="R4565"/>
      <c r="S4565" t="s">
        <v>8377</v>
      </c>
      <c r="T4565"/>
      <c r="U4565"/>
      <c r="V4565"/>
      <c r="W4565"/>
      <c r="X4565" s="355">
        <v>5</v>
      </c>
      <c r="Y4565" s="355">
        <v>12</v>
      </c>
      <c r="AC4565" s="297"/>
    </row>
    <row r="4566" spans="1:29">
      <c r="A4566">
        <f>'Page 1 - General Information'!$G$12</f>
        <v>121395703</v>
      </c>
      <c r="B4566" t="str">
        <f>'Page 1 - General Information'!$G$16</f>
        <v>2839</v>
      </c>
      <c r="C4566" s="353" t="s">
        <v>17241</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c r="A4567">
        <f>'Page 1 - General Information'!$G$12</f>
        <v>121395703</v>
      </c>
      <c r="B4567" t="str">
        <f>'Page 1 - General Information'!$G$16</f>
        <v>2839</v>
      </c>
      <c r="C4567" s="353" t="s">
        <v>17241</v>
      </c>
      <c r="D4567"/>
      <c r="E4567"/>
      <c r="F4567"/>
      <c r="G4567"/>
      <c r="H4567"/>
      <c r="I4567"/>
      <c r="J4567"/>
      <c r="K4567"/>
      <c r="L4567"/>
      <c r="M4567"/>
      <c r="N4567" t="s">
        <v>8252</v>
      </c>
      <c r="O4567"/>
      <c r="P4567" s="359">
        <f>INDEX('Page 3 - Financial Information'!$K$16:$X$185,Y4567,X4567)</f>
        <v>2212</v>
      </c>
      <c r="Q4567"/>
      <c r="R4567"/>
      <c r="S4567" t="s">
        <v>8379</v>
      </c>
      <c r="T4567"/>
      <c r="U4567"/>
      <c r="V4567"/>
      <c r="W4567"/>
      <c r="X4567" s="355">
        <v>7</v>
      </c>
      <c r="Y4567" s="355">
        <v>12</v>
      </c>
      <c r="AC4567" s="297"/>
    </row>
    <row r="4568" spans="1:29">
      <c r="A4568">
        <f>'Page 1 - General Information'!$G$12</f>
        <v>121395703</v>
      </c>
      <c r="B4568" t="str">
        <f>'Page 1 - General Information'!$G$16</f>
        <v>2839</v>
      </c>
      <c r="C4568" s="353" t="s">
        <v>17241</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c r="A4569">
        <f>'Page 1 - General Information'!$G$12</f>
        <v>121395703</v>
      </c>
      <c r="B4569" t="str">
        <f>'Page 1 - General Information'!$G$16</f>
        <v>2839</v>
      </c>
      <c r="C4569" s="353" t="s">
        <v>17241</v>
      </c>
      <c r="D4569"/>
      <c r="E4569"/>
      <c r="F4569"/>
      <c r="G4569"/>
      <c r="H4569"/>
      <c r="I4569"/>
      <c r="J4569"/>
      <c r="K4569"/>
      <c r="L4569"/>
      <c r="M4569"/>
      <c r="N4569" t="s">
        <v>8252</v>
      </c>
      <c r="O4569"/>
      <c r="P4569" s="359">
        <f>INDEX('Page 3 - Financial Information'!$K$16:$X$185,Y4569,X4569)</f>
        <v>3753</v>
      </c>
      <c r="Q4569"/>
      <c r="R4569"/>
      <c r="S4569" t="s">
        <v>8381</v>
      </c>
      <c r="T4569"/>
      <c r="U4569"/>
      <c r="V4569"/>
      <c r="W4569"/>
      <c r="X4569" s="355">
        <v>9</v>
      </c>
      <c r="Y4569" s="355">
        <v>12</v>
      </c>
      <c r="AC4569" s="297"/>
    </row>
    <row r="4570" spans="1:29">
      <c r="A4570">
        <f>'Page 1 - General Information'!$G$12</f>
        <v>121395703</v>
      </c>
      <c r="B4570" t="str">
        <f>'Page 1 - General Information'!$G$16</f>
        <v>2839</v>
      </c>
      <c r="C4570" s="353" t="s">
        <v>17241</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c r="A4571">
        <f>'Page 1 - General Information'!$G$12</f>
        <v>121395703</v>
      </c>
      <c r="B4571" t="str">
        <f>'Page 1 - General Information'!$G$16</f>
        <v>2839</v>
      </c>
      <c r="C4571" s="353" t="s">
        <v>17241</v>
      </c>
      <c r="D4571"/>
      <c r="E4571"/>
      <c r="F4571"/>
      <c r="G4571"/>
      <c r="H4571"/>
      <c r="I4571"/>
      <c r="J4571"/>
      <c r="K4571"/>
      <c r="L4571"/>
      <c r="M4571"/>
      <c r="N4571" t="s">
        <v>8252</v>
      </c>
      <c r="O4571"/>
      <c r="P4571" s="359">
        <f>INDEX('Page 3 - Financial Information'!$K$16:$X$185,Y4571,X4571)</f>
        <v>1106</v>
      </c>
      <c r="Q4571"/>
      <c r="R4571"/>
      <c r="S4571" t="s">
        <v>8383</v>
      </c>
      <c r="T4571"/>
      <c r="U4571"/>
      <c r="V4571"/>
      <c r="W4571"/>
      <c r="X4571" s="355">
        <v>13</v>
      </c>
      <c r="Y4571" s="355">
        <v>12</v>
      </c>
      <c r="AC4571" s="297"/>
    </row>
    <row r="4572" spans="1:29">
      <c r="A4572">
        <f>'Page 1 - General Information'!$G$12</f>
        <v>121395703</v>
      </c>
      <c r="B4572" t="str">
        <f>'Page 1 - General Information'!$G$16</f>
        <v>2839</v>
      </c>
      <c r="C4572" s="353" t="s">
        <v>17241</v>
      </c>
      <c r="D4572"/>
      <c r="E4572"/>
      <c r="F4572"/>
      <c r="G4572"/>
      <c r="H4572"/>
      <c r="I4572"/>
      <c r="J4572"/>
      <c r="K4572"/>
      <c r="L4572"/>
      <c r="M4572"/>
      <c r="N4572" t="s">
        <v>8252</v>
      </c>
      <c r="O4572"/>
      <c r="P4572" s="359">
        <f>INDEX('Page 3 - Financial Information'!$K$16:$X$185,Y4572,X4572)</f>
        <v>501</v>
      </c>
      <c r="Q4572"/>
      <c r="R4572"/>
      <c r="S4572" t="s">
        <v>8384</v>
      </c>
      <c r="T4572"/>
      <c r="U4572"/>
      <c r="V4572"/>
      <c r="W4572"/>
      <c r="X4572" s="355">
        <v>14</v>
      </c>
      <c r="Y4572" s="355">
        <v>12</v>
      </c>
      <c r="AC4572" s="297"/>
    </row>
    <row r="4573" spans="1:29">
      <c r="A4573">
        <f>'Page 1 - General Information'!$G$12</f>
        <v>121395703</v>
      </c>
      <c r="B4573" t="str">
        <f>'Page 1 - General Information'!$G$16</f>
        <v>2839</v>
      </c>
      <c r="C4573" s="353" t="s">
        <v>17241</v>
      </c>
      <c r="D4573"/>
      <c r="E4573"/>
      <c r="F4573"/>
      <c r="G4573"/>
      <c r="H4573"/>
      <c r="I4573"/>
      <c r="J4573"/>
      <c r="K4573"/>
      <c r="L4573"/>
      <c r="M4573"/>
      <c r="N4573" t="s">
        <v>8252</v>
      </c>
      <c r="O4573"/>
      <c r="P4573" s="359">
        <f>INDEX('Page 3 - Financial Information'!$K$16:$X$185,Y4573,X4573)</f>
        <v>20635</v>
      </c>
      <c r="Q4573"/>
      <c r="R4573"/>
      <c r="S4573" t="s">
        <v>8385</v>
      </c>
      <c r="T4573"/>
      <c r="U4573"/>
      <c r="V4573"/>
      <c r="W4573"/>
      <c r="X4573" s="355">
        <v>1</v>
      </c>
      <c r="Y4573" s="355">
        <v>13</v>
      </c>
      <c r="AC4573" s="297"/>
    </row>
    <row r="4574" spans="1:29">
      <c r="A4574">
        <f>'Page 1 - General Information'!$G$12</f>
        <v>121395703</v>
      </c>
      <c r="B4574" t="str">
        <f>'Page 1 - General Information'!$G$16</f>
        <v>2839</v>
      </c>
      <c r="C4574" s="353" t="s">
        <v>17241</v>
      </c>
      <c r="D4574"/>
      <c r="E4574"/>
      <c r="F4574"/>
      <c r="G4574"/>
      <c r="H4574"/>
      <c r="I4574"/>
      <c r="J4574"/>
      <c r="K4574"/>
      <c r="L4574"/>
      <c r="M4574"/>
      <c r="N4574" t="s">
        <v>8252</v>
      </c>
      <c r="O4574"/>
      <c r="P4574" s="359">
        <f>INDEX('Page 3 - Financial Information'!$K$16:$X$185,Y4574,X4574)</f>
        <v>5197</v>
      </c>
      <c r="Q4574"/>
      <c r="R4574"/>
      <c r="S4574" t="s">
        <v>8386</v>
      </c>
      <c r="T4574"/>
      <c r="U4574"/>
      <c r="V4574"/>
      <c r="W4574"/>
      <c r="X4574" s="355">
        <v>3</v>
      </c>
      <c r="Y4574" s="355">
        <v>13</v>
      </c>
      <c r="AC4574" s="297"/>
    </row>
    <row r="4575" spans="1:29">
      <c r="A4575">
        <f>'Page 1 - General Information'!$G$12</f>
        <v>121395703</v>
      </c>
      <c r="B4575" t="str">
        <f>'Page 1 - General Information'!$G$16</f>
        <v>2839</v>
      </c>
      <c r="C4575" s="353" t="s">
        <v>17241</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c r="A4576">
        <f>'Page 1 - General Information'!$G$12</f>
        <v>121395703</v>
      </c>
      <c r="B4576" t="str">
        <f>'Page 1 - General Information'!$G$16</f>
        <v>2839</v>
      </c>
      <c r="C4576" s="353" t="s">
        <v>17241</v>
      </c>
      <c r="D4576"/>
      <c r="E4576"/>
      <c r="F4576"/>
      <c r="G4576"/>
      <c r="H4576"/>
      <c r="I4576"/>
      <c r="J4576"/>
      <c r="K4576"/>
      <c r="L4576"/>
      <c r="M4576"/>
      <c r="N4576" t="s">
        <v>8252</v>
      </c>
      <c r="O4576"/>
      <c r="P4576" s="359">
        <f>INDEX('Page 3 - Financial Information'!$K$16:$X$185,Y4576,X4576)</f>
        <v>845</v>
      </c>
      <c r="Q4576"/>
      <c r="R4576"/>
      <c r="S4576" t="s">
        <v>8388</v>
      </c>
      <c r="T4576"/>
      <c r="U4576"/>
      <c r="V4576"/>
      <c r="W4576"/>
      <c r="X4576" s="355">
        <v>5</v>
      </c>
      <c r="Y4576" s="355">
        <v>13</v>
      </c>
      <c r="AC4576" s="297"/>
    </row>
    <row r="4577" spans="1:29">
      <c r="A4577">
        <f>'Page 1 - General Information'!$G$12</f>
        <v>121395703</v>
      </c>
      <c r="B4577" t="str">
        <f>'Page 1 - General Information'!$G$16</f>
        <v>2839</v>
      </c>
      <c r="C4577" s="353" t="s">
        <v>17241</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c r="A4578">
        <f>'Page 1 - General Information'!$G$12</f>
        <v>121395703</v>
      </c>
      <c r="B4578" t="str">
        <f>'Page 1 - General Information'!$G$16</f>
        <v>2839</v>
      </c>
      <c r="C4578" s="353" t="s">
        <v>17241</v>
      </c>
      <c r="D4578"/>
      <c r="E4578"/>
      <c r="F4578"/>
      <c r="G4578"/>
      <c r="H4578"/>
      <c r="I4578"/>
      <c r="J4578"/>
      <c r="K4578"/>
      <c r="L4578"/>
      <c r="M4578"/>
      <c r="N4578" t="s">
        <v>8252</v>
      </c>
      <c r="O4578"/>
      <c r="P4578" s="359">
        <f>INDEX('Page 3 - Financial Information'!$K$16:$X$185,Y4578,X4578)</f>
        <v>1976</v>
      </c>
      <c r="Q4578"/>
      <c r="R4578"/>
      <c r="S4578" t="s">
        <v>8390</v>
      </c>
      <c r="T4578"/>
      <c r="U4578"/>
      <c r="V4578"/>
      <c r="W4578"/>
      <c r="X4578" s="355">
        <v>7</v>
      </c>
      <c r="Y4578" s="355">
        <v>13</v>
      </c>
      <c r="AC4578" s="297"/>
    </row>
    <row r="4579" spans="1:29">
      <c r="A4579">
        <f>'Page 1 - General Information'!$G$12</f>
        <v>121395703</v>
      </c>
      <c r="B4579" t="str">
        <f>'Page 1 - General Information'!$G$16</f>
        <v>2839</v>
      </c>
      <c r="C4579" s="353" t="s">
        <v>17241</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c r="A4580">
        <f>'Page 1 - General Information'!$G$12</f>
        <v>121395703</v>
      </c>
      <c r="B4580" t="str">
        <f>'Page 1 - General Information'!$G$16</f>
        <v>2839</v>
      </c>
      <c r="C4580" s="353" t="s">
        <v>17241</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c r="A4581">
        <f>'Page 1 - General Information'!$G$12</f>
        <v>121395703</v>
      </c>
      <c r="B4581" t="str">
        <f>'Page 1 - General Information'!$G$16</f>
        <v>2839</v>
      </c>
      <c r="C4581" s="353" t="s">
        <v>17241</v>
      </c>
      <c r="D4581"/>
      <c r="E4581"/>
      <c r="F4581"/>
      <c r="G4581"/>
      <c r="H4581"/>
      <c r="I4581"/>
      <c r="J4581"/>
      <c r="K4581"/>
      <c r="L4581"/>
      <c r="M4581"/>
      <c r="N4581" t="s">
        <v>8252</v>
      </c>
      <c r="O4581"/>
      <c r="P4581" s="359">
        <f>INDEX('Page 3 - Financial Information'!$K$16:$X$185,Y4581,X4581)</f>
        <v>12617</v>
      </c>
      <c r="Q4581"/>
      <c r="R4581"/>
      <c r="S4581" t="s">
        <v>8393</v>
      </c>
      <c r="T4581"/>
      <c r="U4581"/>
      <c r="V4581"/>
      <c r="W4581"/>
      <c r="X4581" s="355">
        <v>10</v>
      </c>
      <c r="Y4581" s="355">
        <v>13</v>
      </c>
      <c r="AC4581" s="297"/>
    </row>
    <row r="4582" spans="1:29">
      <c r="A4582">
        <f>'Page 1 - General Information'!$G$12</f>
        <v>121395703</v>
      </c>
      <c r="B4582" t="str">
        <f>'Page 1 - General Information'!$G$16</f>
        <v>2839</v>
      </c>
      <c r="C4582" s="353" t="s">
        <v>17241</v>
      </c>
      <c r="D4582"/>
      <c r="E4582"/>
      <c r="F4582"/>
      <c r="G4582"/>
      <c r="H4582"/>
      <c r="I4582"/>
      <c r="J4582"/>
      <c r="K4582"/>
      <c r="L4582"/>
      <c r="M4582"/>
      <c r="N4582" t="s">
        <v>8252</v>
      </c>
      <c r="O4582"/>
      <c r="P4582" s="359">
        <f>INDEX('Page 3 - Financial Information'!$K$16:$X$185,Y4582,X4582)</f>
        <v>3216</v>
      </c>
      <c r="Q4582"/>
      <c r="R4582"/>
      <c r="S4582" t="s">
        <v>8394</v>
      </c>
      <c r="T4582"/>
      <c r="U4582"/>
      <c r="V4582"/>
      <c r="W4582"/>
      <c r="X4582" s="355">
        <v>13</v>
      </c>
      <c r="Y4582" s="355">
        <v>13</v>
      </c>
      <c r="AC4582" s="297"/>
    </row>
    <row r="4583" spans="1:29">
      <c r="A4583">
        <f>'Page 1 - General Information'!$G$12</f>
        <v>121395703</v>
      </c>
      <c r="B4583" t="str">
        <f>'Page 1 - General Information'!$G$16</f>
        <v>2839</v>
      </c>
      <c r="C4583" s="353" t="s">
        <v>17241</v>
      </c>
      <c r="D4583"/>
      <c r="E4583"/>
      <c r="F4583"/>
      <c r="G4583"/>
      <c r="H4583"/>
      <c r="I4583"/>
      <c r="J4583"/>
      <c r="K4583"/>
      <c r="L4583"/>
      <c r="M4583"/>
      <c r="N4583" t="s">
        <v>8252</v>
      </c>
      <c r="O4583"/>
      <c r="P4583" s="359">
        <f>INDEX('Page 3 - Financial Information'!$K$16:$X$185,Y4583,X4583)</f>
        <v>2247</v>
      </c>
      <c r="Q4583"/>
      <c r="R4583"/>
      <c r="S4583" t="s">
        <v>8395</v>
      </c>
      <c r="T4583"/>
      <c r="U4583"/>
      <c r="V4583"/>
      <c r="W4583"/>
      <c r="X4583" s="355">
        <v>14</v>
      </c>
      <c r="Y4583" s="355">
        <v>13</v>
      </c>
      <c r="AC4583" s="297"/>
    </row>
    <row r="4584" spans="1:29">
      <c r="A4584">
        <f>'Page 1 - General Information'!$G$12</f>
        <v>121395703</v>
      </c>
      <c r="B4584" t="str">
        <f>'Page 1 - General Information'!$G$16</f>
        <v>2839</v>
      </c>
      <c r="C4584" s="353" t="s">
        <v>17241</v>
      </c>
      <c r="D4584"/>
      <c r="E4584"/>
      <c r="F4584"/>
      <c r="G4584"/>
      <c r="H4584"/>
      <c r="I4584"/>
      <c r="J4584"/>
      <c r="K4584"/>
      <c r="L4584"/>
      <c r="M4584"/>
      <c r="N4584" t="s">
        <v>8252</v>
      </c>
      <c r="O4584"/>
      <c r="P4584" s="359">
        <f>INDEX('Page 3 - Financial Information'!$K$16:$X$185,Y4584,X4584)</f>
        <v>11208</v>
      </c>
      <c r="Q4584"/>
      <c r="R4584"/>
      <c r="S4584" t="s">
        <v>8396</v>
      </c>
      <c r="T4584"/>
      <c r="U4584"/>
      <c r="V4584"/>
      <c r="W4584"/>
      <c r="X4584" s="355">
        <v>1</v>
      </c>
      <c r="Y4584" s="355">
        <v>14</v>
      </c>
      <c r="AC4584" s="297"/>
    </row>
    <row r="4585" spans="1:29">
      <c r="A4585">
        <f>'Page 1 - General Information'!$G$12</f>
        <v>121395703</v>
      </c>
      <c r="B4585" t="str">
        <f>'Page 1 - General Information'!$G$16</f>
        <v>2839</v>
      </c>
      <c r="C4585" s="353" t="s">
        <v>17241</v>
      </c>
      <c r="D4585"/>
      <c r="E4585"/>
      <c r="F4585"/>
      <c r="G4585"/>
      <c r="H4585"/>
      <c r="I4585"/>
      <c r="J4585"/>
      <c r="K4585"/>
      <c r="L4585"/>
      <c r="M4585"/>
      <c r="N4585" t="s">
        <v>8252</v>
      </c>
      <c r="O4585"/>
      <c r="P4585" s="359">
        <f>INDEX('Page 3 - Financial Information'!$K$16:$X$185,Y4585,X4585)</f>
        <v>2052</v>
      </c>
      <c r="Q4585"/>
      <c r="R4585"/>
      <c r="S4585" t="s">
        <v>8397</v>
      </c>
      <c r="T4585"/>
      <c r="U4585"/>
      <c r="V4585"/>
      <c r="W4585"/>
      <c r="X4585" s="355">
        <v>3</v>
      </c>
      <c r="Y4585" s="355">
        <v>14</v>
      </c>
      <c r="AC4585" s="297"/>
    </row>
    <row r="4586" spans="1:29">
      <c r="A4586">
        <f>'Page 1 - General Information'!$G$12</f>
        <v>121395703</v>
      </c>
      <c r="B4586" t="str">
        <f>'Page 1 - General Information'!$G$16</f>
        <v>2839</v>
      </c>
      <c r="C4586" s="353" t="s">
        <v>17241</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c r="A4587">
        <f>'Page 1 - General Information'!$G$12</f>
        <v>121395703</v>
      </c>
      <c r="B4587" t="str">
        <f>'Page 1 - General Information'!$G$16</f>
        <v>2839</v>
      </c>
      <c r="C4587" s="353" t="s">
        <v>17241</v>
      </c>
      <c r="D4587"/>
      <c r="E4587"/>
      <c r="F4587"/>
      <c r="G4587"/>
      <c r="H4587"/>
      <c r="I4587"/>
      <c r="J4587"/>
      <c r="K4587"/>
      <c r="L4587"/>
      <c r="M4587"/>
      <c r="N4587" t="s">
        <v>8252</v>
      </c>
      <c r="O4587"/>
      <c r="P4587" s="359">
        <f>INDEX('Page 3 - Financial Information'!$K$16:$X$185,Y4587,X4587)</f>
        <v>86</v>
      </c>
      <c r="Q4587"/>
      <c r="R4587"/>
      <c r="S4587" t="s">
        <v>8399</v>
      </c>
      <c r="T4587"/>
      <c r="U4587"/>
      <c r="V4587"/>
      <c r="W4587"/>
      <c r="X4587" s="355">
        <v>5</v>
      </c>
      <c r="Y4587" s="355">
        <v>14</v>
      </c>
      <c r="AC4587" s="297"/>
    </row>
    <row r="4588" spans="1:29">
      <c r="A4588">
        <f>'Page 1 - General Information'!$G$12</f>
        <v>121395703</v>
      </c>
      <c r="B4588" t="str">
        <f>'Page 1 - General Information'!$G$16</f>
        <v>2839</v>
      </c>
      <c r="C4588" s="353" t="s">
        <v>17241</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c r="A4589">
        <f>'Page 1 - General Information'!$G$12</f>
        <v>121395703</v>
      </c>
      <c r="B4589" t="str">
        <f>'Page 1 - General Information'!$G$16</f>
        <v>2839</v>
      </c>
      <c r="C4589" s="353" t="s">
        <v>17241</v>
      </c>
      <c r="D4589"/>
      <c r="E4589"/>
      <c r="F4589"/>
      <c r="G4589"/>
      <c r="H4589"/>
      <c r="I4589"/>
      <c r="J4589"/>
      <c r="K4589"/>
      <c r="L4589"/>
      <c r="M4589"/>
      <c r="N4589" t="s">
        <v>8252</v>
      </c>
      <c r="O4589"/>
      <c r="P4589" s="359">
        <f>INDEX('Page 3 - Financial Information'!$K$16:$X$185,Y4589,X4589)</f>
        <v>3342</v>
      </c>
      <c r="Q4589"/>
      <c r="R4589"/>
      <c r="S4589" t="s">
        <v>8401</v>
      </c>
      <c r="T4589"/>
      <c r="U4589"/>
      <c r="V4589"/>
      <c r="W4589"/>
      <c r="X4589" s="355">
        <v>7</v>
      </c>
      <c r="Y4589" s="355">
        <v>14</v>
      </c>
      <c r="AC4589" s="297"/>
    </row>
    <row r="4590" spans="1:29">
      <c r="A4590">
        <f>'Page 1 - General Information'!$G$12</f>
        <v>121395703</v>
      </c>
      <c r="B4590" t="str">
        <f>'Page 1 - General Information'!$G$16</f>
        <v>2839</v>
      </c>
      <c r="C4590" s="353" t="s">
        <v>17241</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c r="A4591">
        <f>'Page 1 - General Information'!$G$12</f>
        <v>121395703</v>
      </c>
      <c r="B4591" t="str">
        <f>'Page 1 - General Information'!$G$16</f>
        <v>2839</v>
      </c>
      <c r="C4591" s="353" t="s">
        <v>17241</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c r="A4592">
        <f>'Page 1 - General Information'!$G$12</f>
        <v>121395703</v>
      </c>
      <c r="B4592" t="str">
        <f>'Page 1 - General Information'!$G$16</f>
        <v>2839</v>
      </c>
      <c r="C4592" s="353" t="s">
        <v>17241</v>
      </c>
      <c r="D4592"/>
      <c r="E4592"/>
      <c r="F4592"/>
      <c r="G4592"/>
      <c r="H4592"/>
      <c r="I4592"/>
      <c r="J4592"/>
      <c r="K4592"/>
      <c r="L4592"/>
      <c r="M4592"/>
      <c r="N4592" t="s">
        <v>8252</v>
      </c>
      <c r="O4592"/>
      <c r="P4592" s="359">
        <f>INDEX('Page 3 - Financial Information'!$K$16:$X$185,Y4592,X4592)</f>
        <v>5728</v>
      </c>
      <c r="Q4592"/>
      <c r="R4592"/>
      <c r="S4592" t="s">
        <v>8404</v>
      </c>
      <c r="T4592"/>
      <c r="U4592"/>
      <c r="V4592"/>
      <c r="W4592"/>
      <c r="X4592" s="355">
        <v>10</v>
      </c>
      <c r="Y4592" s="355">
        <v>14</v>
      </c>
      <c r="AC4592" s="297"/>
    </row>
    <row r="4593" spans="1:29">
      <c r="A4593">
        <f>'Page 1 - General Information'!$G$12</f>
        <v>121395703</v>
      </c>
      <c r="B4593" t="str">
        <f>'Page 1 - General Information'!$G$16</f>
        <v>2839</v>
      </c>
      <c r="C4593" s="353" t="s">
        <v>17241</v>
      </c>
      <c r="D4593"/>
      <c r="E4593"/>
      <c r="F4593"/>
      <c r="G4593"/>
      <c r="H4593"/>
      <c r="I4593"/>
      <c r="J4593"/>
      <c r="K4593"/>
      <c r="L4593"/>
      <c r="M4593"/>
      <c r="N4593" t="s">
        <v>8252</v>
      </c>
      <c r="O4593"/>
      <c r="P4593" s="359">
        <f>INDEX('Page 3 - Financial Information'!$K$16:$X$185,Y4593,X4593)</f>
        <v>6564</v>
      </c>
      <c r="Q4593"/>
      <c r="R4593"/>
      <c r="S4593" t="s">
        <v>8405</v>
      </c>
      <c r="T4593"/>
      <c r="U4593"/>
      <c r="V4593"/>
      <c r="W4593"/>
      <c r="X4593" s="355">
        <v>13</v>
      </c>
      <c r="Y4593" s="355">
        <v>14</v>
      </c>
      <c r="AC4593" s="297"/>
    </row>
    <row r="4594" spans="1:29">
      <c r="A4594">
        <f>'Page 1 - General Information'!$G$12</f>
        <v>121395703</v>
      </c>
      <c r="B4594" t="str">
        <f>'Page 1 - General Information'!$G$16</f>
        <v>2839</v>
      </c>
      <c r="C4594" s="353" t="s">
        <v>17241</v>
      </c>
      <c r="D4594"/>
      <c r="E4594"/>
      <c r="F4594"/>
      <c r="G4594"/>
      <c r="H4594"/>
      <c r="I4594"/>
      <c r="J4594"/>
      <c r="K4594"/>
      <c r="L4594"/>
      <c r="M4594"/>
      <c r="N4594" t="s">
        <v>8252</v>
      </c>
      <c r="O4594"/>
      <c r="P4594" s="359">
        <f>INDEX('Page 3 - Financial Information'!$K$16:$X$185,Y4594,X4594)</f>
        <v>5322</v>
      </c>
      <c r="Q4594"/>
      <c r="R4594"/>
      <c r="S4594" t="s">
        <v>8406</v>
      </c>
      <c r="T4594"/>
      <c r="U4594"/>
      <c r="V4594"/>
      <c r="W4594"/>
      <c r="X4594" s="355">
        <v>14</v>
      </c>
      <c r="Y4594" s="355">
        <v>14</v>
      </c>
      <c r="AC4594" s="297"/>
    </row>
    <row r="4595" spans="1:29">
      <c r="A4595">
        <f>'Page 1 - General Information'!$G$12</f>
        <v>121395703</v>
      </c>
      <c r="B4595" t="str">
        <f>'Page 1 - General Information'!$G$16</f>
        <v>2839</v>
      </c>
      <c r="C4595" s="353" t="s">
        <v>17241</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c r="A4596">
        <f>'Page 1 - General Information'!$G$12</f>
        <v>121395703</v>
      </c>
      <c r="B4596" t="str">
        <f>'Page 1 - General Information'!$G$16</f>
        <v>2839</v>
      </c>
      <c r="C4596" s="353" t="s">
        <v>17241</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c r="A4597">
        <f>'Page 1 - General Information'!$G$12</f>
        <v>121395703</v>
      </c>
      <c r="B4597" t="str">
        <f>'Page 1 - General Information'!$G$16</f>
        <v>2839</v>
      </c>
      <c r="C4597" s="353" t="s">
        <v>17241</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c r="A4598">
        <f>'Page 1 - General Information'!$G$12</f>
        <v>121395703</v>
      </c>
      <c r="B4598" t="str">
        <f>'Page 1 - General Information'!$G$16</f>
        <v>2839</v>
      </c>
      <c r="C4598" s="353" t="s">
        <v>17241</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c r="A4599">
        <f>'Page 1 - General Information'!$G$12</f>
        <v>121395703</v>
      </c>
      <c r="B4599" t="str">
        <f>'Page 1 - General Information'!$G$16</f>
        <v>2839</v>
      </c>
      <c r="C4599" s="353" t="s">
        <v>17241</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c r="A4600">
        <f>'Page 1 - General Information'!$G$12</f>
        <v>121395703</v>
      </c>
      <c r="B4600" t="str">
        <f>'Page 1 - General Information'!$G$16</f>
        <v>2839</v>
      </c>
      <c r="C4600" s="353" t="s">
        <v>17241</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c r="A4601">
        <f>'Page 1 - General Information'!$G$12</f>
        <v>121395703</v>
      </c>
      <c r="B4601" t="str">
        <f>'Page 1 - General Information'!$G$16</f>
        <v>2839</v>
      </c>
      <c r="C4601" s="353" t="s">
        <v>17241</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c r="A4602">
        <f>'Page 1 - General Information'!$G$12</f>
        <v>121395703</v>
      </c>
      <c r="B4602" t="str">
        <f>'Page 1 - General Information'!$G$16</f>
        <v>2839</v>
      </c>
      <c r="C4602" s="353" t="s">
        <v>17241</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c r="A4603">
        <f>'Page 1 - General Information'!$G$12</f>
        <v>121395703</v>
      </c>
      <c r="B4603" t="str">
        <f>'Page 1 - General Information'!$G$16</f>
        <v>2839</v>
      </c>
      <c r="C4603" s="353" t="s">
        <v>17241</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c r="A4604">
        <f>'Page 1 - General Information'!$G$12</f>
        <v>121395703</v>
      </c>
      <c r="B4604" t="str">
        <f>'Page 1 - General Information'!$G$16</f>
        <v>2839</v>
      </c>
      <c r="C4604" s="353" t="s">
        <v>17241</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c r="A4605">
        <f>'Page 1 - General Information'!$G$12</f>
        <v>121395703</v>
      </c>
      <c r="B4605" t="str">
        <f>'Page 1 - General Information'!$G$16</f>
        <v>2839</v>
      </c>
      <c r="C4605" s="353" t="s">
        <v>17241</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c r="A4606">
        <f>'Page 1 - General Information'!$G$12</f>
        <v>121395703</v>
      </c>
      <c r="B4606" t="str">
        <f>'Page 1 - General Information'!$G$16</f>
        <v>2839</v>
      </c>
      <c r="C4606" s="353" t="s">
        <v>17241</v>
      </c>
      <c r="D4606"/>
      <c r="E4606"/>
      <c r="F4606"/>
      <c r="G4606"/>
      <c r="H4606"/>
      <c r="I4606"/>
      <c r="J4606"/>
      <c r="K4606"/>
      <c r="L4606"/>
      <c r="M4606"/>
      <c r="N4606" t="s">
        <v>8252</v>
      </c>
      <c r="O4606"/>
      <c r="P4606" s="359">
        <f>INDEX('Page 3 - Financial Information'!$K$16:$X$185,Y4606,X4606)</f>
        <v>23974</v>
      </c>
      <c r="Q4606"/>
      <c r="R4606"/>
      <c r="S4606" t="s">
        <v>8418</v>
      </c>
      <c r="T4606"/>
      <c r="U4606"/>
      <c r="V4606"/>
      <c r="W4606"/>
      <c r="X4606" s="355">
        <v>1</v>
      </c>
      <c r="Y4606" s="355">
        <v>16</v>
      </c>
      <c r="AC4606" s="297"/>
    </row>
    <row r="4607" spans="1:29">
      <c r="A4607">
        <f>'Page 1 - General Information'!$G$12</f>
        <v>121395703</v>
      </c>
      <c r="B4607" t="str">
        <f>'Page 1 - General Information'!$G$16</f>
        <v>2839</v>
      </c>
      <c r="C4607" s="353" t="s">
        <v>17241</v>
      </c>
      <c r="D4607"/>
      <c r="E4607"/>
      <c r="F4607"/>
      <c r="G4607"/>
      <c r="H4607"/>
      <c r="I4607"/>
      <c r="J4607"/>
      <c r="K4607"/>
      <c r="L4607"/>
      <c r="M4607"/>
      <c r="N4607" t="s">
        <v>8252</v>
      </c>
      <c r="O4607"/>
      <c r="P4607" s="359">
        <f>INDEX('Page 3 - Financial Information'!$K$16:$X$185,Y4607,X4607)</f>
        <v>3188</v>
      </c>
      <c r="Q4607"/>
      <c r="R4607"/>
      <c r="S4607" t="s">
        <v>8419</v>
      </c>
      <c r="T4607"/>
      <c r="U4607"/>
      <c r="V4607"/>
      <c r="W4607"/>
      <c r="X4607" s="355">
        <v>3</v>
      </c>
      <c r="Y4607" s="355">
        <v>16</v>
      </c>
      <c r="AC4607" s="297"/>
    </row>
    <row r="4608" spans="1:29">
      <c r="A4608">
        <f>'Page 1 - General Information'!$G$12</f>
        <v>121395703</v>
      </c>
      <c r="B4608" t="str">
        <f>'Page 1 - General Information'!$G$16</f>
        <v>2839</v>
      </c>
      <c r="C4608" s="353" t="s">
        <v>17241</v>
      </c>
      <c r="D4608"/>
      <c r="E4608"/>
      <c r="F4608"/>
      <c r="G4608"/>
      <c r="H4608"/>
      <c r="I4608"/>
      <c r="J4608"/>
      <c r="K4608"/>
      <c r="L4608"/>
      <c r="M4608"/>
      <c r="N4608" t="s">
        <v>8252</v>
      </c>
      <c r="O4608"/>
      <c r="P4608" s="359">
        <f>INDEX('Page 3 - Financial Information'!$K$16:$X$185,Y4608,X4608)</f>
        <v>255</v>
      </c>
      <c r="Q4608"/>
      <c r="R4608"/>
      <c r="S4608" t="s">
        <v>8420</v>
      </c>
      <c r="T4608"/>
      <c r="U4608"/>
      <c r="V4608"/>
      <c r="W4608"/>
      <c r="X4608" s="355">
        <v>4</v>
      </c>
      <c r="Y4608" s="355">
        <v>16</v>
      </c>
      <c r="AC4608" s="297"/>
    </row>
    <row r="4609" spans="1:29">
      <c r="A4609">
        <f>'Page 1 - General Information'!$G$12</f>
        <v>121395703</v>
      </c>
      <c r="B4609" t="str">
        <f>'Page 1 - General Information'!$G$16</f>
        <v>2839</v>
      </c>
      <c r="C4609" s="353" t="s">
        <v>17241</v>
      </c>
      <c r="D4609"/>
      <c r="E4609"/>
      <c r="F4609"/>
      <c r="G4609"/>
      <c r="H4609"/>
      <c r="I4609"/>
      <c r="J4609"/>
      <c r="K4609"/>
      <c r="L4609"/>
      <c r="M4609"/>
      <c r="N4609" t="s">
        <v>8252</v>
      </c>
      <c r="O4609"/>
      <c r="P4609" s="359">
        <f>INDEX('Page 3 - Financial Information'!$K$16:$X$185,Y4609,X4609)</f>
        <v>193</v>
      </c>
      <c r="Q4609"/>
      <c r="R4609"/>
      <c r="S4609" t="s">
        <v>8421</v>
      </c>
      <c r="T4609"/>
      <c r="U4609"/>
      <c r="V4609"/>
      <c r="W4609"/>
      <c r="X4609" s="355">
        <v>5</v>
      </c>
      <c r="Y4609" s="355">
        <v>16</v>
      </c>
      <c r="AC4609" s="297"/>
    </row>
    <row r="4610" spans="1:29">
      <c r="A4610">
        <f>'Page 1 - General Information'!$G$12</f>
        <v>121395703</v>
      </c>
      <c r="B4610" t="str">
        <f>'Page 1 - General Information'!$G$16</f>
        <v>2839</v>
      </c>
      <c r="C4610" s="353" t="s">
        <v>17241</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c r="A4611">
        <f>'Page 1 - General Information'!$G$12</f>
        <v>121395703</v>
      </c>
      <c r="B4611" t="str">
        <f>'Page 1 - General Information'!$G$16</f>
        <v>2839</v>
      </c>
      <c r="C4611" s="353" t="s">
        <v>17241</v>
      </c>
      <c r="D4611"/>
      <c r="E4611"/>
      <c r="F4611"/>
      <c r="G4611"/>
      <c r="H4611"/>
      <c r="I4611"/>
      <c r="J4611"/>
      <c r="K4611"/>
      <c r="L4611"/>
      <c r="M4611"/>
      <c r="N4611" t="s">
        <v>8252</v>
      </c>
      <c r="O4611"/>
      <c r="P4611" s="359">
        <f>INDEX('Page 3 - Financial Information'!$K$16:$X$185,Y4611,X4611)</f>
        <v>3549</v>
      </c>
      <c r="Q4611"/>
      <c r="R4611"/>
      <c r="S4611" t="s">
        <v>8423</v>
      </c>
      <c r="T4611"/>
      <c r="U4611"/>
      <c r="V4611"/>
      <c r="W4611"/>
      <c r="X4611" s="355">
        <v>7</v>
      </c>
      <c r="Y4611" s="355">
        <v>16</v>
      </c>
      <c r="AC4611" s="297"/>
    </row>
    <row r="4612" spans="1:29">
      <c r="A4612">
        <f>'Page 1 - General Information'!$G$12</f>
        <v>121395703</v>
      </c>
      <c r="B4612" t="str">
        <f>'Page 1 - General Information'!$G$16</f>
        <v>2839</v>
      </c>
      <c r="C4612" s="353" t="s">
        <v>17241</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c r="A4613">
        <f>'Page 1 - General Information'!$G$12</f>
        <v>121395703</v>
      </c>
      <c r="B4613" t="str">
        <f>'Page 1 - General Information'!$G$16</f>
        <v>2839</v>
      </c>
      <c r="C4613" s="353" t="s">
        <v>17241</v>
      </c>
      <c r="D4613"/>
      <c r="E4613"/>
      <c r="F4613"/>
      <c r="G4613"/>
      <c r="H4613"/>
      <c r="I4613"/>
      <c r="J4613"/>
      <c r="K4613"/>
      <c r="L4613"/>
      <c r="M4613"/>
      <c r="N4613" t="s">
        <v>8252</v>
      </c>
      <c r="O4613"/>
      <c r="P4613" s="359">
        <f>INDEX('Page 3 - Financial Information'!$K$16:$X$185,Y4613,X4613)</f>
        <v>16789</v>
      </c>
      <c r="Q4613"/>
      <c r="R4613"/>
      <c r="S4613" t="s">
        <v>8425</v>
      </c>
      <c r="T4613"/>
      <c r="U4613"/>
      <c r="V4613"/>
      <c r="W4613"/>
      <c r="X4613" s="355">
        <v>9</v>
      </c>
      <c r="Y4613" s="355">
        <v>16</v>
      </c>
      <c r="AC4613" s="297"/>
    </row>
    <row r="4614" spans="1:29">
      <c r="A4614">
        <f>'Page 1 - General Information'!$G$12</f>
        <v>121395703</v>
      </c>
      <c r="B4614" t="str">
        <f>'Page 1 - General Information'!$G$16</f>
        <v>2839</v>
      </c>
      <c r="C4614" s="353" t="s">
        <v>17241</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c r="A4615">
        <f>'Page 1 - General Information'!$G$12</f>
        <v>121395703</v>
      </c>
      <c r="B4615" t="str">
        <f>'Page 1 - General Information'!$G$16</f>
        <v>2839</v>
      </c>
      <c r="C4615" s="353" t="s">
        <v>17241</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c r="A4616">
        <f>'Page 1 - General Information'!$G$12</f>
        <v>121395703</v>
      </c>
      <c r="B4616" t="str">
        <f>'Page 1 - General Information'!$G$16</f>
        <v>2839</v>
      </c>
      <c r="C4616" s="353" t="s">
        <v>17241</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c r="A4617">
        <f>'Page 1 - General Information'!$G$12</f>
        <v>121395703</v>
      </c>
      <c r="B4617" t="str">
        <f>'Page 1 - General Information'!$G$16</f>
        <v>2839</v>
      </c>
      <c r="C4617" s="353" t="s">
        <v>17241</v>
      </c>
      <c r="D4617"/>
      <c r="E4617"/>
      <c r="F4617"/>
      <c r="G4617"/>
      <c r="H4617"/>
      <c r="I4617"/>
      <c r="J4617"/>
      <c r="K4617"/>
      <c r="L4617"/>
      <c r="M4617"/>
      <c r="N4617" t="s">
        <v>8252</v>
      </c>
      <c r="O4617"/>
      <c r="P4617" s="359">
        <f>INDEX('Page 3 - Financial Information'!$K$16:$X$185,Y4617,X4617)</f>
        <v>16230</v>
      </c>
      <c r="Q4617"/>
      <c r="R4617"/>
      <c r="S4617" t="s">
        <v>8429</v>
      </c>
      <c r="T4617"/>
      <c r="U4617"/>
      <c r="V4617"/>
      <c r="W4617"/>
      <c r="X4617" s="355">
        <v>1</v>
      </c>
      <c r="Y4617" s="355">
        <v>17</v>
      </c>
      <c r="AC4617" s="297"/>
    </row>
    <row r="4618" spans="1:29">
      <c r="A4618">
        <f>'Page 1 - General Information'!$G$12</f>
        <v>121395703</v>
      </c>
      <c r="B4618" t="str">
        <f>'Page 1 - General Information'!$G$16</f>
        <v>2839</v>
      </c>
      <c r="C4618" s="353" t="s">
        <v>17241</v>
      </c>
      <c r="D4618"/>
      <c r="E4618"/>
      <c r="F4618"/>
      <c r="G4618"/>
      <c r="H4618"/>
      <c r="I4618"/>
      <c r="J4618"/>
      <c r="K4618"/>
      <c r="L4618"/>
      <c r="M4618"/>
      <c r="N4618" t="s">
        <v>8252</v>
      </c>
      <c r="O4618"/>
      <c r="P4618" s="359">
        <f>INDEX('Page 3 - Financial Information'!$K$16:$X$185,Y4618,X4618)</f>
        <v>2188</v>
      </c>
      <c r="Q4618"/>
      <c r="R4618"/>
      <c r="S4618" t="s">
        <v>8430</v>
      </c>
      <c r="T4618"/>
      <c r="U4618"/>
      <c r="V4618"/>
      <c r="W4618"/>
      <c r="X4618" s="355">
        <v>3</v>
      </c>
      <c r="Y4618" s="355">
        <v>17</v>
      </c>
      <c r="AC4618" s="297"/>
    </row>
    <row r="4619" spans="1:29">
      <c r="A4619">
        <f>'Page 1 - General Information'!$G$12</f>
        <v>121395703</v>
      </c>
      <c r="B4619" t="str">
        <f>'Page 1 - General Information'!$G$16</f>
        <v>2839</v>
      </c>
      <c r="C4619" s="353" t="s">
        <v>17241</v>
      </c>
      <c r="D4619"/>
      <c r="E4619"/>
      <c r="F4619"/>
      <c r="G4619"/>
      <c r="H4619"/>
      <c r="I4619"/>
      <c r="J4619"/>
      <c r="K4619"/>
      <c r="L4619"/>
      <c r="M4619"/>
      <c r="N4619" t="s">
        <v>8252</v>
      </c>
      <c r="O4619"/>
      <c r="P4619" s="359">
        <f>INDEX('Page 3 - Financial Information'!$K$16:$X$185,Y4619,X4619)</f>
        <v>429</v>
      </c>
      <c r="Q4619"/>
      <c r="R4619"/>
      <c r="S4619" t="s">
        <v>8431</v>
      </c>
      <c r="T4619"/>
      <c r="U4619"/>
      <c r="V4619"/>
      <c r="W4619"/>
      <c r="X4619" s="355">
        <v>4</v>
      </c>
      <c r="Y4619" s="355">
        <v>17</v>
      </c>
      <c r="AC4619" s="297"/>
    </row>
    <row r="4620" spans="1:29">
      <c r="A4620">
        <f>'Page 1 - General Information'!$G$12</f>
        <v>121395703</v>
      </c>
      <c r="B4620" t="str">
        <f>'Page 1 - General Information'!$G$16</f>
        <v>2839</v>
      </c>
      <c r="C4620" s="353" t="s">
        <v>17241</v>
      </c>
      <c r="D4620"/>
      <c r="E4620"/>
      <c r="F4620"/>
      <c r="G4620"/>
      <c r="H4620"/>
      <c r="I4620"/>
      <c r="J4620"/>
      <c r="K4620"/>
      <c r="L4620"/>
      <c r="M4620"/>
      <c r="N4620" t="s">
        <v>8252</v>
      </c>
      <c r="O4620"/>
      <c r="P4620" s="359">
        <f>INDEX('Page 3 - Financial Information'!$K$16:$X$185,Y4620,X4620)</f>
        <v>2129</v>
      </c>
      <c r="Q4620"/>
      <c r="R4620"/>
      <c r="S4620" t="s">
        <v>8432</v>
      </c>
      <c r="T4620"/>
      <c r="U4620"/>
      <c r="V4620"/>
      <c r="W4620"/>
      <c r="X4620" s="355">
        <v>5</v>
      </c>
      <c r="Y4620" s="355">
        <v>17</v>
      </c>
      <c r="AC4620" s="297"/>
    </row>
    <row r="4621" spans="1:29">
      <c r="A4621">
        <f>'Page 1 - General Information'!$G$12</f>
        <v>121395703</v>
      </c>
      <c r="B4621" t="str">
        <f>'Page 1 - General Information'!$G$16</f>
        <v>2839</v>
      </c>
      <c r="C4621" s="353" t="s">
        <v>17241</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c r="A4622">
        <f>'Page 1 - General Information'!$G$12</f>
        <v>121395703</v>
      </c>
      <c r="B4622" t="str">
        <f>'Page 1 - General Information'!$G$16</f>
        <v>2839</v>
      </c>
      <c r="C4622" s="353" t="s">
        <v>17241</v>
      </c>
      <c r="D4622"/>
      <c r="E4622"/>
      <c r="F4622"/>
      <c r="G4622"/>
      <c r="H4622"/>
      <c r="I4622"/>
      <c r="J4622"/>
      <c r="K4622"/>
      <c r="L4622"/>
      <c r="M4622"/>
      <c r="N4622" t="s">
        <v>8252</v>
      </c>
      <c r="O4622"/>
      <c r="P4622" s="359">
        <f>INDEX('Page 3 - Financial Information'!$K$16:$X$185,Y4622,X4622)</f>
        <v>1571</v>
      </c>
      <c r="Q4622"/>
      <c r="R4622"/>
      <c r="S4622" t="s">
        <v>8434</v>
      </c>
      <c r="T4622"/>
      <c r="U4622"/>
      <c r="V4622"/>
      <c r="W4622"/>
      <c r="X4622" s="355">
        <v>7</v>
      </c>
      <c r="Y4622" s="355">
        <v>17</v>
      </c>
      <c r="AC4622" s="297"/>
    </row>
    <row r="4623" spans="1:29">
      <c r="A4623">
        <f>'Page 1 - General Information'!$G$12</f>
        <v>121395703</v>
      </c>
      <c r="B4623" t="str">
        <f>'Page 1 - General Information'!$G$16</f>
        <v>2839</v>
      </c>
      <c r="C4623" s="353" t="s">
        <v>17241</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c r="A4624">
        <f>'Page 1 - General Information'!$G$12</f>
        <v>121395703</v>
      </c>
      <c r="B4624" t="str">
        <f>'Page 1 - General Information'!$G$16</f>
        <v>2839</v>
      </c>
      <c r="C4624" s="353" t="s">
        <v>17241</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c r="A4625">
        <f>'Page 1 - General Information'!$G$12</f>
        <v>121395703</v>
      </c>
      <c r="B4625" t="str">
        <f>'Page 1 - General Information'!$G$16</f>
        <v>2839</v>
      </c>
      <c r="C4625" s="353" t="s">
        <v>17241</v>
      </c>
      <c r="D4625"/>
      <c r="E4625"/>
      <c r="F4625"/>
      <c r="G4625"/>
      <c r="H4625"/>
      <c r="I4625"/>
      <c r="J4625"/>
      <c r="K4625"/>
      <c r="L4625"/>
      <c r="M4625"/>
      <c r="N4625" t="s">
        <v>8252</v>
      </c>
      <c r="O4625"/>
      <c r="P4625" s="359">
        <f>INDEX('Page 3 - Financial Information'!$K$16:$X$185,Y4625,X4625)</f>
        <v>9913</v>
      </c>
      <c r="Q4625"/>
      <c r="R4625"/>
      <c r="S4625" t="s">
        <v>8437</v>
      </c>
      <c r="T4625"/>
      <c r="U4625"/>
      <c r="V4625"/>
      <c r="W4625"/>
      <c r="X4625" s="355">
        <v>10</v>
      </c>
      <c r="Y4625" s="355">
        <v>17</v>
      </c>
      <c r="AC4625" s="297"/>
    </row>
    <row r="4626" spans="1:29">
      <c r="A4626">
        <f>'Page 1 - General Information'!$G$12</f>
        <v>121395703</v>
      </c>
      <c r="B4626" t="str">
        <f>'Page 1 - General Information'!$G$16</f>
        <v>2839</v>
      </c>
      <c r="C4626" s="353" t="s">
        <v>17241</v>
      </c>
      <c r="D4626"/>
      <c r="E4626"/>
      <c r="F4626"/>
      <c r="G4626"/>
      <c r="H4626"/>
      <c r="I4626"/>
      <c r="J4626"/>
      <c r="K4626"/>
      <c r="L4626"/>
      <c r="M4626"/>
      <c r="N4626" t="s">
        <v>8252</v>
      </c>
      <c r="O4626"/>
      <c r="P4626" s="359">
        <f>INDEX('Page 3 - Financial Information'!$K$16:$X$185,Y4626,X4626)</f>
        <v>6008</v>
      </c>
      <c r="Q4626"/>
      <c r="R4626"/>
      <c r="S4626" t="s">
        <v>8438</v>
      </c>
      <c r="T4626"/>
      <c r="U4626"/>
      <c r="V4626"/>
      <c r="W4626"/>
      <c r="X4626" s="355">
        <v>13</v>
      </c>
      <c r="Y4626" s="355">
        <v>17</v>
      </c>
      <c r="AC4626" s="297"/>
    </row>
    <row r="4627" spans="1:29">
      <c r="A4627">
        <f>'Page 1 - General Information'!$G$12</f>
        <v>121395703</v>
      </c>
      <c r="B4627" t="str">
        <f>'Page 1 - General Information'!$G$16</f>
        <v>2839</v>
      </c>
      <c r="C4627" s="353" t="s">
        <v>17241</v>
      </c>
      <c r="D4627"/>
      <c r="E4627"/>
      <c r="F4627"/>
      <c r="G4627"/>
      <c r="H4627"/>
      <c r="I4627"/>
      <c r="J4627"/>
      <c r="K4627"/>
      <c r="L4627"/>
      <c r="M4627"/>
      <c r="N4627" t="s">
        <v>8252</v>
      </c>
      <c r="O4627"/>
      <c r="P4627" s="359">
        <f>INDEX('Page 3 - Financial Information'!$K$16:$X$185,Y4627,X4627)</f>
        <v>5428</v>
      </c>
      <c r="Q4627"/>
      <c r="R4627"/>
      <c r="S4627" t="s">
        <v>8439</v>
      </c>
      <c r="T4627"/>
      <c r="U4627"/>
      <c r="V4627"/>
      <c r="W4627"/>
      <c r="X4627" s="355">
        <v>14</v>
      </c>
      <c r="Y4627" s="355">
        <v>17</v>
      </c>
      <c r="AC4627" s="297"/>
    </row>
    <row r="4628" spans="1:29">
      <c r="A4628">
        <f>'Page 1 - General Information'!$G$12</f>
        <v>121395703</v>
      </c>
      <c r="B4628" t="str">
        <f>'Page 1 - General Information'!$G$16</f>
        <v>2839</v>
      </c>
      <c r="C4628" s="353" t="s">
        <v>17241</v>
      </c>
      <c r="D4628"/>
      <c r="E4628"/>
      <c r="F4628"/>
      <c r="G4628"/>
      <c r="H4628"/>
      <c r="I4628"/>
      <c r="J4628"/>
      <c r="K4628"/>
      <c r="L4628"/>
      <c r="M4628"/>
      <c r="N4628" t="s">
        <v>8252</v>
      </c>
      <c r="O4628"/>
      <c r="P4628" s="359">
        <f>INDEX('Page 3 - Financial Information'!$K$16:$X$185,Y4628,X4628)</f>
        <v>15542</v>
      </c>
      <c r="Q4628"/>
      <c r="R4628"/>
      <c r="S4628" t="s">
        <v>8440</v>
      </c>
      <c r="T4628"/>
      <c r="U4628"/>
      <c r="V4628"/>
      <c r="W4628"/>
      <c r="X4628" s="355">
        <v>1</v>
      </c>
      <c r="Y4628" s="355">
        <v>18</v>
      </c>
      <c r="AC4628" s="297"/>
    </row>
    <row r="4629" spans="1:29">
      <c r="A4629">
        <f>'Page 1 - General Information'!$G$12</f>
        <v>121395703</v>
      </c>
      <c r="B4629" t="str">
        <f>'Page 1 - General Information'!$G$16</f>
        <v>2839</v>
      </c>
      <c r="C4629" s="353" t="s">
        <v>17241</v>
      </c>
      <c r="D4629"/>
      <c r="E4629"/>
      <c r="F4629"/>
      <c r="G4629"/>
      <c r="H4629"/>
      <c r="I4629"/>
      <c r="J4629"/>
      <c r="K4629"/>
      <c r="L4629"/>
      <c r="M4629"/>
      <c r="N4629" t="s">
        <v>8252</v>
      </c>
      <c r="O4629"/>
      <c r="P4629" s="359">
        <f>INDEX('Page 3 - Financial Information'!$K$16:$X$185,Y4629,X4629)</f>
        <v>1551</v>
      </c>
      <c r="Q4629"/>
      <c r="R4629"/>
      <c r="S4629" t="s">
        <v>8441</v>
      </c>
      <c r="T4629"/>
      <c r="U4629"/>
      <c r="V4629"/>
      <c r="W4629"/>
      <c r="X4629" s="355">
        <v>3</v>
      </c>
      <c r="Y4629" s="355">
        <v>18</v>
      </c>
      <c r="AC4629" s="297"/>
    </row>
    <row r="4630" spans="1:29">
      <c r="A4630">
        <f>'Page 1 - General Information'!$G$12</f>
        <v>121395703</v>
      </c>
      <c r="B4630" t="str">
        <f>'Page 1 - General Information'!$G$16</f>
        <v>2839</v>
      </c>
      <c r="C4630" s="353" t="s">
        <v>17241</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c r="A4631">
        <f>'Page 1 - General Information'!$G$12</f>
        <v>121395703</v>
      </c>
      <c r="B4631" t="str">
        <f>'Page 1 - General Information'!$G$16</f>
        <v>2839</v>
      </c>
      <c r="C4631" s="353" t="s">
        <v>17241</v>
      </c>
      <c r="D4631"/>
      <c r="E4631"/>
      <c r="F4631"/>
      <c r="G4631"/>
      <c r="H4631"/>
      <c r="I4631"/>
      <c r="J4631"/>
      <c r="K4631"/>
      <c r="L4631"/>
      <c r="M4631"/>
      <c r="N4631" t="s">
        <v>8252</v>
      </c>
      <c r="O4631"/>
      <c r="P4631" s="359">
        <f>INDEX('Page 3 - Financial Information'!$K$16:$X$185,Y4631,X4631)</f>
        <v>122</v>
      </c>
      <c r="Q4631"/>
      <c r="R4631"/>
      <c r="S4631" t="s">
        <v>8443</v>
      </c>
      <c r="T4631"/>
      <c r="U4631"/>
      <c r="V4631"/>
      <c r="W4631"/>
      <c r="X4631" s="355">
        <v>5</v>
      </c>
      <c r="Y4631" s="355">
        <v>18</v>
      </c>
      <c r="AC4631" s="297"/>
    </row>
    <row r="4632" spans="1:29">
      <c r="A4632">
        <f>'Page 1 - General Information'!$G$12</f>
        <v>121395703</v>
      </c>
      <c r="B4632" t="str">
        <f>'Page 1 - General Information'!$G$16</f>
        <v>2839</v>
      </c>
      <c r="C4632" s="353" t="s">
        <v>17241</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c r="A4633">
        <f>'Page 1 - General Information'!$G$12</f>
        <v>121395703</v>
      </c>
      <c r="B4633" t="str">
        <f>'Page 1 - General Information'!$G$16</f>
        <v>2839</v>
      </c>
      <c r="C4633" s="353" t="s">
        <v>17241</v>
      </c>
      <c r="D4633"/>
      <c r="E4633"/>
      <c r="F4633"/>
      <c r="G4633"/>
      <c r="H4633"/>
      <c r="I4633"/>
      <c r="J4633"/>
      <c r="K4633"/>
      <c r="L4633"/>
      <c r="M4633"/>
      <c r="N4633" t="s">
        <v>8252</v>
      </c>
      <c r="O4633"/>
      <c r="P4633" s="359">
        <f>INDEX('Page 3 - Financial Information'!$K$16:$X$185,Y4633,X4633)</f>
        <v>2326</v>
      </c>
      <c r="Q4633"/>
      <c r="R4633"/>
      <c r="S4633" t="s">
        <v>8445</v>
      </c>
      <c r="T4633"/>
      <c r="U4633"/>
      <c r="V4633"/>
      <c r="W4633"/>
      <c r="X4633" s="355">
        <v>7</v>
      </c>
      <c r="Y4633" s="355">
        <v>18</v>
      </c>
      <c r="AC4633" s="297"/>
    </row>
    <row r="4634" spans="1:29">
      <c r="A4634">
        <f>'Page 1 - General Information'!$G$12</f>
        <v>121395703</v>
      </c>
      <c r="B4634" t="str">
        <f>'Page 1 - General Information'!$G$16</f>
        <v>2839</v>
      </c>
      <c r="C4634" s="353" t="s">
        <v>17241</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c r="A4635">
        <f>'Page 1 - General Information'!$G$12</f>
        <v>121395703</v>
      </c>
      <c r="B4635" t="str">
        <f>'Page 1 - General Information'!$G$16</f>
        <v>2839</v>
      </c>
      <c r="C4635" s="353" t="s">
        <v>17241</v>
      </c>
      <c r="D4635"/>
      <c r="E4635"/>
      <c r="F4635"/>
      <c r="G4635"/>
      <c r="H4635"/>
      <c r="I4635"/>
      <c r="J4635"/>
      <c r="K4635"/>
      <c r="L4635"/>
      <c r="M4635"/>
      <c r="N4635" t="s">
        <v>8252</v>
      </c>
      <c r="O4635"/>
      <c r="P4635" s="359">
        <f>INDEX('Page 3 - Financial Information'!$K$16:$X$185,Y4635,X4635)</f>
        <v>11543</v>
      </c>
      <c r="Q4635"/>
      <c r="R4635"/>
      <c r="S4635" t="s">
        <v>8447</v>
      </c>
      <c r="T4635"/>
      <c r="U4635"/>
      <c r="V4635"/>
      <c r="W4635"/>
      <c r="X4635" s="355">
        <v>9</v>
      </c>
      <c r="Y4635" s="355">
        <v>18</v>
      </c>
      <c r="AC4635" s="297"/>
    </row>
    <row r="4636" spans="1:29">
      <c r="A4636">
        <f>'Page 1 - General Information'!$G$12</f>
        <v>121395703</v>
      </c>
      <c r="B4636" t="str">
        <f>'Page 1 - General Information'!$G$16</f>
        <v>2839</v>
      </c>
      <c r="C4636" s="353" t="s">
        <v>17241</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c r="A4637">
        <f>'Page 1 - General Information'!$G$12</f>
        <v>121395703</v>
      </c>
      <c r="B4637" t="str">
        <f>'Page 1 - General Information'!$G$16</f>
        <v>2839</v>
      </c>
      <c r="C4637" s="353" t="s">
        <v>17241</v>
      </c>
      <c r="D4637"/>
      <c r="E4637"/>
      <c r="F4637"/>
      <c r="G4637"/>
      <c r="H4637"/>
      <c r="I4637"/>
      <c r="J4637"/>
      <c r="K4637"/>
      <c r="L4637"/>
      <c r="M4637"/>
      <c r="N4637" t="s">
        <v>8252</v>
      </c>
      <c r="O4637"/>
      <c r="P4637" s="359">
        <f>INDEX('Page 3 - Financial Information'!$K$16:$X$185,Y4637,X4637)</f>
        <v>9545</v>
      </c>
      <c r="Q4637"/>
      <c r="R4637"/>
      <c r="S4637" t="s">
        <v>8449</v>
      </c>
      <c r="T4637"/>
      <c r="U4637"/>
      <c r="V4637"/>
      <c r="W4637"/>
      <c r="X4637" s="355">
        <v>13</v>
      </c>
      <c r="Y4637" s="355">
        <v>18</v>
      </c>
      <c r="AC4637" s="297"/>
    </row>
    <row r="4638" spans="1:29">
      <c r="A4638">
        <f>'Page 1 - General Information'!$G$12</f>
        <v>121395703</v>
      </c>
      <c r="B4638" t="str">
        <f>'Page 1 - General Information'!$G$16</f>
        <v>2839</v>
      </c>
      <c r="C4638" s="353" t="s">
        <v>17241</v>
      </c>
      <c r="D4638"/>
      <c r="E4638"/>
      <c r="F4638"/>
      <c r="G4638"/>
      <c r="H4638"/>
      <c r="I4638"/>
      <c r="J4638"/>
      <c r="K4638"/>
      <c r="L4638"/>
      <c r="M4638"/>
      <c r="N4638" t="s">
        <v>8252</v>
      </c>
      <c r="O4638"/>
      <c r="P4638" s="359">
        <f>INDEX('Page 3 - Financial Information'!$K$16:$X$185,Y4638,X4638)</f>
        <v>8866</v>
      </c>
      <c r="Q4638"/>
      <c r="R4638"/>
      <c r="S4638" t="s">
        <v>8450</v>
      </c>
      <c r="T4638"/>
      <c r="U4638"/>
      <c r="V4638"/>
      <c r="W4638"/>
      <c r="X4638" s="355">
        <v>14</v>
      </c>
      <c r="Y4638" s="355">
        <v>18</v>
      </c>
      <c r="AC4638" s="297"/>
    </row>
    <row r="4639" spans="1:29">
      <c r="A4639">
        <f>'Page 1 - General Information'!$G$12</f>
        <v>121395703</v>
      </c>
      <c r="B4639" t="str">
        <f>'Page 1 - General Information'!$G$16</f>
        <v>2839</v>
      </c>
      <c r="C4639" s="353" t="s">
        <v>17241</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c r="A4640">
        <f>'Page 1 - General Information'!$G$12</f>
        <v>121395703</v>
      </c>
      <c r="B4640" t="str">
        <f>'Page 1 - General Information'!$G$16</f>
        <v>2839</v>
      </c>
      <c r="C4640" s="353" t="s">
        <v>17241</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c r="A4641">
        <f>'Page 1 - General Information'!$G$12</f>
        <v>121395703</v>
      </c>
      <c r="B4641" t="str">
        <f>'Page 1 - General Information'!$G$16</f>
        <v>2839</v>
      </c>
      <c r="C4641" s="353" t="s">
        <v>17241</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c r="A4642">
        <f>'Page 1 - General Information'!$G$12</f>
        <v>121395703</v>
      </c>
      <c r="B4642" t="str">
        <f>'Page 1 - General Information'!$G$16</f>
        <v>2839</v>
      </c>
      <c r="C4642" s="353" t="s">
        <v>17241</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c r="A4643">
        <f>'Page 1 - General Information'!$G$12</f>
        <v>121395703</v>
      </c>
      <c r="B4643" t="str">
        <f>'Page 1 - General Information'!$G$16</f>
        <v>2839</v>
      </c>
      <c r="C4643" s="353" t="s">
        <v>17241</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c r="A4644">
        <f>'Page 1 - General Information'!$G$12</f>
        <v>121395703</v>
      </c>
      <c r="B4644" t="str">
        <f>'Page 1 - General Information'!$G$16</f>
        <v>2839</v>
      </c>
      <c r="C4644" s="353" t="s">
        <v>17241</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c r="A4645">
        <f>'Page 1 - General Information'!$G$12</f>
        <v>121395703</v>
      </c>
      <c r="B4645" t="str">
        <f>'Page 1 - General Information'!$G$16</f>
        <v>2839</v>
      </c>
      <c r="C4645" s="353" t="s">
        <v>17241</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c r="A4646">
        <f>'Page 1 - General Information'!$G$12</f>
        <v>121395703</v>
      </c>
      <c r="B4646" t="str">
        <f>'Page 1 - General Information'!$G$16</f>
        <v>2839</v>
      </c>
      <c r="C4646" s="353" t="s">
        <v>17241</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c r="A4647">
        <f>'Page 1 - General Information'!$G$12</f>
        <v>121395703</v>
      </c>
      <c r="B4647" t="str">
        <f>'Page 1 - General Information'!$G$16</f>
        <v>2839</v>
      </c>
      <c r="C4647" s="353" t="s">
        <v>17241</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c r="A4648">
        <f>'Page 1 - General Information'!$G$12</f>
        <v>121395703</v>
      </c>
      <c r="B4648" t="str">
        <f>'Page 1 - General Information'!$G$16</f>
        <v>2839</v>
      </c>
      <c r="C4648" s="353" t="s">
        <v>17241</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c r="A4649">
        <f>'Page 1 - General Information'!$G$12</f>
        <v>121395703</v>
      </c>
      <c r="B4649" t="str">
        <f>'Page 1 - General Information'!$G$16</f>
        <v>2839</v>
      </c>
      <c r="C4649" s="353" t="s">
        <v>17241</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c r="A4650">
        <f>'Page 1 - General Information'!$G$12</f>
        <v>121395703</v>
      </c>
      <c r="B4650" t="str">
        <f>'Page 1 - General Information'!$G$16</f>
        <v>2839</v>
      </c>
      <c r="C4650" s="353" t="s">
        <v>17241</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c r="A4651">
        <f>'Page 1 - General Information'!$G$12</f>
        <v>121395703</v>
      </c>
      <c r="B4651" t="str">
        <f>'Page 1 - General Information'!$G$16</f>
        <v>2839</v>
      </c>
      <c r="C4651" s="353" t="s">
        <v>17241</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c r="A4652">
        <f>'Page 1 - General Information'!$G$12</f>
        <v>121395703</v>
      </c>
      <c r="B4652" t="str">
        <f>'Page 1 - General Information'!$G$16</f>
        <v>2839</v>
      </c>
      <c r="C4652" s="353" t="s">
        <v>17241</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c r="A4653">
        <f>'Page 1 - General Information'!$G$12</f>
        <v>121395703</v>
      </c>
      <c r="B4653" t="str">
        <f>'Page 1 - General Information'!$G$16</f>
        <v>2839</v>
      </c>
      <c r="C4653" s="353" t="s">
        <v>17241</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c r="A4654">
        <f>'Page 1 - General Information'!$G$12</f>
        <v>121395703</v>
      </c>
      <c r="B4654" t="str">
        <f>'Page 1 - General Information'!$G$16</f>
        <v>2839</v>
      </c>
      <c r="C4654" s="353" t="s">
        <v>17241</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c r="A4655">
        <f>'Page 1 - General Information'!$G$12</f>
        <v>121395703</v>
      </c>
      <c r="B4655" t="str">
        <f>'Page 1 - General Information'!$G$16</f>
        <v>2839</v>
      </c>
      <c r="C4655" s="353" t="s">
        <v>17241</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c r="A4656">
        <f>'Page 1 - General Information'!$G$12</f>
        <v>121395703</v>
      </c>
      <c r="B4656" t="str">
        <f>'Page 1 - General Information'!$G$16</f>
        <v>2839</v>
      </c>
      <c r="C4656" s="353" t="s">
        <v>17241</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c r="A4657">
        <f>'Page 1 - General Information'!$G$12</f>
        <v>121395703</v>
      </c>
      <c r="B4657" t="str">
        <f>'Page 1 - General Information'!$G$16</f>
        <v>2839</v>
      </c>
      <c r="C4657" s="353" t="s">
        <v>17241</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c r="A4658">
        <f>'Page 1 - General Information'!$G$12</f>
        <v>121395703</v>
      </c>
      <c r="B4658" t="str">
        <f>'Page 1 - General Information'!$G$16</f>
        <v>2839</v>
      </c>
      <c r="C4658" s="353" t="s">
        <v>17241</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c r="A4659">
        <f>'Page 1 - General Information'!$G$12</f>
        <v>121395703</v>
      </c>
      <c r="B4659" t="str">
        <f>'Page 1 - General Information'!$G$16</f>
        <v>2839</v>
      </c>
      <c r="C4659" s="353" t="s">
        <v>17241</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c r="A4660">
        <f>'Page 1 - General Information'!$G$12</f>
        <v>121395703</v>
      </c>
      <c r="B4660" t="str">
        <f>'Page 1 - General Information'!$G$16</f>
        <v>2839</v>
      </c>
      <c r="C4660" s="353" t="s">
        <v>17241</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c r="A4661">
        <f>'Page 1 - General Information'!$G$12</f>
        <v>121395703</v>
      </c>
      <c r="B4661" t="str">
        <f>'Page 1 - General Information'!$G$16</f>
        <v>2839</v>
      </c>
      <c r="C4661" s="353" t="s">
        <v>17241</v>
      </c>
      <c r="D4661"/>
      <c r="E4661"/>
      <c r="F4661"/>
      <c r="G4661"/>
      <c r="H4661"/>
      <c r="I4661"/>
      <c r="J4661"/>
      <c r="K4661"/>
      <c r="L4661"/>
      <c r="M4661"/>
      <c r="N4661" t="s">
        <v>8252</v>
      </c>
      <c r="O4661"/>
      <c r="P4661" s="359">
        <f>INDEX('Page 3 - Financial Information'!$K$16:$X$185,Y4661,X4661)</f>
        <v>50011</v>
      </c>
      <c r="Q4661"/>
      <c r="R4661"/>
      <c r="S4661" t="s">
        <v>8473</v>
      </c>
      <c r="T4661"/>
      <c r="U4661"/>
      <c r="V4661"/>
      <c r="W4661"/>
      <c r="X4661" s="355">
        <v>1</v>
      </c>
      <c r="Y4661" s="355">
        <v>21</v>
      </c>
      <c r="AC4661" s="297"/>
    </row>
    <row r="4662" spans="1:29">
      <c r="A4662">
        <f>'Page 1 - General Information'!$G$12</f>
        <v>121395703</v>
      </c>
      <c r="B4662" t="str">
        <f>'Page 1 - General Information'!$G$16</f>
        <v>2839</v>
      </c>
      <c r="C4662" s="353" t="s">
        <v>17241</v>
      </c>
      <c r="D4662"/>
      <c r="E4662"/>
      <c r="F4662"/>
      <c r="G4662"/>
      <c r="H4662"/>
      <c r="I4662"/>
      <c r="J4662"/>
      <c r="K4662"/>
      <c r="L4662"/>
      <c r="M4662"/>
      <c r="N4662" t="s">
        <v>8252</v>
      </c>
      <c r="O4662"/>
      <c r="P4662" s="359">
        <f>INDEX('Page 3 - Financial Information'!$K$16:$X$185,Y4662,X4662)</f>
        <v>2407</v>
      </c>
      <c r="Q4662"/>
      <c r="R4662"/>
      <c r="S4662" t="s">
        <v>8474</v>
      </c>
      <c r="T4662"/>
      <c r="U4662"/>
      <c r="V4662"/>
      <c r="W4662"/>
      <c r="X4662" s="355">
        <v>3</v>
      </c>
      <c r="Y4662" s="355">
        <v>21</v>
      </c>
      <c r="AC4662" s="297"/>
    </row>
    <row r="4663" spans="1:29">
      <c r="A4663">
        <f>'Page 1 - General Information'!$G$12</f>
        <v>121395703</v>
      </c>
      <c r="B4663" t="str">
        <f>'Page 1 - General Information'!$G$16</f>
        <v>2839</v>
      </c>
      <c r="C4663" s="353" t="s">
        <v>17241</v>
      </c>
      <c r="D4663"/>
      <c r="E4663"/>
      <c r="F4663"/>
      <c r="G4663"/>
      <c r="H4663"/>
      <c r="I4663"/>
      <c r="J4663"/>
      <c r="K4663"/>
      <c r="L4663"/>
      <c r="M4663"/>
      <c r="N4663" t="s">
        <v>8252</v>
      </c>
      <c r="O4663"/>
      <c r="P4663" s="359">
        <f>INDEX('Page 3 - Financial Information'!$K$16:$X$185,Y4663,X4663)</f>
        <v>4940</v>
      </c>
      <c r="Q4663"/>
      <c r="R4663"/>
      <c r="S4663" t="s">
        <v>8475</v>
      </c>
      <c r="T4663"/>
      <c r="U4663"/>
      <c r="V4663"/>
      <c r="W4663"/>
      <c r="X4663" s="355">
        <v>4</v>
      </c>
      <c r="Y4663" s="355">
        <v>21</v>
      </c>
      <c r="AC4663" s="297"/>
    </row>
    <row r="4664" spans="1:29">
      <c r="A4664">
        <f>'Page 1 - General Information'!$G$12</f>
        <v>121395703</v>
      </c>
      <c r="B4664" t="str">
        <f>'Page 1 - General Information'!$G$16</f>
        <v>2839</v>
      </c>
      <c r="C4664" s="353" t="s">
        <v>17241</v>
      </c>
      <c r="D4664"/>
      <c r="E4664"/>
      <c r="F4664"/>
      <c r="G4664"/>
      <c r="H4664"/>
      <c r="I4664"/>
      <c r="J4664"/>
      <c r="K4664"/>
      <c r="L4664"/>
      <c r="M4664"/>
      <c r="N4664" t="s">
        <v>8252</v>
      </c>
      <c r="O4664"/>
      <c r="P4664" s="359">
        <f>INDEX('Page 3 - Financial Information'!$K$16:$X$185,Y4664,X4664)</f>
        <v>20019</v>
      </c>
      <c r="Q4664"/>
      <c r="R4664"/>
      <c r="S4664" t="s">
        <v>8476</v>
      </c>
      <c r="T4664"/>
      <c r="U4664"/>
      <c r="V4664"/>
      <c r="W4664"/>
      <c r="X4664" s="355">
        <v>5</v>
      </c>
      <c r="Y4664" s="355">
        <v>21</v>
      </c>
      <c r="AC4664" s="297"/>
    </row>
    <row r="4665" spans="1:29">
      <c r="A4665">
        <f>'Page 1 - General Information'!$G$12</f>
        <v>121395703</v>
      </c>
      <c r="B4665" t="str">
        <f>'Page 1 - General Information'!$G$16</f>
        <v>2839</v>
      </c>
      <c r="C4665" s="353" t="s">
        <v>17241</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c r="A4666">
        <f>'Page 1 - General Information'!$G$12</f>
        <v>121395703</v>
      </c>
      <c r="B4666" t="str">
        <f>'Page 1 - General Information'!$G$16</f>
        <v>2839</v>
      </c>
      <c r="C4666" s="353" t="s">
        <v>17241</v>
      </c>
      <c r="D4666"/>
      <c r="E4666"/>
      <c r="F4666"/>
      <c r="G4666"/>
      <c r="H4666"/>
      <c r="I4666"/>
      <c r="J4666"/>
      <c r="K4666"/>
      <c r="L4666"/>
      <c r="M4666"/>
      <c r="N4666" t="s">
        <v>8252</v>
      </c>
      <c r="O4666"/>
      <c r="P4666" s="359">
        <f>INDEX('Page 3 - Financial Information'!$K$16:$X$185,Y4666,X4666)</f>
        <v>1658</v>
      </c>
      <c r="Q4666"/>
      <c r="R4666"/>
      <c r="S4666" t="s">
        <v>8478</v>
      </c>
      <c r="T4666"/>
      <c r="U4666"/>
      <c r="V4666"/>
      <c r="W4666"/>
      <c r="X4666" s="355">
        <v>7</v>
      </c>
      <c r="Y4666" s="355">
        <v>21</v>
      </c>
      <c r="AC4666" s="297"/>
    </row>
    <row r="4667" spans="1:29">
      <c r="A4667">
        <f>'Page 1 - General Information'!$G$12</f>
        <v>121395703</v>
      </c>
      <c r="B4667" t="str">
        <f>'Page 1 - General Information'!$G$16</f>
        <v>2839</v>
      </c>
      <c r="C4667" s="353" t="s">
        <v>17241</v>
      </c>
      <c r="D4667"/>
      <c r="E4667"/>
      <c r="F4667"/>
      <c r="G4667"/>
      <c r="H4667"/>
      <c r="I4667"/>
      <c r="J4667"/>
      <c r="K4667"/>
      <c r="L4667"/>
      <c r="M4667"/>
      <c r="N4667" t="s">
        <v>8252</v>
      </c>
      <c r="O4667"/>
      <c r="P4667" s="359">
        <f>INDEX('Page 3 - Financial Information'!$K$16:$X$185,Y4667,X4667)</f>
        <v>20987</v>
      </c>
      <c r="Q4667"/>
      <c r="R4667"/>
      <c r="S4667" t="s">
        <v>8479</v>
      </c>
      <c r="T4667"/>
      <c r="U4667"/>
      <c r="V4667"/>
      <c r="W4667"/>
      <c r="X4667" s="355">
        <v>8</v>
      </c>
      <c r="Y4667" s="355">
        <v>21</v>
      </c>
      <c r="AC4667" s="297"/>
    </row>
    <row r="4668" spans="1:29">
      <c r="A4668">
        <f>'Page 1 - General Information'!$G$12</f>
        <v>121395703</v>
      </c>
      <c r="B4668" t="str">
        <f>'Page 1 - General Information'!$G$16</f>
        <v>2839</v>
      </c>
      <c r="C4668" s="353" t="s">
        <v>17241</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c r="A4669">
        <f>'Page 1 - General Information'!$G$12</f>
        <v>121395703</v>
      </c>
      <c r="B4669" t="str">
        <f>'Page 1 - General Information'!$G$16</f>
        <v>2839</v>
      </c>
      <c r="C4669" s="353" t="s">
        <v>17241</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c r="A4670">
        <f>'Page 1 - General Information'!$G$12</f>
        <v>121395703</v>
      </c>
      <c r="B4670" t="str">
        <f>'Page 1 - General Information'!$G$16</f>
        <v>2839</v>
      </c>
      <c r="C4670" s="353" t="s">
        <v>17241</v>
      </c>
      <c r="D4670"/>
      <c r="E4670"/>
      <c r="F4670"/>
      <c r="G4670"/>
      <c r="H4670"/>
      <c r="I4670"/>
      <c r="J4670"/>
      <c r="K4670"/>
      <c r="L4670"/>
      <c r="M4670"/>
      <c r="N4670" t="s">
        <v>8252</v>
      </c>
      <c r="O4670"/>
      <c r="P4670" s="359">
        <f>INDEX('Page 3 - Financial Information'!$K$16:$X$185,Y4670,X4670)</f>
        <v>29309</v>
      </c>
      <c r="Q4670"/>
      <c r="R4670"/>
      <c r="S4670" t="s">
        <v>8482</v>
      </c>
      <c r="T4670"/>
      <c r="U4670"/>
      <c r="V4670"/>
      <c r="W4670"/>
      <c r="X4670" s="355">
        <v>13</v>
      </c>
      <c r="Y4670" s="355">
        <v>21</v>
      </c>
      <c r="AC4670" s="297"/>
    </row>
    <row r="4671" spans="1:29">
      <c r="A4671">
        <f>'Page 1 - General Information'!$G$12</f>
        <v>121395703</v>
      </c>
      <c r="B4671" t="str">
        <f>'Page 1 - General Information'!$G$16</f>
        <v>2839</v>
      </c>
      <c r="C4671" s="353" t="s">
        <v>17241</v>
      </c>
      <c r="D4671"/>
      <c r="E4671"/>
      <c r="F4671"/>
      <c r="G4671"/>
      <c r="H4671"/>
      <c r="I4671"/>
      <c r="J4671"/>
      <c r="K4671"/>
      <c r="L4671"/>
      <c r="M4671"/>
      <c r="N4671" t="s">
        <v>8252</v>
      </c>
      <c r="O4671"/>
      <c r="P4671" s="359">
        <f>INDEX('Page 3 - Financial Information'!$K$16:$X$185,Y4671,X4671)</f>
        <v>28874</v>
      </c>
      <c r="Q4671"/>
      <c r="R4671"/>
      <c r="S4671" t="s">
        <v>8483</v>
      </c>
      <c r="T4671"/>
      <c r="U4671"/>
      <c r="V4671"/>
      <c r="W4671"/>
      <c r="X4671" s="355">
        <v>14</v>
      </c>
      <c r="Y4671" s="355">
        <v>21</v>
      </c>
      <c r="AC4671" s="297"/>
    </row>
    <row r="4672" spans="1:29">
      <c r="A4672">
        <f>'Page 1 - General Information'!$G$12</f>
        <v>121395703</v>
      </c>
      <c r="B4672" t="str">
        <f>'Page 1 - General Information'!$G$16</f>
        <v>2839</v>
      </c>
      <c r="C4672" s="353" t="s">
        <v>17241</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c r="A4673">
        <f>'Page 1 - General Information'!$G$12</f>
        <v>121395703</v>
      </c>
      <c r="B4673" t="str">
        <f>'Page 1 - General Information'!$G$16</f>
        <v>2839</v>
      </c>
      <c r="C4673" s="353" t="s">
        <v>17241</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c r="A4674">
        <f>'Page 1 - General Information'!$G$12</f>
        <v>121395703</v>
      </c>
      <c r="B4674" t="str">
        <f>'Page 1 - General Information'!$G$16</f>
        <v>2839</v>
      </c>
      <c r="C4674" s="353" t="s">
        <v>17241</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c r="A4675">
        <f>'Page 1 - General Information'!$G$12</f>
        <v>121395703</v>
      </c>
      <c r="B4675" t="str">
        <f>'Page 1 - General Information'!$G$16</f>
        <v>2839</v>
      </c>
      <c r="C4675" s="353" t="s">
        <v>17241</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c r="A4676">
        <f>'Page 1 - General Information'!$G$12</f>
        <v>121395703</v>
      </c>
      <c r="B4676" t="str">
        <f>'Page 1 - General Information'!$G$16</f>
        <v>2839</v>
      </c>
      <c r="C4676" s="353" t="s">
        <v>17241</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c r="A4677">
        <f>'Page 1 - General Information'!$G$12</f>
        <v>121395703</v>
      </c>
      <c r="B4677" t="str">
        <f>'Page 1 - General Information'!$G$16</f>
        <v>2839</v>
      </c>
      <c r="C4677" s="353" t="s">
        <v>17241</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c r="A4678">
        <f>'Page 1 - General Information'!$G$12</f>
        <v>121395703</v>
      </c>
      <c r="B4678" t="str">
        <f>'Page 1 - General Information'!$G$16</f>
        <v>2839</v>
      </c>
      <c r="C4678" s="353" t="s">
        <v>17241</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c r="A4679">
        <f>'Page 1 - General Information'!$G$12</f>
        <v>121395703</v>
      </c>
      <c r="B4679" t="str">
        <f>'Page 1 - General Information'!$G$16</f>
        <v>2839</v>
      </c>
      <c r="C4679" s="353" t="s">
        <v>17241</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c r="A4680">
        <f>'Page 1 - General Information'!$G$12</f>
        <v>121395703</v>
      </c>
      <c r="B4680" t="str">
        <f>'Page 1 - General Information'!$G$16</f>
        <v>2839</v>
      </c>
      <c r="C4680" s="353" t="s">
        <v>17241</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c r="A4681">
        <f>'Page 1 - General Information'!$G$12</f>
        <v>121395703</v>
      </c>
      <c r="B4681" t="str">
        <f>'Page 1 - General Information'!$G$16</f>
        <v>2839</v>
      </c>
      <c r="C4681" s="353" t="s">
        <v>17241</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c r="A4682">
        <f>'Page 1 - General Information'!$G$12</f>
        <v>121395703</v>
      </c>
      <c r="B4682" t="str">
        <f>'Page 1 - General Information'!$G$16</f>
        <v>2839</v>
      </c>
      <c r="C4682" s="353" t="s">
        <v>17241</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c r="A4683">
        <f>'Page 1 - General Information'!$G$12</f>
        <v>121395703</v>
      </c>
      <c r="B4683" t="str">
        <f>'Page 1 - General Information'!$G$16</f>
        <v>2839</v>
      </c>
      <c r="C4683" s="353" t="s">
        <v>17241</v>
      </c>
      <c r="D4683"/>
      <c r="E4683"/>
      <c r="F4683"/>
      <c r="G4683"/>
      <c r="H4683"/>
      <c r="I4683"/>
      <c r="J4683"/>
      <c r="K4683"/>
      <c r="L4683"/>
      <c r="M4683"/>
      <c r="N4683" t="s">
        <v>8252</v>
      </c>
      <c r="O4683"/>
      <c r="P4683" s="359">
        <f>INDEX('Page 3 - Financial Information'!$K$16:$X$185,Y4683,X4683)</f>
        <v>8454</v>
      </c>
      <c r="Q4683"/>
      <c r="R4683"/>
      <c r="S4683" t="s">
        <v>8495</v>
      </c>
      <c r="T4683"/>
      <c r="U4683"/>
      <c r="V4683"/>
      <c r="W4683"/>
      <c r="X4683" s="355">
        <v>1</v>
      </c>
      <c r="Y4683" s="355">
        <v>23</v>
      </c>
      <c r="AC4683" s="297"/>
    </row>
    <row r="4684" spans="1:29">
      <c r="A4684">
        <f>'Page 1 - General Information'!$G$12</f>
        <v>121395703</v>
      </c>
      <c r="B4684" t="str">
        <f>'Page 1 - General Information'!$G$16</f>
        <v>2839</v>
      </c>
      <c r="C4684" s="353" t="s">
        <v>17241</v>
      </c>
      <c r="D4684"/>
      <c r="E4684"/>
      <c r="F4684"/>
      <c r="G4684"/>
      <c r="H4684"/>
      <c r="I4684"/>
      <c r="J4684"/>
      <c r="K4684"/>
      <c r="L4684"/>
      <c r="M4684"/>
      <c r="N4684" t="s">
        <v>8252</v>
      </c>
      <c r="O4684"/>
      <c r="P4684" s="359">
        <f>INDEX('Page 3 - Financial Information'!$K$16:$X$185,Y4684,X4684)</f>
        <v>969</v>
      </c>
      <c r="Q4684"/>
      <c r="R4684"/>
      <c r="S4684" t="s">
        <v>8496</v>
      </c>
      <c r="T4684"/>
      <c r="U4684"/>
      <c r="V4684"/>
      <c r="W4684"/>
      <c r="X4684" s="355">
        <v>3</v>
      </c>
      <c r="Y4684" s="355">
        <v>23</v>
      </c>
      <c r="AC4684" s="297"/>
    </row>
    <row r="4685" spans="1:29">
      <c r="A4685">
        <f>'Page 1 - General Information'!$G$12</f>
        <v>121395703</v>
      </c>
      <c r="B4685" t="str">
        <f>'Page 1 - General Information'!$G$16</f>
        <v>2839</v>
      </c>
      <c r="C4685" s="353" t="s">
        <v>17241</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c r="A4686">
        <f>'Page 1 - General Information'!$G$12</f>
        <v>121395703</v>
      </c>
      <c r="B4686" t="str">
        <f>'Page 1 - General Information'!$G$16</f>
        <v>2839</v>
      </c>
      <c r="C4686" s="353" t="s">
        <v>17241</v>
      </c>
      <c r="D4686"/>
      <c r="E4686"/>
      <c r="F4686"/>
      <c r="G4686"/>
      <c r="H4686"/>
      <c r="I4686"/>
      <c r="J4686"/>
      <c r="K4686"/>
      <c r="L4686"/>
      <c r="M4686"/>
      <c r="N4686" t="s">
        <v>8252</v>
      </c>
      <c r="O4686"/>
      <c r="P4686" s="359">
        <f>INDEX('Page 3 - Financial Information'!$K$16:$X$185,Y4686,X4686)</f>
        <v>980</v>
      </c>
      <c r="Q4686"/>
      <c r="R4686"/>
      <c r="S4686" t="s">
        <v>8498</v>
      </c>
      <c r="T4686"/>
      <c r="U4686"/>
      <c r="V4686"/>
      <c r="W4686"/>
      <c r="X4686" s="355">
        <v>5</v>
      </c>
      <c r="Y4686" s="355">
        <v>23</v>
      </c>
      <c r="AC4686" s="297"/>
    </row>
    <row r="4687" spans="1:29">
      <c r="A4687">
        <f>'Page 1 - General Information'!$G$12</f>
        <v>121395703</v>
      </c>
      <c r="B4687" t="str">
        <f>'Page 1 - General Information'!$G$16</f>
        <v>2839</v>
      </c>
      <c r="C4687" s="353" t="s">
        <v>17241</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c r="A4688">
        <f>'Page 1 - General Information'!$G$12</f>
        <v>121395703</v>
      </c>
      <c r="B4688" t="str">
        <f>'Page 1 - General Information'!$G$16</f>
        <v>2839</v>
      </c>
      <c r="C4688" s="353" t="s">
        <v>17241</v>
      </c>
      <c r="D4688"/>
      <c r="E4688"/>
      <c r="F4688"/>
      <c r="G4688"/>
      <c r="H4688"/>
      <c r="I4688"/>
      <c r="J4688"/>
      <c r="K4688"/>
      <c r="L4688"/>
      <c r="M4688"/>
      <c r="N4688" t="s">
        <v>8252</v>
      </c>
      <c r="O4688"/>
      <c r="P4688" s="359">
        <f>INDEX('Page 3 - Financial Information'!$K$16:$X$185,Y4688,X4688)</f>
        <v>777</v>
      </c>
      <c r="Q4688"/>
      <c r="R4688"/>
      <c r="S4688" t="s">
        <v>8500</v>
      </c>
      <c r="T4688"/>
      <c r="U4688"/>
      <c r="V4688"/>
      <c r="W4688"/>
      <c r="X4688" s="355">
        <v>7</v>
      </c>
      <c r="Y4688" s="355">
        <v>23</v>
      </c>
      <c r="AC4688" s="297"/>
    </row>
    <row r="4689" spans="1:29">
      <c r="A4689">
        <f>'Page 1 - General Information'!$G$12</f>
        <v>121395703</v>
      </c>
      <c r="B4689" t="str">
        <f>'Page 1 - General Information'!$G$16</f>
        <v>2839</v>
      </c>
      <c r="C4689" s="353" t="s">
        <v>17241</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c r="A4690">
        <f>'Page 1 - General Information'!$G$12</f>
        <v>121395703</v>
      </c>
      <c r="B4690" t="str">
        <f>'Page 1 - General Information'!$G$16</f>
        <v>2839</v>
      </c>
      <c r="C4690" s="353" t="s">
        <v>17241</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c r="A4691">
        <f>'Page 1 - General Information'!$G$12</f>
        <v>121395703</v>
      </c>
      <c r="B4691" t="str">
        <f>'Page 1 - General Information'!$G$16</f>
        <v>2839</v>
      </c>
      <c r="C4691" s="353" t="s">
        <v>17241</v>
      </c>
      <c r="D4691"/>
      <c r="E4691"/>
      <c r="F4691"/>
      <c r="G4691"/>
      <c r="H4691"/>
      <c r="I4691"/>
      <c r="J4691"/>
      <c r="K4691"/>
      <c r="L4691"/>
      <c r="M4691"/>
      <c r="N4691" t="s">
        <v>8252</v>
      </c>
      <c r="O4691"/>
      <c r="P4691" s="359">
        <f>INDEX('Page 3 - Financial Information'!$K$16:$X$185,Y4691,X4691)</f>
        <v>5728</v>
      </c>
      <c r="Q4691"/>
      <c r="R4691"/>
      <c r="S4691" t="s">
        <v>8503</v>
      </c>
      <c r="T4691"/>
      <c r="U4691"/>
      <c r="V4691"/>
      <c r="W4691"/>
      <c r="X4691" s="355">
        <v>10</v>
      </c>
      <c r="Y4691" s="355">
        <v>23</v>
      </c>
      <c r="AC4691" s="297"/>
    </row>
    <row r="4692" spans="1:29">
      <c r="A4692">
        <f>'Page 1 - General Information'!$G$12</f>
        <v>121395703</v>
      </c>
      <c r="B4692" t="str">
        <f>'Page 1 - General Information'!$G$16</f>
        <v>2839</v>
      </c>
      <c r="C4692" s="353" t="s">
        <v>17241</v>
      </c>
      <c r="D4692"/>
      <c r="E4692"/>
      <c r="F4692"/>
      <c r="G4692"/>
      <c r="H4692"/>
      <c r="I4692"/>
      <c r="J4692"/>
      <c r="K4692"/>
      <c r="L4692"/>
      <c r="M4692"/>
      <c r="N4692" t="s">
        <v>8252</v>
      </c>
      <c r="O4692"/>
      <c r="P4692" s="359">
        <f>INDEX('Page 3 - Financial Information'!$K$16:$X$185,Y4692,X4692)</f>
        <v>11690</v>
      </c>
      <c r="Q4692"/>
      <c r="R4692"/>
      <c r="S4692" t="s">
        <v>8504</v>
      </c>
      <c r="T4692"/>
      <c r="U4692"/>
      <c r="V4692"/>
      <c r="W4692"/>
      <c r="X4692" s="355">
        <v>13</v>
      </c>
      <c r="Y4692" s="355">
        <v>23</v>
      </c>
      <c r="AC4692" s="297"/>
    </row>
    <row r="4693" spans="1:29">
      <c r="A4693">
        <f>'Page 1 - General Information'!$G$12</f>
        <v>121395703</v>
      </c>
      <c r="B4693" t="str">
        <f>'Page 1 - General Information'!$G$16</f>
        <v>2839</v>
      </c>
      <c r="C4693" s="353" t="s">
        <v>17241</v>
      </c>
      <c r="D4693"/>
      <c r="E4693"/>
      <c r="F4693"/>
      <c r="G4693"/>
      <c r="H4693"/>
      <c r="I4693"/>
      <c r="J4693"/>
      <c r="K4693"/>
      <c r="L4693"/>
      <c r="M4693"/>
      <c r="N4693" t="s">
        <v>8252</v>
      </c>
      <c r="O4693"/>
      <c r="P4693" s="359">
        <f>INDEX('Page 3 - Financial Information'!$K$16:$X$185,Y4693,X4693)</f>
        <v>10655</v>
      </c>
      <c r="Q4693"/>
      <c r="R4693"/>
      <c r="S4693" t="s">
        <v>8505</v>
      </c>
      <c r="T4693"/>
      <c r="U4693"/>
      <c r="V4693"/>
      <c r="W4693"/>
      <c r="X4693" s="355">
        <v>14</v>
      </c>
      <c r="Y4693" s="355">
        <v>23</v>
      </c>
      <c r="AC4693" s="297"/>
    </row>
    <row r="4694" spans="1:29">
      <c r="A4694">
        <f>'Page 1 - General Information'!$G$12</f>
        <v>121395703</v>
      </c>
      <c r="B4694" t="str">
        <f>'Page 1 - General Information'!$G$16</f>
        <v>2839</v>
      </c>
      <c r="C4694" s="353" t="s">
        <v>17241</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c r="A4695">
        <f>'Page 1 - General Information'!$G$12</f>
        <v>121395703</v>
      </c>
      <c r="B4695" t="str">
        <f>'Page 1 - General Information'!$G$16</f>
        <v>2839</v>
      </c>
      <c r="C4695" s="353" t="s">
        <v>17241</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c r="A4696">
        <f>'Page 1 - General Information'!$G$12</f>
        <v>121395703</v>
      </c>
      <c r="B4696" t="str">
        <f>'Page 1 - General Information'!$G$16</f>
        <v>2839</v>
      </c>
      <c r="C4696" s="353" t="s">
        <v>17241</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c r="A4697">
        <f>'Page 1 - General Information'!$G$12</f>
        <v>121395703</v>
      </c>
      <c r="B4697" t="str">
        <f>'Page 1 - General Information'!$G$16</f>
        <v>2839</v>
      </c>
      <c r="C4697" s="353" t="s">
        <v>17241</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c r="A4698">
        <f>'Page 1 - General Information'!$G$12</f>
        <v>121395703</v>
      </c>
      <c r="B4698" t="str">
        <f>'Page 1 - General Information'!$G$16</f>
        <v>2839</v>
      </c>
      <c r="C4698" s="353" t="s">
        <v>17241</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c r="A4699">
        <f>'Page 1 - General Information'!$G$12</f>
        <v>121395703</v>
      </c>
      <c r="B4699" t="str">
        <f>'Page 1 - General Information'!$G$16</f>
        <v>2839</v>
      </c>
      <c r="C4699" s="353" t="s">
        <v>17241</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c r="A4700">
        <f>'Page 1 - General Information'!$G$12</f>
        <v>121395703</v>
      </c>
      <c r="B4700" t="str">
        <f>'Page 1 - General Information'!$G$16</f>
        <v>2839</v>
      </c>
      <c r="C4700" s="353" t="s">
        <v>17241</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c r="A4701">
        <f>'Page 1 - General Information'!$G$12</f>
        <v>121395703</v>
      </c>
      <c r="B4701" t="str">
        <f>'Page 1 - General Information'!$G$16</f>
        <v>2839</v>
      </c>
      <c r="C4701" s="353" t="s">
        <v>17241</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c r="A4702">
        <f>'Page 1 - General Information'!$G$12</f>
        <v>121395703</v>
      </c>
      <c r="B4702" t="str">
        <f>'Page 1 - General Information'!$G$16</f>
        <v>2839</v>
      </c>
      <c r="C4702" s="353" t="s">
        <v>17241</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c r="A4703">
        <f>'Page 1 - General Information'!$G$12</f>
        <v>121395703</v>
      </c>
      <c r="B4703" t="str">
        <f>'Page 1 - General Information'!$G$16</f>
        <v>2839</v>
      </c>
      <c r="C4703" s="353" t="s">
        <v>17241</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c r="A4704">
        <f>'Page 1 - General Information'!$G$12</f>
        <v>121395703</v>
      </c>
      <c r="B4704" t="str">
        <f>'Page 1 - General Information'!$G$16</f>
        <v>2839</v>
      </c>
      <c r="C4704" s="353" t="s">
        <v>17241</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c r="A4705">
        <f>'Page 1 - General Information'!$G$12</f>
        <v>121395703</v>
      </c>
      <c r="B4705" t="str">
        <f>'Page 1 - General Information'!$G$16</f>
        <v>2839</v>
      </c>
      <c r="C4705" s="353" t="s">
        <v>17241</v>
      </c>
      <c r="D4705"/>
      <c r="E4705"/>
      <c r="F4705"/>
      <c r="G4705"/>
      <c r="H4705"/>
      <c r="I4705"/>
      <c r="J4705"/>
      <c r="K4705"/>
      <c r="L4705"/>
      <c r="M4705"/>
      <c r="N4705" t="s">
        <v>8252</v>
      </c>
      <c r="O4705"/>
      <c r="P4705" s="359">
        <f>INDEX('Page 3 - Financial Information'!$K$16:$X$185,Y4705,X4705)</f>
        <v>13443</v>
      </c>
      <c r="Q4705"/>
      <c r="R4705"/>
      <c r="S4705" t="s">
        <v>8517</v>
      </c>
      <c r="T4705"/>
      <c r="U4705"/>
      <c r="V4705"/>
      <c r="W4705"/>
      <c r="X4705" s="355">
        <v>1</v>
      </c>
      <c r="Y4705" s="355">
        <v>25</v>
      </c>
      <c r="AC4705" s="297"/>
    </row>
    <row r="4706" spans="1:29">
      <c r="A4706">
        <f>'Page 1 - General Information'!$G$12</f>
        <v>121395703</v>
      </c>
      <c r="B4706" t="str">
        <f>'Page 1 - General Information'!$G$16</f>
        <v>2839</v>
      </c>
      <c r="C4706" s="353" t="s">
        <v>17241</v>
      </c>
      <c r="D4706"/>
      <c r="E4706"/>
      <c r="F4706"/>
      <c r="G4706"/>
      <c r="H4706"/>
      <c r="I4706"/>
      <c r="J4706"/>
      <c r="K4706"/>
      <c r="L4706"/>
      <c r="M4706"/>
      <c r="N4706" t="s">
        <v>8252</v>
      </c>
      <c r="O4706"/>
      <c r="P4706" s="359">
        <f>INDEX('Page 3 - Financial Information'!$K$16:$X$185,Y4706,X4706)</f>
        <v>1360</v>
      </c>
      <c r="Q4706"/>
      <c r="R4706"/>
      <c r="S4706" t="s">
        <v>8518</v>
      </c>
      <c r="T4706"/>
      <c r="U4706"/>
      <c r="V4706"/>
      <c r="W4706"/>
      <c r="X4706" s="355">
        <v>3</v>
      </c>
      <c r="Y4706" s="355">
        <v>25</v>
      </c>
      <c r="AC4706" s="297"/>
    </row>
    <row r="4707" spans="1:29">
      <c r="A4707">
        <f>'Page 1 - General Information'!$G$12</f>
        <v>121395703</v>
      </c>
      <c r="B4707" t="str">
        <f>'Page 1 - General Information'!$G$16</f>
        <v>2839</v>
      </c>
      <c r="C4707" s="353" t="s">
        <v>17241</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c r="A4708">
        <f>'Page 1 - General Information'!$G$12</f>
        <v>121395703</v>
      </c>
      <c r="B4708" t="str">
        <f>'Page 1 - General Information'!$G$16</f>
        <v>2839</v>
      </c>
      <c r="C4708" s="353" t="s">
        <v>17241</v>
      </c>
      <c r="D4708"/>
      <c r="E4708"/>
      <c r="F4708"/>
      <c r="G4708"/>
      <c r="H4708"/>
      <c r="I4708"/>
      <c r="J4708"/>
      <c r="K4708"/>
      <c r="L4708"/>
      <c r="M4708"/>
      <c r="N4708" t="s">
        <v>8252</v>
      </c>
      <c r="O4708"/>
      <c r="P4708" s="359">
        <f>INDEX('Page 3 - Financial Information'!$K$16:$X$185,Y4708,X4708)</f>
        <v>679</v>
      </c>
      <c r="Q4708"/>
      <c r="R4708"/>
      <c r="S4708" t="s">
        <v>8520</v>
      </c>
      <c r="T4708"/>
      <c r="U4708"/>
      <c r="V4708"/>
      <c r="W4708"/>
      <c r="X4708" s="355">
        <v>5</v>
      </c>
      <c r="Y4708" s="355">
        <v>25</v>
      </c>
      <c r="AC4708" s="297"/>
    </row>
    <row r="4709" spans="1:29">
      <c r="A4709">
        <f>'Page 1 - General Information'!$G$12</f>
        <v>121395703</v>
      </c>
      <c r="B4709" t="str">
        <f>'Page 1 - General Information'!$G$16</f>
        <v>2839</v>
      </c>
      <c r="C4709" s="353" t="s">
        <v>17241</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c r="A4710">
        <f>'Page 1 - General Information'!$G$12</f>
        <v>121395703</v>
      </c>
      <c r="B4710" t="str">
        <f>'Page 1 - General Information'!$G$16</f>
        <v>2839</v>
      </c>
      <c r="C4710" s="353" t="s">
        <v>17241</v>
      </c>
      <c r="D4710"/>
      <c r="E4710"/>
      <c r="F4710"/>
      <c r="G4710"/>
      <c r="H4710"/>
      <c r="I4710"/>
      <c r="J4710"/>
      <c r="K4710"/>
      <c r="L4710"/>
      <c r="M4710"/>
      <c r="N4710" t="s">
        <v>8252</v>
      </c>
      <c r="O4710"/>
      <c r="P4710" s="359">
        <f>INDEX('Page 3 - Financial Information'!$K$16:$X$185,Y4710,X4710)</f>
        <v>1491</v>
      </c>
      <c r="Q4710"/>
      <c r="R4710"/>
      <c r="S4710" t="s">
        <v>8522</v>
      </c>
      <c r="T4710"/>
      <c r="U4710"/>
      <c r="V4710"/>
      <c r="W4710"/>
      <c r="X4710" s="355">
        <v>7</v>
      </c>
      <c r="Y4710" s="355">
        <v>25</v>
      </c>
      <c r="AC4710" s="297"/>
    </row>
    <row r="4711" spans="1:29">
      <c r="A4711">
        <f>'Page 1 - General Information'!$G$12</f>
        <v>121395703</v>
      </c>
      <c r="B4711" t="str">
        <f>'Page 1 - General Information'!$G$16</f>
        <v>2839</v>
      </c>
      <c r="C4711" s="353" t="s">
        <v>17241</v>
      </c>
      <c r="D4711"/>
      <c r="E4711"/>
      <c r="F4711"/>
      <c r="G4711"/>
      <c r="H4711"/>
      <c r="I4711"/>
      <c r="J4711"/>
      <c r="K4711"/>
      <c r="L4711"/>
      <c r="M4711"/>
      <c r="N4711" t="s">
        <v>8252</v>
      </c>
      <c r="O4711"/>
      <c r="P4711" s="359">
        <f>INDEX('Page 3 - Financial Information'!$K$16:$X$185,Y4711,X4711)</f>
        <v>9913</v>
      </c>
      <c r="Q4711"/>
      <c r="R4711"/>
      <c r="S4711" t="s">
        <v>8523</v>
      </c>
      <c r="T4711"/>
      <c r="U4711"/>
      <c r="V4711"/>
      <c r="W4711"/>
      <c r="X4711" s="355">
        <v>8</v>
      </c>
      <c r="Y4711" s="355">
        <v>25</v>
      </c>
      <c r="AC4711" s="297"/>
    </row>
    <row r="4712" spans="1:29">
      <c r="A4712">
        <f>'Page 1 - General Information'!$G$12</f>
        <v>121395703</v>
      </c>
      <c r="B4712" t="str">
        <f>'Page 1 - General Information'!$G$16</f>
        <v>2839</v>
      </c>
      <c r="C4712" s="353" t="s">
        <v>17241</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c r="A4713">
        <f>'Page 1 - General Information'!$G$12</f>
        <v>121395703</v>
      </c>
      <c r="B4713" t="str">
        <f>'Page 1 - General Information'!$G$16</f>
        <v>2839</v>
      </c>
      <c r="C4713" s="353" t="s">
        <v>17241</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c r="A4714">
        <f>'Page 1 - General Information'!$G$12</f>
        <v>121395703</v>
      </c>
      <c r="B4714" t="str">
        <f>'Page 1 - General Information'!$G$16</f>
        <v>2839</v>
      </c>
      <c r="C4714" s="353" t="s">
        <v>17241</v>
      </c>
      <c r="D4714"/>
      <c r="E4714"/>
      <c r="F4714"/>
      <c r="G4714"/>
      <c r="H4714"/>
      <c r="I4714"/>
      <c r="J4714"/>
      <c r="K4714"/>
      <c r="L4714"/>
      <c r="M4714"/>
      <c r="N4714" t="s">
        <v>8252</v>
      </c>
      <c r="O4714"/>
      <c r="P4714" s="359">
        <f>INDEX('Page 3 - Financial Information'!$K$16:$X$185,Y4714,X4714)</f>
        <v>21013</v>
      </c>
      <c r="Q4714"/>
      <c r="R4714"/>
      <c r="S4714" t="s">
        <v>8526</v>
      </c>
      <c r="T4714"/>
      <c r="U4714"/>
      <c r="V4714"/>
      <c r="W4714"/>
      <c r="X4714" s="355">
        <v>13</v>
      </c>
      <c r="Y4714" s="355">
        <v>25</v>
      </c>
      <c r="AC4714" s="297"/>
    </row>
    <row r="4715" spans="1:29">
      <c r="A4715">
        <f>'Page 1 - General Information'!$G$12</f>
        <v>121395703</v>
      </c>
      <c r="B4715" t="str">
        <f>'Page 1 - General Information'!$G$16</f>
        <v>2839</v>
      </c>
      <c r="C4715" s="353" t="s">
        <v>17241</v>
      </c>
      <c r="D4715"/>
      <c r="E4715"/>
      <c r="F4715"/>
      <c r="G4715"/>
      <c r="H4715"/>
      <c r="I4715"/>
      <c r="J4715"/>
      <c r="K4715"/>
      <c r="L4715"/>
      <c r="M4715"/>
      <c r="N4715" t="s">
        <v>8252</v>
      </c>
      <c r="O4715"/>
      <c r="P4715" s="359">
        <f>INDEX('Page 3 - Financial Information'!$K$16:$X$185,Y4715,X4715)</f>
        <v>22672</v>
      </c>
      <c r="Q4715"/>
      <c r="R4715"/>
      <c r="S4715" t="s">
        <v>8527</v>
      </c>
      <c r="T4715"/>
      <c r="U4715"/>
      <c r="V4715"/>
      <c r="W4715"/>
      <c r="X4715" s="355">
        <v>14</v>
      </c>
      <c r="Y4715" s="355">
        <v>25</v>
      </c>
      <c r="AC4715" s="297"/>
    </row>
    <row r="4716" spans="1:29">
      <c r="A4716">
        <f>'Page 1 - General Information'!$G$12</f>
        <v>121395703</v>
      </c>
      <c r="B4716" t="str">
        <f>'Page 1 - General Information'!$G$16</f>
        <v>2839</v>
      </c>
      <c r="C4716" s="353" t="s">
        <v>17241</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c r="A4717">
        <f>'Page 1 - General Information'!$G$12</f>
        <v>121395703</v>
      </c>
      <c r="B4717" t="str">
        <f>'Page 1 - General Information'!$G$16</f>
        <v>2839</v>
      </c>
      <c r="C4717" s="353" t="s">
        <v>17241</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c r="A4718">
        <f>'Page 1 - General Information'!$G$12</f>
        <v>121395703</v>
      </c>
      <c r="B4718" t="str">
        <f>'Page 1 - General Information'!$G$16</f>
        <v>2839</v>
      </c>
      <c r="C4718" s="353" t="s">
        <v>17241</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c r="A4719">
        <f>'Page 1 - General Information'!$G$12</f>
        <v>121395703</v>
      </c>
      <c r="B4719" t="str">
        <f>'Page 1 - General Information'!$G$16</f>
        <v>2839</v>
      </c>
      <c r="C4719" s="353" t="s">
        <v>17241</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c r="A4720">
        <f>'Page 1 - General Information'!$G$12</f>
        <v>121395703</v>
      </c>
      <c r="B4720" t="str">
        <f>'Page 1 - General Information'!$G$16</f>
        <v>2839</v>
      </c>
      <c r="C4720" s="353" t="s">
        <v>17241</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c r="A4721">
        <f>'Page 1 - General Information'!$G$12</f>
        <v>121395703</v>
      </c>
      <c r="B4721" t="str">
        <f>'Page 1 - General Information'!$G$16</f>
        <v>2839</v>
      </c>
      <c r="C4721" s="353" t="s">
        <v>17241</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c r="A4722">
        <f>'Page 1 - General Information'!$G$12</f>
        <v>121395703</v>
      </c>
      <c r="B4722" t="str">
        <f>'Page 1 - General Information'!$G$16</f>
        <v>2839</v>
      </c>
      <c r="C4722" s="353" t="s">
        <v>17241</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c r="A4723">
        <f>'Page 1 - General Information'!$G$12</f>
        <v>121395703</v>
      </c>
      <c r="B4723" t="str">
        <f>'Page 1 - General Information'!$G$16</f>
        <v>2839</v>
      </c>
      <c r="C4723" s="353" t="s">
        <v>17241</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c r="A4724">
        <f>'Page 1 - General Information'!$G$12</f>
        <v>121395703</v>
      </c>
      <c r="B4724" t="str">
        <f>'Page 1 - General Information'!$G$16</f>
        <v>2839</v>
      </c>
      <c r="C4724" s="353" t="s">
        <v>17241</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c r="A4725">
        <f>'Page 1 - General Information'!$G$12</f>
        <v>121395703</v>
      </c>
      <c r="B4725" t="str">
        <f>'Page 1 - General Information'!$G$16</f>
        <v>2839</v>
      </c>
      <c r="C4725" s="353" t="s">
        <v>17241</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c r="A4726">
        <f>'Page 1 - General Information'!$G$12</f>
        <v>121395703</v>
      </c>
      <c r="B4726" t="str">
        <f>'Page 1 - General Information'!$G$16</f>
        <v>2839</v>
      </c>
      <c r="C4726" s="353" t="s">
        <v>17241</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c r="A4727">
        <f>'Page 1 - General Information'!$G$12</f>
        <v>121395703</v>
      </c>
      <c r="B4727" t="str">
        <f>'Page 1 - General Information'!$G$16</f>
        <v>2839</v>
      </c>
      <c r="C4727" s="353" t="s">
        <v>17241</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c r="A4728">
        <f>'Page 1 - General Information'!$G$12</f>
        <v>121395703</v>
      </c>
      <c r="B4728" t="str">
        <f>'Page 1 - General Information'!$G$16</f>
        <v>2839</v>
      </c>
      <c r="C4728" s="353" t="s">
        <v>17241</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c r="A4729">
        <f>'Page 1 - General Information'!$G$12</f>
        <v>121395703</v>
      </c>
      <c r="B4729" t="str">
        <f>'Page 1 - General Information'!$G$16</f>
        <v>2839</v>
      </c>
      <c r="C4729" s="353" t="s">
        <v>17241</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c r="A4730">
        <f>'Page 1 - General Information'!$G$12</f>
        <v>121395703</v>
      </c>
      <c r="B4730" t="str">
        <f>'Page 1 - General Information'!$G$16</f>
        <v>2839</v>
      </c>
      <c r="C4730" s="353" t="s">
        <v>17241</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c r="A4731">
        <f>'Page 1 - General Information'!$G$12</f>
        <v>121395703</v>
      </c>
      <c r="B4731" t="str">
        <f>'Page 1 - General Information'!$G$16</f>
        <v>2839</v>
      </c>
      <c r="C4731" s="353" t="s">
        <v>17241</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c r="A4732">
        <f>'Page 1 - General Information'!$G$12</f>
        <v>121395703</v>
      </c>
      <c r="B4732" t="str">
        <f>'Page 1 - General Information'!$G$16</f>
        <v>2839</v>
      </c>
      <c r="C4732" s="353" t="s">
        <v>17241</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c r="A4733">
        <f>'Page 1 - General Information'!$G$12</f>
        <v>121395703</v>
      </c>
      <c r="B4733" t="str">
        <f>'Page 1 - General Information'!$G$16</f>
        <v>2839</v>
      </c>
      <c r="C4733" s="353" t="s">
        <v>17241</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c r="A4734">
        <f>'Page 1 - General Information'!$G$12</f>
        <v>121395703</v>
      </c>
      <c r="B4734" t="str">
        <f>'Page 1 - General Information'!$G$16</f>
        <v>2839</v>
      </c>
      <c r="C4734" s="353" t="s">
        <v>17241</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c r="A4735">
        <f>'Page 1 - General Information'!$G$12</f>
        <v>121395703</v>
      </c>
      <c r="B4735" t="str">
        <f>'Page 1 - General Information'!$G$16</f>
        <v>2839</v>
      </c>
      <c r="C4735" s="353" t="s">
        <v>17241</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c r="A4736">
        <f>'Page 1 - General Information'!$G$12</f>
        <v>121395703</v>
      </c>
      <c r="B4736" t="str">
        <f>'Page 1 - General Information'!$G$16</f>
        <v>2839</v>
      </c>
      <c r="C4736" s="353" t="s">
        <v>17241</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c r="A4737">
        <f>'Page 1 - General Information'!$G$12</f>
        <v>121395703</v>
      </c>
      <c r="B4737" t="str">
        <f>'Page 1 - General Information'!$G$16</f>
        <v>2839</v>
      </c>
      <c r="C4737" s="353" t="s">
        <v>17241</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c r="A4738">
        <f>'Page 1 - General Information'!$G$12</f>
        <v>121395703</v>
      </c>
      <c r="B4738" t="str">
        <f>'Page 1 - General Information'!$G$16</f>
        <v>2839</v>
      </c>
      <c r="C4738" s="353" t="s">
        <v>17241</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c r="A4739">
        <f>'Page 1 - General Information'!$G$12</f>
        <v>121395703</v>
      </c>
      <c r="B4739" t="str">
        <f>'Page 1 - General Information'!$G$16</f>
        <v>2839</v>
      </c>
      <c r="C4739" s="353" t="s">
        <v>17241</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c r="A4740">
        <f>'Page 1 - General Information'!$G$12</f>
        <v>121395703</v>
      </c>
      <c r="B4740" t="str">
        <f>'Page 1 - General Information'!$G$16</f>
        <v>2839</v>
      </c>
      <c r="C4740" s="353" t="s">
        <v>17241</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c r="A4741">
        <f>'Page 1 - General Information'!$G$12</f>
        <v>121395703</v>
      </c>
      <c r="B4741" t="str">
        <f>'Page 1 - General Information'!$G$16</f>
        <v>2839</v>
      </c>
      <c r="C4741" s="353" t="s">
        <v>17241</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c r="A4742">
        <f>'Page 1 - General Information'!$G$12</f>
        <v>121395703</v>
      </c>
      <c r="B4742" t="str">
        <f>'Page 1 - General Information'!$G$16</f>
        <v>2839</v>
      </c>
      <c r="C4742" s="353" t="s">
        <v>17241</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c r="A4743">
        <f>'Page 1 - General Information'!$G$12</f>
        <v>121395703</v>
      </c>
      <c r="B4743" t="str">
        <f>'Page 1 - General Information'!$G$16</f>
        <v>2839</v>
      </c>
      <c r="C4743" s="353" t="s">
        <v>17241</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c r="A4744">
        <f>'Page 1 - General Information'!$G$12</f>
        <v>121395703</v>
      </c>
      <c r="B4744" t="str">
        <f>'Page 1 - General Information'!$G$16</f>
        <v>2839</v>
      </c>
      <c r="C4744" s="353" t="s">
        <v>17241</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c r="A4745">
        <f>'Page 1 - General Information'!$G$12</f>
        <v>121395703</v>
      </c>
      <c r="B4745" t="str">
        <f>'Page 1 - General Information'!$G$16</f>
        <v>2839</v>
      </c>
      <c r="C4745" s="353" t="s">
        <v>17241</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c r="A4746">
        <f>'Page 1 - General Information'!$G$12</f>
        <v>121395703</v>
      </c>
      <c r="B4746" t="str">
        <f>'Page 1 - General Information'!$G$16</f>
        <v>2839</v>
      </c>
      <c r="C4746" s="353" t="s">
        <v>17241</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c r="A4747">
        <f>'Page 1 - General Information'!$G$12</f>
        <v>121395703</v>
      </c>
      <c r="B4747" t="str">
        <f>'Page 1 - General Information'!$G$16</f>
        <v>2839</v>
      </c>
      <c r="C4747" s="353" t="s">
        <v>17241</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c r="A4748">
        <f>'Page 1 - General Information'!$G$12</f>
        <v>121395703</v>
      </c>
      <c r="B4748" t="str">
        <f>'Page 1 - General Information'!$G$16</f>
        <v>2839</v>
      </c>
      <c r="C4748" s="353" t="s">
        <v>17241</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c r="A4749">
        <f>'Page 1 - General Information'!$G$12</f>
        <v>121395703</v>
      </c>
      <c r="B4749" t="str">
        <f>'Page 1 - General Information'!$G$16</f>
        <v>2839</v>
      </c>
      <c r="C4749" s="353" t="s">
        <v>17241</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c r="A4750">
        <f>'Page 1 - General Information'!$G$12</f>
        <v>121395703</v>
      </c>
      <c r="B4750" t="str">
        <f>'Page 1 - General Information'!$G$16</f>
        <v>2839</v>
      </c>
      <c r="C4750" s="353" t="s">
        <v>17241</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c r="A4751">
        <f>'Page 1 - General Information'!$G$12</f>
        <v>121395703</v>
      </c>
      <c r="B4751" t="str">
        <f>'Page 1 - General Information'!$G$16</f>
        <v>2839</v>
      </c>
      <c r="C4751" s="353" t="s">
        <v>17241</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c r="A4752">
        <f>'Page 1 - General Information'!$G$12</f>
        <v>121395703</v>
      </c>
      <c r="B4752" t="str">
        <f>'Page 1 - General Information'!$G$16</f>
        <v>2839</v>
      </c>
      <c r="C4752" s="353" t="s">
        <v>17241</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c r="A4753">
        <f>'Page 1 - General Information'!$G$12</f>
        <v>121395703</v>
      </c>
      <c r="B4753" t="str">
        <f>'Page 1 - General Information'!$G$16</f>
        <v>2839</v>
      </c>
      <c r="C4753" s="353" t="s">
        <v>17241</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c r="A4754">
        <f>'Page 1 - General Information'!$G$12</f>
        <v>121395703</v>
      </c>
      <c r="B4754" t="str">
        <f>'Page 1 - General Information'!$G$16</f>
        <v>2839</v>
      </c>
      <c r="C4754" s="353" t="s">
        <v>17241</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c r="A4755">
        <f>'Page 1 - General Information'!$G$12</f>
        <v>121395703</v>
      </c>
      <c r="B4755" t="str">
        <f>'Page 1 - General Information'!$G$16</f>
        <v>2839</v>
      </c>
      <c r="C4755" s="353" t="s">
        <v>17241</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c r="A4756">
        <f>'Page 1 - General Information'!$G$12</f>
        <v>121395703</v>
      </c>
      <c r="B4756" t="str">
        <f>'Page 1 - General Information'!$G$16</f>
        <v>2839</v>
      </c>
      <c r="C4756" s="353" t="s">
        <v>17241</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c r="A4757">
        <f>'Page 1 - General Information'!$G$12</f>
        <v>121395703</v>
      </c>
      <c r="B4757" t="str">
        <f>'Page 1 - General Information'!$G$16</f>
        <v>2839</v>
      </c>
      <c r="C4757" s="353" t="s">
        <v>17241</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c r="A4758">
        <f>'Page 1 - General Information'!$G$12</f>
        <v>121395703</v>
      </c>
      <c r="B4758" t="str">
        <f>'Page 1 - General Information'!$G$16</f>
        <v>2839</v>
      </c>
      <c r="C4758" s="353" t="s">
        <v>17241</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c r="A4759">
        <f>'Page 1 - General Information'!$G$12</f>
        <v>121395703</v>
      </c>
      <c r="B4759" t="str">
        <f>'Page 1 - General Information'!$G$16</f>
        <v>2839</v>
      </c>
      <c r="C4759" s="353" t="s">
        <v>17241</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c r="A4760">
        <f>'Page 1 - General Information'!$G$12</f>
        <v>121395703</v>
      </c>
      <c r="B4760" t="str">
        <f>'Page 1 - General Information'!$G$16</f>
        <v>2839</v>
      </c>
      <c r="C4760" s="353" t="s">
        <v>17241</v>
      </c>
      <c r="D4760"/>
      <c r="E4760"/>
      <c r="F4760"/>
      <c r="G4760"/>
      <c r="H4760"/>
      <c r="I4760"/>
      <c r="J4760"/>
      <c r="K4760"/>
      <c r="L4760"/>
      <c r="M4760"/>
      <c r="N4760" t="s">
        <v>8252</v>
      </c>
      <c r="O4760"/>
      <c r="P4760" s="359">
        <f>INDEX('Page 3 - Financial Information'!$K$16:$X$185,Y4760,X4760)</f>
        <v>9180</v>
      </c>
      <c r="Q4760"/>
      <c r="R4760"/>
      <c r="S4760" t="s">
        <v>8572</v>
      </c>
      <c r="T4760"/>
      <c r="U4760"/>
      <c r="V4760"/>
      <c r="W4760"/>
      <c r="X4760" s="355">
        <v>1</v>
      </c>
      <c r="Y4760" s="355">
        <v>30</v>
      </c>
      <c r="AC4760" s="297"/>
    </row>
    <row r="4761" spans="1:29">
      <c r="A4761">
        <f>'Page 1 - General Information'!$G$12</f>
        <v>121395703</v>
      </c>
      <c r="B4761" t="str">
        <f>'Page 1 - General Information'!$G$16</f>
        <v>2839</v>
      </c>
      <c r="C4761" s="353" t="s">
        <v>17241</v>
      </c>
      <c r="D4761"/>
      <c r="E4761"/>
      <c r="F4761"/>
      <c r="G4761"/>
      <c r="H4761"/>
      <c r="I4761"/>
      <c r="J4761"/>
      <c r="K4761"/>
      <c r="L4761"/>
      <c r="M4761"/>
      <c r="N4761" t="s">
        <v>8252</v>
      </c>
      <c r="O4761"/>
      <c r="P4761" s="359">
        <f>INDEX('Page 3 - Financial Information'!$K$16:$X$185,Y4761,X4761)</f>
        <v>2052</v>
      </c>
      <c r="Q4761"/>
      <c r="R4761"/>
      <c r="S4761" t="s">
        <v>8573</v>
      </c>
      <c r="T4761"/>
      <c r="U4761"/>
      <c r="V4761"/>
      <c r="W4761"/>
      <c r="X4761" s="355">
        <v>3</v>
      </c>
      <c r="Y4761" s="355">
        <v>30</v>
      </c>
      <c r="AC4761" s="297"/>
    </row>
    <row r="4762" spans="1:29">
      <c r="A4762">
        <f>'Page 1 - General Information'!$G$12</f>
        <v>121395703</v>
      </c>
      <c r="B4762" t="str">
        <f>'Page 1 - General Information'!$G$16</f>
        <v>2839</v>
      </c>
      <c r="C4762" s="353" t="s">
        <v>17241</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c r="A4763">
        <f>'Page 1 - General Information'!$G$12</f>
        <v>121395703</v>
      </c>
      <c r="B4763" t="str">
        <f>'Page 1 - General Information'!$G$16</f>
        <v>2839</v>
      </c>
      <c r="C4763" s="353" t="s">
        <v>17241</v>
      </c>
      <c r="D4763"/>
      <c r="E4763"/>
      <c r="F4763"/>
      <c r="G4763"/>
      <c r="H4763"/>
      <c r="I4763"/>
      <c r="J4763"/>
      <c r="K4763"/>
      <c r="L4763"/>
      <c r="M4763"/>
      <c r="N4763" t="s">
        <v>8252</v>
      </c>
      <c r="O4763"/>
      <c r="P4763" s="359">
        <f>INDEX('Page 3 - Financial Information'!$K$16:$X$185,Y4763,X4763)</f>
        <v>86</v>
      </c>
      <c r="Q4763"/>
      <c r="R4763"/>
      <c r="S4763" t="s">
        <v>8575</v>
      </c>
      <c r="T4763"/>
      <c r="U4763"/>
      <c r="V4763"/>
      <c r="W4763"/>
      <c r="X4763" s="355">
        <v>5</v>
      </c>
      <c r="Y4763" s="355">
        <v>30</v>
      </c>
      <c r="AC4763" s="297"/>
    </row>
    <row r="4764" spans="1:29">
      <c r="A4764">
        <f>'Page 1 - General Information'!$G$12</f>
        <v>121395703</v>
      </c>
      <c r="B4764" t="str">
        <f>'Page 1 - General Information'!$G$16</f>
        <v>2839</v>
      </c>
      <c r="C4764" s="353" t="s">
        <v>17241</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c r="A4765">
        <f>'Page 1 - General Information'!$G$12</f>
        <v>121395703</v>
      </c>
      <c r="B4765" t="str">
        <f>'Page 1 - General Information'!$G$16</f>
        <v>2839</v>
      </c>
      <c r="C4765" s="353" t="s">
        <v>17241</v>
      </c>
      <c r="D4765"/>
      <c r="E4765"/>
      <c r="F4765"/>
      <c r="G4765"/>
      <c r="H4765"/>
      <c r="I4765"/>
      <c r="J4765"/>
      <c r="K4765"/>
      <c r="L4765"/>
      <c r="M4765"/>
      <c r="N4765" t="s">
        <v>8252</v>
      </c>
      <c r="O4765"/>
      <c r="P4765" s="359">
        <f>INDEX('Page 3 - Financial Information'!$K$16:$X$185,Y4765,X4765)</f>
        <v>1314</v>
      </c>
      <c r="Q4765"/>
      <c r="R4765"/>
      <c r="S4765" t="s">
        <v>8577</v>
      </c>
      <c r="T4765"/>
      <c r="U4765"/>
      <c r="V4765"/>
      <c r="W4765"/>
      <c r="X4765" s="355">
        <v>7</v>
      </c>
      <c r="Y4765" s="355">
        <v>30</v>
      </c>
      <c r="AC4765" s="297"/>
    </row>
    <row r="4766" spans="1:29">
      <c r="A4766">
        <f>'Page 1 - General Information'!$G$12</f>
        <v>121395703</v>
      </c>
      <c r="B4766" t="str">
        <f>'Page 1 - General Information'!$G$16</f>
        <v>2839</v>
      </c>
      <c r="C4766" s="353" t="s">
        <v>17241</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c r="A4767">
        <f>'Page 1 - General Information'!$G$12</f>
        <v>121395703</v>
      </c>
      <c r="B4767" t="str">
        <f>'Page 1 - General Information'!$G$16</f>
        <v>2839</v>
      </c>
      <c r="C4767" s="353" t="s">
        <v>17241</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c r="A4768">
        <f>'Page 1 - General Information'!$G$12</f>
        <v>121395703</v>
      </c>
      <c r="B4768" t="str">
        <f>'Page 1 - General Information'!$G$16</f>
        <v>2839</v>
      </c>
      <c r="C4768" s="353" t="s">
        <v>17241</v>
      </c>
      <c r="D4768"/>
      <c r="E4768"/>
      <c r="F4768"/>
      <c r="G4768"/>
      <c r="H4768"/>
      <c r="I4768"/>
      <c r="J4768"/>
      <c r="K4768"/>
      <c r="L4768"/>
      <c r="M4768"/>
      <c r="N4768" t="s">
        <v>8252</v>
      </c>
      <c r="O4768"/>
      <c r="P4768" s="359">
        <f>INDEX('Page 3 - Financial Information'!$K$16:$X$185,Y4768,X4768)</f>
        <v>5728</v>
      </c>
      <c r="Q4768"/>
      <c r="R4768"/>
      <c r="S4768" t="s">
        <v>8580</v>
      </c>
      <c r="T4768"/>
      <c r="U4768"/>
      <c r="V4768"/>
      <c r="W4768"/>
      <c r="X4768" s="355">
        <v>10</v>
      </c>
      <c r="Y4768" s="355">
        <v>30</v>
      </c>
      <c r="AC4768" s="297"/>
    </row>
    <row r="4769" spans="1:29">
      <c r="A4769">
        <f>'Page 1 - General Information'!$G$12</f>
        <v>121395703</v>
      </c>
      <c r="B4769" t="str">
        <f>'Page 1 - General Information'!$G$16</f>
        <v>2839</v>
      </c>
      <c r="C4769" s="353" t="s">
        <v>17241</v>
      </c>
      <c r="D4769"/>
      <c r="E4769"/>
      <c r="F4769"/>
      <c r="G4769"/>
      <c r="H4769"/>
      <c r="I4769"/>
      <c r="J4769"/>
      <c r="K4769"/>
      <c r="L4769"/>
      <c r="M4769"/>
      <c r="N4769" t="s">
        <v>8252</v>
      </c>
      <c r="O4769"/>
      <c r="P4769" s="359">
        <f>INDEX('Page 3 - Financial Information'!$K$16:$X$185,Y4769,X4769)</f>
        <v>6564</v>
      </c>
      <c r="Q4769"/>
      <c r="R4769"/>
      <c r="S4769" t="s">
        <v>8581</v>
      </c>
      <c r="T4769"/>
      <c r="U4769"/>
      <c r="V4769"/>
      <c r="W4769"/>
      <c r="X4769" s="355">
        <v>13</v>
      </c>
      <c r="Y4769" s="355">
        <v>30</v>
      </c>
      <c r="AC4769" s="297"/>
    </row>
    <row r="4770" spans="1:29">
      <c r="A4770">
        <f>'Page 1 - General Information'!$G$12</f>
        <v>121395703</v>
      </c>
      <c r="B4770" t="str">
        <f>'Page 1 - General Information'!$G$16</f>
        <v>2839</v>
      </c>
      <c r="C4770" s="353" t="s">
        <v>17241</v>
      </c>
      <c r="D4770"/>
      <c r="E4770"/>
      <c r="F4770"/>
      <c r="G4770"/>
      <c r="H4770"/>
      <c r="I4770"/>
      <c r="J4770"/>
      <c r="K4770"/>
      <c r="L4770"/>
      <c r="M4770"/>
      <c r="N4770" t="s">
        <v>8252</v>
      </c>
      <c r="O4770"/>
      <c r="P4770" s="359">
        <f>INDEX('Page 3 - Financial Information'!$K$16:$X$185,Y4770,X4770)</f>
        <v>5322</v>
      </c>
      <c r="Q4770"/>
      <c r="R4770"/>
      <c r="S4770" t="s">
        <v>8582</v>
      </c>
      <c r="T4770"/>
      <c r="U4770"/>
      <c r="V4770"/>
      <c r="W4770"/>
      <c r="X4770" s="355">
        <v>14</v>
      </c>
      <c r="Y4770" s="355">
        <v>30</v>
      </c>
      <c r="AC4770" s="297"/>
    </row>
    <row r="4771" spans="1:29">
      <c r="A4771">
        <f>'Page 1 - General Information'!$G$12</f>
        <v>121395703</v>
      </c>
      <c r="B4771" t="str">
        <f>'Page 1 - General Information'!$G$16</f>
        <v>2839</v>
      </c>
      <c r="C4771" s="353" t="s">
        <v>17241</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c r="A4772">
        <f>'Page 1 - General Information'!$G$12</f>
        <v>121395703</v>
      </c>
      <c r="B4772" t="str">
        <f>'Page 1 - General Information'!$G$16</f>
        <v>2839</v>
      </c>
      <c r="C4772" s="353" t="s">
        <v>17241</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c r="A4773">
        <f>'Page 1 - General Information'!$G$12</f>
        <v>121395703</v>
      </c>
      <c r="B4773" t="str">
        <f>'Page 1 - General Information'!$G$16</f>
        <v>2839</v>
      </c>
      <c r="C4773" s="353" t="s">
        <v>17241</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c r="A4774">
        <f>'Page 1 - General Information'!$G$12</f>
        <v>121395703</v>
      </c>
      <c r="B4774" t="str">
        <f>'Page 1 - General Information'!$G$16</f>
        <v>2839</v>
      </c>
      <c r="C4774" s="353" t="s">
        <v>17241</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c r="A4775">
        <f>'Page 1 - General Information'!$G$12</f>
        <v>121395703</v>
      </c>
      <c r="B4775" t="str">
        <f>'Page 1 - General Information'!$G$16</f>
        <v>2839</v>
      </c>
      <c r="C4775" s="353" t="s">
        <v>17241</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c r="A4776">
        <f>'Page 1 - General Information'!$G$12</f>
        <v>121395703</v>
      </c>
      <c r="B4776" t="str">
        <f>'Page 1 - General Information'!$G$16</f>
        <v>2839</v>
      </c>
      <c r="C4776" s="353" t="s">
        <v>17241</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c r="A4777">
        <f>'Page 1 - General Information'!$G$12</f>
        <v>121395703</v>
      </c>
      <c r="B4777" t="str">
        <f>'Page 1 - General Information'!$G$16</f>
        <v>2839</v>
      </c>
      <c r="C4777" s="353" t="s">
        <v>17241</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c r="A4778">
        <f>'Page 1 - General Information'!$G$12</f>
        <v>121395703</v>
      </c>
      <c r="B4778" t="str">
        <f>'Page 1 - General Information'!$G$16</f>
        <v>2839</v>
      </c>
      <c r="C4778" s="353" t="s">
        <v>17241</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c r="A4779">
        <f>'Page 1 - General Information'!$G$12</f>
        <v>121395703</v>
      </c>
      <c r="B4779" t="str">
        <f>'Page 1 - General Information'!$G$16</f>
        <v>2839</v>
      </c>
      <c r="C4779" s="353" t="s">
        <v>17241</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c r="A4780">
        <f>'Page 1 - General Information'!$G$12</f>
        <v>121395703</v>
      </c>
      <c r="B4780" t="str">
        <f>'Page 1 - General Information'!$G$16</f>
        <v>2839</v>
      </c>
      <c r="C4780" s="353" t="s">
        <v>17241</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c r="A4781">
        <f>'Page 1 - General Information'!$G$12</f>
        <v>121395703</v>
      </c>
      <c r="B4781" t="str">
        <f>'Page 1 - General Information'!$G$16</f>
        <v>2839</v>
      </c>
      <c r="C4781" s="353" t="s">
        <v>17241</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c r="A4782">
        <f>'Page 1 - General Information'!$G$12</f>
        <v>121395703</v>
      </c>
      <c r="B4782" t="str">
        <f>'Page 1 - General Information'!$G$16</f>
        <v>2839</v>
      </c>
      <c r="C4782" s="353" t="s">
        <v>17241</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c r="A4783">
        <f>'Page 1 - General Information'!$G$12</f>
        <v>121395703</v>
      </c>
      <c r="B4783" t="str">
        <f>'Page 1 - General Information'!$G$16</f>
        <v>2839</v>
      </c>
      <c r="C4783" s="353" t="s">
        <v>17241</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c r="A4784">
        <f>'Page 1 - General Information'!$G$12</f>
        <v>121395703</v>
      </c>
      <c r="B4784" t="str">
        <f>'Page 1 - General Information'!$G$16</f>
        <v>2839</v>
      </c>
      <c r="C4784" s="353" t="s">
        <v>17241</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c r="A4785">
        <f>'Page 1 - General Information'!$G$12</f>
        <v>121395703</v>
      </c>
      <c r="B4785" t="str">
        <f>'Page 1 - General Information'!$G$16</f>
        <v>2839</v>
      </c>
      <c r="C4785" s="353" t="s">
        <v>17241</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c r="A4786">
        <f>'Page 1 - General Information'!$G$12</f>
        <v>121395703</v>
      </c>
      <c r="B4786" t="str">
        <f>'Page 1 - General Information'!$G$16</f>
        <v>2839</v>
      </c>
      <c r="C4786" s="353" t="s">
        <v>17241</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c r="A4787">
        <f>'Page 1 - General Information'!$G$12</f>
        <v>121395703</v>
      </c>
      <c r="B4787" t="str">
        <f>'Page 1 - General Information'!$G$16</f>
        <v>2839</v>
      </c>
      <c r="C4787" s="353" t="s">
        <v>17241</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c r="A4788">
        <f>'Page 1 - General Information'!$G$12</f>
        <v>121395703</v>
      </c>
      <c r="B4788" t="str">
        <f>'Page 1 - General Information'!$G$16</f>
        <v>2839</v>
      </c>
      <c r="C4788" s="353" t="s">
        <v>17241</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c r="A4789">
        <f>'Page 1 - General Information'!$G$12</f>
        <v>121395703</v>
      </c>
      <c r="B4789" t="str">
        <f>'Page 1 - General Information'!$G$16</f>
        <v>2839</v>
      </c>
      <c r="C4789" s="353" t="s">
        <v>17241</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c r="A4790">
        <f>'Page 1 - General Information'!$G$12</f>
        <v>121395703</v>
      </c>
      <c r="B4790" t="str">
        <f>'Page 1 - General Information'!$G$16</f>
        <v>2839</v>
      </c>
      <c r="C4790" s="353" t="s">
        <v>17241</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c r="A4791">
        <f>'Page 1 - General Information'!$G$12</f>
        <v>121395703</v>
      </c>
      <c r="B4791" t="str">
        <f>'Page 1 - General Information'!$G$16</f>
        <v>2839</v>
      </c>
      <c r="C4791" s="353" t="s">
        <v>17241</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c r="A4792">
        <f>'Page 1 - General Information'!$G$12</f>
        <v>121395703</v>
      </c>
      <c r="B4792" t="str">
        <f>'Page 1 - General Information'!$G$16</f>
        <v>2839</v>
      </c>
      <c r="C4792" s="353" t="s">
        <v>17241</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c r="A4793">
        <f>'Page 1 - General Information'!$G$12</f>
        <v>121395703</v>
      </c>
      <c r="B4793" t="str">
        <f>'Page 1 - General Information'!$G$16</f>
        <v>2839</v>
      </c>
      <c r="C4793" s="353" t="s">
        <v>17241</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c r="A4794">
        <f>'Page 1 - General Information'!$G$12</f>
        <v>121395703</v>
      </c>
      <c r="B4794" t="str">
        <f>'Page 1 - General Information'!$G$16</f>
        <v>2839</v>
      </c>
      <c r="C4794" s="353" t="s">
        <v>17241</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c r="A4795">
        <f>'Page 1 - General Information'!$G$12</f>
        <v>121395703</v>
      </c>
      <c r="B4795" t="str">
        <f>'Page 1 - General Information'!$G$16</f>
        <v>2839</v>
      </c>
      <c r="C4795" s="353" t="s">
        <v>17241</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c r="A4796">
        <f>'Page 1 - General Information'!$G$12</f>
        <v>121395703</v>
      </c>
      <c r="B4796" t="str">
        <f>'Page 1 - General Information'!$G$16</f>
        <v>2839</v>
      </c>
      <c r="C4796" s="353" t="s">
        <v>17241</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c r="A4797">
        <f>'Page 1 - General Information'!$G$12</f>
        <v>121395703</v>
      </c>
      <c r="B4797" t="str">
        <f>'Page 1 - General Information'!$G$16</f>
        <v>2839</v>
      </c>
      <c r="C4797" s="353" t="s">
        <v>17241</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c r="A4798">
        <f>'Page 1 - General Information'!$G$12</f>
        <v>121395703</v>
      </c>
      <c r="B4798" t="str">
        <f>'Page 1 - General Information'!$G$16</f>
        <v>2839</v>
      </c>
      <c r="C4798" s="353" t="s">
        <v>17241</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c r="A4799">
        <f>'Page 1 - General Information'!$G$12</f>
        <v>121395703</v>
      </c>
      <c r="B4799" t="str">
        <f>'Page 1 - General Information'!$G$16</f>
        <v>2839</v>
      </c>
      <c r="C4799" s="353" t="s">
        <v>17241</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c r="A4800">
        <f>'Page 1 - General Information'!$G$12</f>
        <v>121395703</v>
      </c>
      <c r="B4800" t="str">
        <f>'Page 1 - General Information'!$G$16</f>
        <v>2839</v>
      </c>
      <c r="C4800" s="353" t="s">
        <v>17241</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c r="A4801">
        <f>'Page 1 - General Information'!$G$12</f>
        <v>121395703</v>
      </c>
      <c r="B4801" t="str">
        <f>'Page 1 - General Information'!$G$16</f>
        <v>2839</v>
      </c>
      <c r="C4801" s="353" t="s">
        <v>17241</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c r="A4802">
        <f>'Page 1 - General Information'!$G$12</f>
        <v>121395703</v>
      </c>
      <c r="B4802" t="str">
        <f>'Page 1 - General Information'!$G$16</f>
        <v>2839</v>
      </c>
      <c r="C4802" s="353" t="s">
        <v>17241</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c r="A4803">
        <f>'Page 1 - General Information'!$G$12</f>
        <v>121395703</v>
      </c>
      <c r="B4803" t="str">
        <f>'Page 1 - General Information'!$G$16</f>
        <v>2839</v>
      </c>
      <c r="C4803" s="353" t="s">
        <v>17241</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c r="A4804">
        <f>'Page 1 - General Information'!$G$12</f>
        <v>121395703</v>
      </c>
      <c r="B4804" t="str">
        <f>'Page 1 - General Information'!$G$16</f>
        <v>2839</v>
      </c>
      <c r="C4804" s="353" t="s">
        <v>17241</v>
      </c>
      <c r="D4804"/>
      <c r="E4804"/>
      <c r="F4804"/>
      <c r="G4804"/>
      <c r="H4804"/>
      <c r="I4804"/>
      <c r="J4804"/>
      <c r="K4804"/>
      <c r="L4804"/>
      <c r="M4804"/>
      <c r="N4804" t="s">
        <v>8252</v>
      </c>
      <c r="O4804"/>
      <c r="P4804" s="359">
        <f>INDEX('Page 3 - Financial Information'!$K$16:$X$185,Y4804,X4804)</f>
        <v>9695</v>
      </c>
      <c r="Q4804"/>
      <c r="R4804"/>
      <c r="S4804" t="s">
        <v>8616</v>
      </c>
      <c r="T4804"/>
      <c r="U4804"/>
      <c r="V4804"/>
      <c r="W4804"/>
      <c r="X4804" s="355">
        <v>1</v>
      </c>
      <c r="Y4804" s="355">
        <v>34</v>
      </c>
      <c r="AC4804" s="297"/>
    </row>
    <row r="4805" spans="1:29">
      <c r="A4805">
        <f>'Page 1 - General Information'!$G$12</f>
        <v>121395703</v>
      </c>
      <c r="B4805" t="str">
        <f>'Page 1 - General Information'!$G$16</f>
        <v>2839</v>
      </c>
      <c r="C4805" s="353" t="s">
        <v>17241</v>
      </c>
      <c r="D4805"/>
      <c r="E4805"/>
      <c r="F4805"/>
      <c r="G4805"/>
      <c r="H4805"/>
      <c r="I4805"/>
      <c r="J4805"/>
      <c r="K4805"/>
      <c r="L4805"/>
      <c r="M4805"/>
      <c r="N4805" t="s">
        <v>8252</v>
      </c>
      <c r="O4805"/>
      <c r="P4805" s="359">
        <f>INDEX('Page 3 - Financial Information'!$K$16:$X$185,Y4805,X4805)</f>
        <v>1551</v>
      </c>
      <c r="Q4805"/>
      <c r="R4805"/>
      <c r="S4805" t="s">
        <v>8617</v>
      </c>
      <c r="T4805"/>
      <c r="U4805"/>
      <c r="V4805"/>
      <c r="W4805"/>
      <c r="X4805" s="355">
        <v>3</v>
      </c>
      <c r="Y4805" s="355">
        <v>34</v>
      </c>
      <c r="AC4805" s="297"/>
    </row>
    <row r="4806" spans="1:29">
      <c r="A4806">
        <f>'Page 1 - General Information'!$G$12</f>
        <v>121395703</v>
      </c>
      <c r="B4806" t="str">
        <f>'Page 1 - General Information'!$G$16</f>
        <v>2839</v>
      </c>
      <c r="C4806" s="353" t="s">
        <v>17241</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c r="A4807">
        <f>'Page 1 - General Information'!$G$12</f>
        <v>121395703</v>
      </c>
      <c r="B4807" t="str">
        <f>'Page 1 - General Information'!$G$16</f>
        <v>2839</v>
      </c>
      <c r="C4807" s="353" t="s">
        <v>17241</v>
      </c>
      <c r="D4807"/>
      <c r="E4807"/>
      <c r="F4807"/>
      <c r="G4807"/>
      <c r="H4807"/>
      <c r="I4807"/>
      <c r="J4807"/>
      <c r="K4807"/>
      <c r="L4807"/>
      <c r="M4807"/>
      <c r="N4807" t="s">
        <v>8252</v>
      </c>
      <c r="O4807"/>
      <c r="P4807" s="359">
        <f>INDEX('Page 3 - Financial Information'!$K$16:$X$185,Y4807,X4807)</f>
        <v>122</v>
      </c>
      <c r="Q4807"/>
      <c r="R4807"/>
      <c r="S4807" t="s">
        <v>8619</v>
      </c>
      <c r="T4807"/>
      <c r="U4807"/>
      <c r="V4807"/>
      <c r="W4807"/>
      <c r="X4807" s="355">
        <v>5</v>
      </c>
      <c r="Y4807" s="355">
        <v>34</v>
      </c>
      <c r="AC4807" s="297"/>
    </row>
    <row r="4808" spans="1:29">
      <c r="A4808">
        <f>'Page 1 - General Information'!$G$12</f>
        <v>121395703</v>
      </c>
      <c r="B4808" t="str">
        <f>'Page 1 - General Information'!$G$16</f>
        <v>2839</v>
      </c>
      <c r="C4808" s="353" t="s">
        <v>17241</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c r="A4809">
        <f>'Page 1 - General Information'!$G$12</f>
        <v>121395703</v>
      </c>
      <c r="B4809" t="str">
        <f>'Page 1 - General Information'!$G$16</f>
        <v>2839</v>
      </c>
      <c r="C4809" s="353" t="s">
        <v>17241</v>
      </c>
      <c r="D4809"/>
      <c r="E4809"/>
      <c r="F4809"/>
      <c r="G4809"/>
      <c r="H4809"/>
      <c r="I4809"/>
      <c r="J4809"/>
      <c r="K4809"/>
      <c r="L4809"/>
      <c r="M4809"/>
      <c r="N4809" t="s">
        <v>8252</v>
      </c>
      <c r="O4809"/>
      <c r="P4809" s="359">
        <f>INDEX('Page 3 - Financial Information'!$K$16:$X$185,Y4809,X4809)</f>
        <v>2251</v>
      </c>
      <c r="Q4809"/>
      <c r="R4809"/>
      <c r="S4809" t="s">
        <v>8621</v>
      </c>
      <c r="T4809"/>
      <c r="U4809"/>
      <c r="V4809"/>
      <c r="W4809"/>
      <c r="X4809" s="355">
        <v>7</v>
      </c>
      <c r="Y4809" s="355">
        <v>34</v>
      </c>
      <c r="AC4809" s="297"/>
    </row>
    <row r="4810" spans="1:29">
      <c r="A4810">
        <f>'Page 1 - General Information'!$G$12</f>
        <v>121395703</v>
      </c>
      <c r="B4810" t="str">
        <f>'Page 1 - General Information'!$G$16</f>
        <v>2839</v>
      </c>
      <c r="C4810" s="353" t="s">
        <v>17241</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c r="A4811">
        <f>'Page 1 - General Information'!$G$12</f>
        <v>121395703</v>
      </c>
      <c r="B4811" t="str">
        <f>'Page 1 - General Information'!$G$16</f>
        <v>2839</v>
      </c>
      <c r="C4811" s="353" t="s">
        <v>17241</v>
      </c>
      <c r="D4811"/>
      <c r="E4811"/>
      <c r="F4811"/>
      <c r="G4811"/>
      <c r="H4811"/>
      <c r="I4811"/>
      <c r="J4811"/>
      <c r="K4811"/>
      <c r="L4811"/>
      <c r="M4811"/>
      <c r="N4811" t="s">
        <v>8252</v>
      </c>
      <c r="O4811"/>
      <c r="P4811" s="359">
        <f>INDEX('Page 3 - Financial Information'!$K$16:$X$185,Y4811,X4811)</f>
        <v>5771</v>
      </c>
      <c r="Q4811"/>
      <c r="R4811"/>
      <c r="S4811" t="s">
        <v>8623</v>
      </c>
      <c r="T4811"/>
      <c r="U4811"/>
      <c r="V4811"/>
      <c r="W4811"/>
      <c r="X4811" s="355">
        <v>9</v>
      </c>
      <c r="Y4811" s="355">
        <v>34</v>
      </c>
      <c r="AC4811" s="297"/>
    </row>
    <row r="4812" spans="1:29">
      <c r="A4812">
        <f>'Page 1 - General Information'!$G$12</f>
        <v>121395703</v>
      </c>
      <c r="B4812" t="str">
        <f>'Page 1 - General Information'!$G$16</f>
        <v>2839</v>
      </c>
      <c r="C4812" s="353" t="s">
        <v>17241</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c r="A4813">
        <f>'Page 1 - General Information'!$G$12</f>
        <v>121395703</v>
      </c>
      <c r="B4813" t="str">
        <f>'Page 1 - General Information'!$G$16</f>
        <v>2839</v>
      </c>
      <c r="C4813" s="353" t="s">
        <v>17241</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c r="A4814">
        <f>'Page 1 - General Information'!$G$12</f>
        <v>121395703</v>
      </c>
      <c r="B4814" t="str">
        <f>'Page 1 - General Information'!$G$16</f>
        <v>2839</v>
      </c>
      <c r="C4814" s="353" t="s">
        <v>17241</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c r="A4815">
        <f>'Page 1 - General Information'!$G$12</f>
        <v>121395703</v>
      </c>
      <c r="B4815" t="str">
        <f>'Page 1 - General Information'!$G$16</f>
        <v>2839</v>
      </c>
      <c r="C4815" s="353" t="s">
        <v>17241</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c r="A4816">
        <f>'Page 1 - General Information'!$G$12</f>
        <v>121395703</v>
      </c>
      <c r="B4816" t="str">
        <f>'Page 1 - General Information'!$G$16</f>
        <v>2839</v>
      </c>
      <c r="C4816" s="353" t="s">
        <v>17241</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c r="A4817">
        <f>'Page 1 - General Information'!$G$12</f>
        <v>121395703</v>
      </c>
      <c r="B4817" t="str">
        <f>'Page 1 - General Information'!$G$16</f>
        <v>2839</v>
      </c>
      <c r="C4817" s="353" t="s">
        <v>17241</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c r="A4818">
        <f>'Page 1 - General Information'!$G$12</f>
        <v>121395703</v>
      </c>
      <c r="B4818" t="str">
        <f>'Page 1 - General Information'!$G$16</f>
        <v>2839</v>
      </c>
      <c r="C4818" s="353" t="s">
        <v>17241</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c r="A4819">
        <f>'Page 1 - General Information'!$G$12</f>
        <v>121395703</v>
      </c>
      <c r="B4819" t="str">
        <f>'Page 1 - General Information'!$G$16</f>
        <v>2839</v>
      </c>
      <c r="C4819" s="353" t="s">
        <v>17241</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c r="A4820">
        <f>'Page 1 - General Information'!$G$12</f>
        <v>121395703</v>
      </c>
      <c r="B4820" t="str">
        <f>'Page 1 - General Information'!$G$16</f>
        <v>2839</v>
      </c>
      <c r="C4820" s="353" t="s">
        <v>17241</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c r="A4821">
        <f>'Page 1 - General Information'!$G$12</f>
        <v>121395703</v>
      </c>
      <c r="B4821" t="str">
        <f>'Page 1 - General Information'!$G$16</f>
        <v>2839</v>
      </c>
      <c r="C4821" s="353" t="s">
        <v>17241</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c r="A4822">
        <f>'Page 1 - General Information'!$G$12</f>
        <v>121395703</v>
      </c>
      <c r="B4822" t="str">
        <f>'Page 1 - General Information'!$G$16</f>
        <v>2839</v>
      </c>
      <c r="C4822" s="353" t="s">
        <v>17241</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c r="A4823">
        <f>'Page 1 - General Information'!$G$12</f>
        <v>121395703</v>
      </c>
      <c r="B4823" t="str">
        <f>'Page 1 - General Information'!$G$16</f>
        <v>2839</v>
      </c>
      <c r="C4823" s="353" t="s">
        <v>17241</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c r="A4824">
        <f>'Page 1 - General Information'!$G$12</f>
        <v>121395703</v>
      </c>
      <c r="B4824" t="str">
        <f>'Page 1 - General Information'!$G$16</f>
        <v>2839</v>
      </c>
      <c r="C4824" s="353" t="s">
        <v>17241</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c r="A4825">
        <f>'Page 1 - General Information'!$G$12</f>
        <v>121395703</v>
      </c>
      <c r="B4825" t="str">
        <f>'Page 1 - General Information'!$G$16</f>
        <v>2839</v>
      </c>
      <c r="C4825" s="353" t="s">
        <v>17241</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c r="A4826">
        <f>'Page 1 - General Information'!$G$12</f>
        <v>121395703</v>
      </c>
      <c r="B4826" t="str">
        <f>'Page 1 - General Information'!$G$16</f>
        <v>2839</v>
      </c>
      <c r="C4826" s="353" t="s">
        <v>17241</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c r="A4827">
        <f>'Page 1 - General Information'!$G$12</f>
        <v>121395703</v>
      </c>
      <c r="B4827" t="str">
        <f>'Page 1 - General Information'!$G$16</f>
        <v>2839</v>
      </c>
      <c r="C4827" s="353" t="s">
        <v>17241</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c r="A4828">
        <f>'Page 1 - General Information'!$G$12</f>
        <v>121395703</v>
      </c>
      <c r="B4828" t="str">
        <f>'Page 1 - General Information'!$G$16</f>
        <v>2839</v>
      </c>
      <c r="C4828" s="353" t="s">
        <v>17241</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c r="A4829">
        <f>'Page 1 - General Information'!$G$12</f>
        <v>121395703</v>
      </c>
      <c r="B4829" t="str">
        <f>'Page 1 - General Information'!$G$16</f>
        <v>2839</v>
      </c>
      <c r="C4829" s="353" t="s">
        <v>17241</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c r="A4830">
        <f>'Page 1 - General Information'!$G$12</f>
        <v>121395703</v>
      </c>
      <c r="B4830" t="str">
        <f>'Page 1 - General Information'!$G$16</f>
        <v>2839</v>
      </c>
      <c r="C4830" s="353" t="s">
        <v>17241</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c r="A4831">
        <f>'Page 1 - General Information'!$G$12</f>
        <v>121395703</v>
      </c>
      <c r="B4831" t="str">
        <f>'Page 1 - General Information'!$G$16</f>
        <v>2839</v>
      </c>
      <c r="C4831" s="353" t="s">
        <v>17241</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c r="A4832">
        <f>'Page 1 - General Information'!$G$12</f>
        <v>121395703</v>
      </c>
      <c r="B4832" t="str">
        <f>'Page 1 - General Information'!$G$16</f>
        <v>2839</v>
      </c>
      <c r="C4832" s="353" t="s">
        <v>17241</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c r="A4833">
        <f>'Page 1 - General Information'!$G$12</f>
        <v>121395703</v>
      </c>
      <c r="B4833" t="str">
        <f>'Page 1 - General Information'!$G$16</f>
        <v>2839</v>
      </c>
      <c r="C4833" s="353" t="s">
        <v>17241</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c r="A4834">
        <f>'Page 1 - General Information'!$G$12</f>
        <v>121395703</v>
      </c>
      <c r="B4834" t="str">
        <f>'Page 1 - General Information'!$G$16</f>
        <v>2839</v>
      </c>
      <c r="C4834" s="353" t="s">
        <v>17241</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c r="A4835">
        <f>'Page 1 - General Information'!$G$12</f>
        <v>121395703</v>
      </c>
      <c r="B4835" t="str">
        <f>'Page 1 - General Information'!$G$16</f>
        <v>2839</v>
      </c>
      <c r="C4835" s="353" t="s">
        <v>17241</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c r="A4836">
        <f>'Page 1 - General Information'!$G$12</f>
        <v>121395703</v>
      </c>
      <c r="B4836" t="str">
        <f>'Page 1 - General Information'!$G$16</f>
        <v>2839</v>
      </c>
      <c r="C4836" s="353" t="s">
        <v>17241</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c r="A4837">
        <f>'Page 1 - General Information'!$G$12</f>
        <v>121395703</v>
      </c>
      <c r="B4837" t="str">
        <f>'Page 1 - General Information'!$G$16</f>
        <v>2839</v>
      </c>
      <c r="C4837" s="353" t="s">
        <v>17241</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c r="A4838">
        <f>'Page 1 - General Information'!$G$12</f>
        <v>121395703</v>
      </c>
      <c r="B4838" t="str">
        <f>'Page 1 - General Information'!$G$16</f>
        <v>2839</v>
      </c>
      <c r="C4838" s="353" t="s">
        <v>17241</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c r="A4839">
        <f>'Page 1 - General Information'!$G$12</f>
        <v>121395703</v>
      </c>
      <c r="B4839" t="str">
        <f>'Page 1 - General Information'!$G$16</f>
        <v>2839</v>
      </c>
      <c r="C4839" s="353" t="s">
        <v>17241</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c r="A4840">
        <f>'Page 1 - General Information'!$G$12</f>
        <v>121395703</v>
      </c>
      <c r="B4840" t="str">
        <f>'Page 1 - General Information'!$G$16</f>
        <v>2839</v>
      </c>
      <c r="C4840" s="353" t="s">
        <v>17241</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c r="A4841">
        <f>'Page 1 - General Information'!$G$12</f>
        <v>121395703</v>
      </c>
      <c r="B4841" t="str">
        <f>'Page 1 - General Information'!$G$16</f>
        <v>2839</v>
      </c>
      <c r="C4841" s="353" t="s">
        <v>17241</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c r="A4842">
        <f>'Page 1 - General Information'!$G$12</f>
        <v>121395703</v>
      </c>
      <c r="B4842" t="str">
        <f>'Page 1 - General Information'!$G$16</f>
        <v>2839</v>
      </c>
      <c r="C4842" s="353" t="s">
        <v>17241</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c r="A4843">
        <f>'Page 1 - General Information'!$G$12</f>
        <v>121395703</v>
      </c>
      <c r="B4843" t="str">
        <f>'Page 1 - General Information'!$G$16</f>
        <v>2839</v>
      </c>
      <c r="C4843" s="353" t="s">
        <v>17241</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c r="A4844">
        <f>'Page 1 - General Information'!$G$12</f>
        <v>121395703</v>
      </c>
      <c r="B4844" t="str">
        <f>'Page 1 - General Information'!$G$16</f>
        <v>2839</v>
      </c>
      <c r="C4844" s="353" t="s">
        <v>17241</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c r="A4845">
        <f>'Page 1 - General Information'!$G$12</f>
        <v>121395703</v>
      </c>
      <c r="B4845" t="str">
        <f>'Page 1 - General Information'!$G$16</f>
        <v>2839</v>
      </c>
      <c r="C4845" s="353" t="s">
        <v>17241</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c r="A4846">
        <f>'Page 1 - General Information'!$G$12</f>
        <v>121395703</v>
      </c>
      <c r="B4846" t="str">
        <f>'Page 1 - General Information'!$G$16</f>
        <v>2839</v>
      </c>
      <c r="C4846" s="353" t="s">
        <v>17241</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c r="A4847">
        <f>'Page 1 - General Information'!$G$12</f>
        <v>121395703</v>
      </c>
      <c r="B4847" t="str">
        <f>'Page 1 - General Information'!$G$16</f>
        <v>2839</v>
      </c>
      <c r="C4847" s="353" t="s">
        <v>17241</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c r="A4848">
        <f>'Page 1 - General Information'!$G$12</f>
        <v>121395703</v>
      </c>
      <c r="B4848" t="str">
        <f>'Page 1 - General Information'!$G$16</f>
        <v>2839</v>
      </c>
      <c r="C4848" s="353" t="s">
        <v>17241</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c r="A4849">
        <f>'Page 1 - General Information'!$G$12</f>
        <v>121395703</v>
      </c>
      <c r="B4849" t="str">
        <f>'Page 1 - General Information'!$G$16</f>
        <v>2839</v>
      </c>
      <c r="C4849" s="353" t="s">
        <v>17241</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c r="A4850">
        <f>'Page 1 - General Information'!$G$12</f>
        <v>121395703</v>
      </c>
      <c r="B4850" t="str">
        <f>'Page 1 - General Information'!$G$16</f>
        <v>2839</v>
      </c>
      <c r="C4850" s="353" t="s">
        <v>17241</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c r="A4851">
        <f>'Page 1 - General Information'!$G$12</f>
        <v>121395703</v>
      </c>
      <c r="B4851" t="str">
        <f>'Page 1 - General Information'!$G$16</f>
        <v>2839</v>
      </c>
      <c r="C4851" s="353" t="s">
        <v>17241</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c r="A4852">
        <f>'Page 1 - General Information'!$G$12</f>
        <v>121395703</v>
      </c>
      <c r="B4852" t="str">
        <f>'Page 1 - General Information'!$G$16</f>
        <v>2839</v>
      </c>
      <c r="C4852" s="353" t="s">
        <v>17241</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c r="A4853">
        <f>'Page 1 - General Information'!$G$12</f>
        <v>121395703</v>
      </c>
      <c r="B4853" t="str">
        <f>'Page 1 - General Information'!$G$16</f>
        <v>2839</v>
      </c>
      <c r="C4853" s="353" t="s">
        <v>17241</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c r="A4854">
        <f>'Page 1 - General Information'!$G$12</f>
        <v>121395703</v>
      </c>
      <c r="B4854" t="str">
        <f>'Page 1 - General Information'!$G$16</f>
        <v>2839</v>
      </c>
      <c r="C4854" s="353" t="s">
        <v>17241</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c r="A4855">
        <f>'Page 1 - General Information'!$G$12</f>
        <v>121395703</v>
      </c>
      <c r="B4855" t="str">
        <f>'Page 1 - General Information'!$G$16</f>
        <v>2839</v>
      </c>
      <c r="C4855" s="353" t="s">
        <v>17241</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c r="A4856">
        <f>'Page 1 - General Information'!$G$12</f>
        <v>121395703</v>
      </c>
      <c r="B4856" t="str">
        <f>'Page 1 - General Information'!$G$16</f>
        <v>2839</v>
      </c>
      <c r="C4856" s="353" t="s">
        <v>17241</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c r="A4857">
        <f>'Page 1 - General Information'!$G$12</f>
        <v>121395703</v>
      </c>
      <c r="B4857" t="str">
        <f>'Page 1 - General Information'!$G$16</f>
        <v>2839</v>
      </c>
      <c r="C4857" s="353" t="s">
        <v>17241</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c r="A4858">
        <f>'Page 1 - General Information'!$G$12</f>
        <v>121395703</v>
      </c>
      <c r="B4858" t="str">
        <f>'Page 1 - General Information'!$G$16</f>
        <v>2839</v>
      </c>
      <c r="C4858" s="353" t="s">
        <v>17241</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c r="A4859">
        <f>'Page 1 - General Information'!$G$12</f>
        <v>121395703</v>
      </c>
      <c r="B4859" t="str">
        <f>'Page 1 - General Information'!$G$16</f>
        <v>2839</v>
      </c>
      <c r="C4859" s="353" t="s">
        <v>17241</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c r="A4860">
        <f>'Page 1 - General Information'!$G$12</f>
        <v>121395703</v>
      </c>
      <c r="B4860" t="str">
        <f>'Page 1 - General Information'!$G$16</f>
        <v>2839</v>
      </c>
      <c r="C4860" s="353" t="s">
        <v>17241</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c r="A4861">
        <f>'Page 1 - General Information'!$G$12</f>
        <v>121395703</v>
      </c>
      <c r="B4861" t="str">
        <f>'Page 1 - General Information'!$G$16</f>
        <v>2839</v>
      </c>
      <c r="C4861" s="353" t="s">
        <v>17241</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c r="A4862">
        <f>'Page 1 - General Information'!$G$12</f>
        <v>121395703</v>
      </c>
      <c r="B4862" t="str">
        <f>'Page 1 - General Information'!$G$16</f>
        <v>2839</v>
      </c>
      <c r="C4862" s="353" t="s">
        <v>17241</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c r="A4863">
        <f>'Page 1 - General Information'!$G$12</f>
        <v>121395703</v>
      </c>
      <c r="B4863" t="str">
        <f>'Page 1 - General Information'!$G$16</f>
        <v>2839</v>
      </c>
      <c r="C4863" s="353" t="s">
        <v>17241</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c r="A4864">
        <f>'Page 1 - General Information'!$G$12</f>
        <v>121395703</v>
      </c>
      <c r="B4864" t="str">
        <f>'Page 1 - General Information'!$G$16</f>
        <v>2839</v>
      </c>
      <c r="C4864" s="353" t="s">
        <v>17241</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c r="A4865">
        <f>'Page 1 - General Information'!$G$12</f>
        <v>121395703</v>
      </c>
      <c r="B4865" t="str">
        <f>'Page 1 - General Information'!$G$16</f>
        <v>2839</v>
      </c>
      <c r="C4865" s="353" t="s">
        <v>17241</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c r="A4866">
        <f>'Page 1 - General Information'!$G$12</f>
        <v>121395703</v>
      </c>
      <c r="B4866" t="str">
        <f>'Page 1 - General Information'!$G$16</f>
        <v>2839</v>
      </c>
      <c r="C4866" s="353" t="s">
        <v>17241</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c r="A4867">
        <f>'Page 1 - General Information'!$G$12</f>
        <v>121395703</v>
      </c>
      <c r="B4867" t="str">
        <f>'Page 1 - General Information'!$G$16</f>
        <v>2839</v>
      </c>
      <c r="C4867" s="353" t="s">
        <v>17241</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c r="A4868">
        <f>'Page 1 - General Information'!$G$12</f>
        <v>121395703</v>
      </c>
      <c r="B4868" t="str">
        <f>'Page 1 - General Information'!$G$16</f>
        <v>2839</v>
      </c>
      <c r="C4868" s="353" t="s">
        <v>17241</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c r="A4869">
        <f>'Page 1 - General Information'!$G$12</f>
        <v>121395703</v>
      </c>
      <c r="B4869" t="str">
        <f>'Page 1 - General Information'!$G$16</f>
        <v>2839</v>
      </c>
      <c r="C4869" s="353" t="s">
        <v>17241</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c r="A4870">
        <f>'Page 1 - General Information'!$G$12</f>
        <v>121395703</v>
      </c>
      <c r="B4870" t="str">
        <f>'Page 1 - General Information'!$G$16</f>
        <v>2839</v>
      </c>
      <c r="C4870" s="353" t="s">
        <v>17241</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c r="A4871">
        <f>'Page 1 - General Information'!$G$12</f>
        <v>121395703</v>
      </c>
      <c r="B4871" t="str">
        <f>'Page 1 - General Information'!$G$16</f>
        <v>2839</v>
      </c>
      <c r="C4871" s="353" t="s">
        <v>17241</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c r="A4872">
        <f>'Page 1 - General Information'!$G$12</f>
        <v>121395703</v>
      </c>
      <c r="B4872" t="str">
        <f>'Page 1 - General Information'!$G$16</f>
        <v>2839</v>
      </c>
      <c r="C4872" s="353" t="s">
        <v>17241</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c r="A4873">
        <f>'Page 1 - General Information'!$G$12</f>
        <v>121395703</v>
      </c>
      <c r="B4873" t="str">
        <f>'Page 1 - General Information'!$G$16</f>
        <v>2839</v>
      </c>
      <c r="C4873" s="353" t="s">
        <v>17241</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c r="A4874">
        <f>'Page 1 - General Information'!$G$12</f>
        <v>121395703</v>
      </c>
      <c r="B4874" t="str">
        <f>'Page 1 - General Information'!$G$16</f>
        <v>2839</v>
      </c>
      <c r="C4874" s="353" t="s">
        <v>17241</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c r="A4875">
        <f>'Page 1 - General Information'!$G$12</f>
        <v>121395703</v>
      </c>
      <c r="B4875" t="str">
        <f>'Page 1 - General Information'!$G$16</f>
        <v>2839</v>
      </c>
      <c r="C4875" s="353" t="s">
        <v>17241</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c r="A4876">
        <f>'Page 1 - General Information'!$G$12</f>
        <v>121395703</v>
      </c>
      <c r="B4876" t="str">
        <f>'Page 1 - General Information'!$G$16</f>
        <v>2839</v>
      </c>
      <c r="C4876" s="353" t="s">
        <v>17241</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c r="A4877">
        <f>'Page 1 - General Information'!$G$12</f>
        <v>121395703</v>
      </c>
      <c r="B4877" t="str">
        <f>'Page 1 - General Information'!$G$16</f>
        <v>2839</v>
      </c>
      <c r="C4877" s="353" t="s">
        <v>17241</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c r="A4878">
        <f>'Page 1 - General Information'!$G$12</f>
        <v>121395703</v>
      </c>
      <c r="B4878" t="str">
        <f>'Page 1 - General Information'!$G$16</f>
        <v>2839</v>
      </c>
      <c r="C4878" s="353" t="s">
        <v>17241</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c r="A4879">
        <f>'Page 1 - General Information'!$G$12</f>
        <v>121395703</v>
      </c>
      <c r="B4879" t="str">
        <f>'Page 1 - General Information'!$G$16</f>
        <v>2839</v>
      </c>
      <c r="C4879" s="353" t="s">
        <v>17241</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c r="A4880">
        <f>'Page 1 - General Information'!$G$12</f>
        <v>121395703</v>
      </c>
      <c r="B4880" t="str">
        <f>'Page 1 - General Information'!$G$16</f>
        <v>2839</v>
      </c>
      <c r="C4880" s="353" t="s">
        <v>17241</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c r="A4881">
        <f>'Page 1 - General Information'!$G$12</f>
        <v>121395703</v>
      </c>
      <c r="B4881" t="str">
        <f>'Page 1 - General Information'!$G$16</f>
        <v>2839</v>
      </c>
      <c r="C4881" s="353" t="s">
        <v>17241</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c r="A4882">
        <f>'Page 1 - General Information'!$G$12</f>
        <v>121395703</v>
      </c>
      <c r="B4882" t="str">
        <f>'Page 1 - General Information'!$G$16</f>
        <v>2839</v>
      </c>
      <c r="C4882" s="353" t="s">
        <v>17241</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c r="A4883">
        <f>'Page 1 - General Information'!$G$12</f>
        <v>121395703</v>
      </c>
      <c r="B4883" t="str">
        <f>'Page 1 - General Information'!$G$16</f>
        <v>2839</v>
      </c>
      <c r="C4883" s="353" t="s">
        <v>17241</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c r="A4884">
        <f>'Page 1 - General Information'!$G$12</f>
        <v>121395703</v>
      </c>
      <c r="B4884" t="str">
        <f>'Page 1 - General Information'!$G$16</f>
        <v>2839</v>
      </c>
      <c r="C4884" s="353" t="s">
        <v>17241</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c r="A4885">
        <f>'Page 1 - General Information'!$G$12</f>
        <v>121395703</v>
      </c>
      <c r="B4885" t="str">
        <f>'Page 1 - General Information'!$G$16</f>
        <v>2839</v>
      </c>
      <c r="C4885" s="353" t="s">
        <v>17241</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c r="A4886">
        <f>'Page 1 - General Information'!$G$12</f>
        <v>121395703</v>
      </c>
      <c r="B4886" t="str">
        <f>'Page 1 - General Information'!$G$16</f>
        <v>2839</v>
      </c>
      <c r="C4886" s="353" t="s">
        <v>17241</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c r="A4887">
        <f>'Page 1 - General Information'!$G$12</f>
        <v>121395703</v>
      </c>
      <c r="B4887" t="str">
        <f>'Page 1 - General Information'!$G$16</f>
        <v>2839</v>
      </c>
      <c r="C4887" s="353" t="s">
        <v>17241</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c r="A4888">
        <f>'Page 1 - General Information'!$G$12</f>
        <v>121395703</v>
      </c>
      <c r="B4888" t="str">
        <f>'Page 1 - General Information'!$G$16</f>
        <v>2839</v>
      </c>
      <c r="C4888" s="353" t="s">
        <v>17241</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c r="A4889">
        <f>'Page 1 - General Information'!$G$12</f>
        <v>121395703</v>
      </c>
      <c r="B4889" t="str">
        <f>'Page 1 - General Information'!$G$16</f>
        <v>2839</v>
      </c>
      <c r="C4889" s="353" t="s">
        <v>17241</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c r="A4890">
        <f>'Page 1 - General Information'!$G$12</f>
        <v>121395703</v>
      </c>
      <c r="B4890" t="str">
        <f>'Page 1 - General Information'!$G$16</f>
        <v>2839</v>
      </c>
      <c r="C4890" s="353" t="s">
        <v>17241</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c r="A4891">
        <f>'Page 1 - General Information'!$G$12</f>
        <v>121395703</v>
      </c>
      <c r="B4891" t="str">
        <f>'Page 1 - General Information'!$G$16</f>
        <v>2839</v>
      </c>
      <c r="C4891" s="353" t="s">
        <v>17241</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c r="A4892">
        <f>'Page 1 - General Information'!$G$12</f>
        <v>121395703</v>
      </c>
      <c r="B4892" t="str">
        <f>'Page 1 - General Information'!$G$16</f>
        <v>2839</v>
      </c>
      <c r="C4892" s="353" t="s">
        <v>17241</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c r="A4893">
        <f>'Page 1 - General Information'!$G$12</f>
        <v>121395703</v>
      </c>
      <c r="B4893" t="str">
        <f>'Page 1 - General Information'!$G$16</f>
        <v>2839</v>
      </c>
      <c r="C4893" s="353" t="s">
        <v>17241</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c r="A4894">
        <f>'Page 1 - General Information'!$G$12</f>
        <v>121395703</v>
      </c>
      <c r="B4894" t="str">
        <f>'Page 1 - General Information'!$G$16</f>
        <v>2839</v>
      </c>
      <c r="C4894" s="353" t="s">
        <v>17241</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c r="A4895">
        <f>'Page 1 - General Information'!$G$12</f>
        <v>121395703</v>
      </c>
      <c r="B4895" t="str">
        <f>'Page 1 - General Information'!$G$16</f>
        <v>2839</v>
      </c>
      <c r="C4895" s="353" t="s">
        <v>17241</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c r="A4896">
        <f>'Page 1 - General Information'!$G$12</f>
        <v>121395703</v>
      </c>
      <c r="B4896" t="str">
        <f>'Page 1 - General Information'!$G$16</f>
        <v>2839</v>
      </c>
      <c r="C4896" s="353" t="s">
        <v>17241</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c r="A4897">
        <f>'Page 1 - General Information'!$G$12</f>
        <v>121395703</v>
      </c>
      <c r="B4897" t="str">
        <f>'Page 1 - General Information'!$G$16</f>
        <v>2839</v>
      </c>
      <c r="C4897" s="353" t="s">
        <v>17241</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c r="A4898">
        <f>'Page 1 - General Information'!$G$12</f>
        <v>121395703</v>
      </c>
      <c r="B4898" t="str">
        <f>'Page 1 - General Information'!$G$16</f>
        <v>2839</v>
      </c>
      <c r="C4898" s="353" t="s">
        <v>17241</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c r="A4899">
        <f>'Page 1 - General Information'!$G$12</f>
        <v>121395703</v>
      </c>
      <c r="B4899" t="str">
        <f>'Page 1 - General Information'!$G$16</f>
        <v>2839</v>
      </c>
      <c r="C4899" s="353" t="s">
        <v>17241</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c r="A4900">
        <f>'Page 1 - General Information'!$G$12</f>
        <v>121395703</v>
      </c>
      <c r="B4900" t="str">
        <f>'Page 1 - General Information'!$G$16</f>
        <v>2839</v>
      </c>
      <c r="C4900" s="353" t="s">
        <v>17241</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c r="A4901">
        <f>'Page 1 - General Information'!$G$12</f>
        <v>121395703</v>
      </c>
      <c r="B4901" t="str">
        <f>'Page 1 - General Information'!$G$16</f>
        <v>2839</v>
      </c>
      <c r="C4901" s="353" t="s">
        <v>17241</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c r="A4902">
        <f>'Page 1 - General Information'!$G$12</f>
        <v>121395703</v>
      </c>
      <c r="B4902" t="str">
        <f>'Page 1 - General Information'!$G$16</f>
        <v>2839</v>
      </c>
      <c r="C4902" s="353" t="s">
        <v>17241</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c r="A4903">
        <f>'Page 1 - General Information'!$G$12</f>
        <v>121395703</v>
      </c>
      <c r="B4903" t="str">
        <f>'Page 1 - General Information'!$G$16</f>
        <v>2839</v>
      </c>
      <c r="C4903" s="353" t="s">
        <v>17241</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c r="A4904">
        <f>'Page 1 - General Information'!$G$12</f>
        <v>121395703</v>
      </c>
      <c r="B4904" t="str">
        <f>'Page 1 - General Information'!$G$16</f>
        <v>2839</v>
      </c>
      <c r="C4904" s="353" t="s">
        <v>17241</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c r="A4905">
        <f>'Page 1 - General Information'!$G$12</f>
        <v>121395703</v>
      </c>
      <c r="B4905" t="str">
        <f>'Page 1 - General Information'!$G$16</f>
        <v>2839</v>
      </c>
      <c r="C4905" s="353" t="s">
        <v>17241</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c r="A4906">
        <f>'Page 1 - General Information'!$G$12</f>
        <v>121395703</v>
      </c>
      <c r="B4906" t="str">
        <f>'Page 1 - General Information'!$G$16</f>
        <v>2839</v>
      </c>
      <c r="C4906" s="353" t="s">
        <v>17241</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c r="A4907">
        <f>'Page 1 - General Information'!$G$12</f>
        <v>121395703</v>
      </c>
      <c r="B4907" t="str">
        <f>'Page 1 - General Information'!$G$16</f>
        <v>2839</v>
      </c>
      <c r="C4907" s="353" t="s">
        <v>17241</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c r="A4908">
        <f>'Page 1 - General Information'!$G$12</f>
        <v>121395703</v>
      </c>
      <c r="B4908" t="str">
        <f>'Page 1 - General Information'!$G$16</f>
        <v>2839</v>
      </c>
      <c r="C4908" s="353" t="s">
        <v>17241</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c r="A4909">
        <f>'Page 1 - General Information'!$G$12</f>
        <v>121395703</v>
      </c>
      <c r="B4909" t="str">
        <f>'Page 1 - General Information'!$G$16</f>
        <v>2839</v>
      </c>
      <c r="C4909" s="353" t="s">
        <v>17241</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c r="A4910">
        <f>'Page 1 - General Information'!$G$12</f>
        <v>121395703</v>
      </c>
      <c r="B4910" t="str">
        <f>'Page 1 - General Information'!$G$16</f>
        <v>2839</v>
      </c>
      <c r="C4910" s="353" t="s">
        <v>17241</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c r="A4911">
        <f>'Page 1 - General Information'!$G$12</f>
        <v>121395703</v>
      </c>
      <c r="B4911" t="str">
        <f>'Page 1 - General Information'!$G$16</f>
        <v>2839</v>
      </c>
      <c r="C4911" s="353" t="s">
        <v>17241</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c r="A4912">
        <f>'Page 1 - General Information'!$G$12</f>
        <v>121395703</v>
      </c>
      <c r="B4912" t="str">
        <f>'Page 1 - General Information'!$G$16</f>
        <v>2839</v>
      </c>
      <c r="C4912" s="353" t="s">
        <v>17241</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c r="A4913">
        <f>'Page 1 - General Information'!$G$12</f>
        <v>121395703</v>
      </c>
      <c r="B4913" t="str">
        <f>'Page 1 - General Information'!$G$16</f>
        <v>2839</v>
      </c>
      <c r="C4913" s="353" t="s">
        <v>17241</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c r="A4914">
        <f>'Page 1 - General Information'!$G$12</f>
        <v>121395703</v>
      </c>
      <c r="B4914" t="str">
        <f>'Page 1 - General Information'!$G$16</f>
        <v>2839</v>
      </c>
      <c r="C4914" s="353" t="s">
        <v>17241</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c r="A4915">
        <f>'Page 1 - General Information'!$G$12</f>
        <v>121395703</v>
      </c>
      <c r="B4915" t="str">
        <f>'Page 1 - General Information'!$G$16</f>
        <v>2839</v>
      </c>
      <c r="C4915" s="353" t="s">
        <v>17241</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c r="A4916">
        <f>'Page 1 - General Information'!$G$12</f>
        <v>121395703</v>
      </c>
      <c r="B4916" t="str">
        <f>'Page 1 - General Information'!$G$16</f>
        <v>2839</v>
      </c>
      <c r="C4916" s="353" t="s">
        <v>17241</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c r="A4917">
        <f>'Page 1 - General Information'!$G$12</f>
        <v>121395703</v>
      </c>
      <c r="B4917" t="str">
        <f>'Page 1 - General Information'!$G$16</f>
        <v>2839</v>
      </c>
      <c r="C4917" s="353" t="s">
        <v>17241</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c r="A4918">
        <f>'Page 1 - General Information'!$G$12</f>
        <v>121395703</v>
      </c>
      <c r="B4918" t="str">
        <f>'Page 1 - General Information'!$G$16</f>
        <v>2839</v>
      </c>
      <c r="C4918" s="353" t="s">
        <v>17241</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c r="A4919">
        <f>'Page 1 - General Information'!$G$12</f>
        <v>121395703</v>
      </c>
      <c r="B4919" t="str">
        <f>'Page 1 - General Information'!$G$16</f>
        <v>2839</v>
      </c>
      <c r="C4919" s="353" t="s">
        <v>17241</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c r="A4920">
        <f>'Page 1 - General Information'!$G$12</f>
        <v>121395703</v>
      </c>
      <c r="B4920" t="str">
        <f>'Page 1 - General Information'!$G$16</f>
        <v>2839</v>
      </c>
      <c r="C4920" s="353" t="s">
        <v>17241</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c r="A4921">
        <f>'Page 1 - General Information'!$G$12</f>
        <v>121395703</v>
      </c>
      <c r="B4921" t="str">
        <f>'Page 1 - General Information'!$G$16</f>
        <v>2839</v>
      </c>
      <c r="C4921" s="353" t="s">
        <v>17241</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c r="A4922">
        <f>'Page 1 - General Information'!$G$12</f>
        <v>121395703</v>
      </c>
      <c r="B4922" t="str">
        <f>'Page 1 - General Information'!$G$16</f>
        <v>2839</v>
      </c>
      <c r="C4922" s="353" t="s">
        <v>17241</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c r="A4923">
        <f>'Page 1 - General Information'!$G$12</f>
        <v>121395703</v>
      </c>
      <c r="B4923" t="str">
        <f>'Page 1 - General Information'!$G$16</f>
        <v>2839</v>
      </c>
      <c r="C4923" s="353" t="s">
        <v>17241</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c r="A4924">
        <f>'Page 1 - General Information'!$G$12</f>
        <v>121395703</v>
      </c>
      <c r="B4924" t="str">
        <f>'Page 1 - General Information'!$G$16</f>
        <v>2839</v>
      </c>
      <c r="C4924" s="353" t="s">
        <v>17241</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c r="A4925">
        <f>'Page 1 - General Information'!$G$12</f>
        <v>121395703</v>
      </c>
      <c r="B4925" t="str">
        <f>'Page 1 - General Information'!$G$16</f>
        <v>2839</v>
      </c>
      <c r="C4925" s="353" t="s">
        <v>17241</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c r="A4926">
        <f>'Page 1 - General Information'!$G$12</f>
        <v>121395703</v>
      </c>
      <c r="B4926" t="str">
        <f>'Page 1 - General Information'!$G$16</f>
        <v>2839</v>
      </c>
      <c r="C4926" s="353" t="s">
        <v>17241</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c r="A4927">
        <f>'Page 1 - General Information'!$G$12</f>
        <v>121395703</v>
      </c>
      <c r="B4927" t="str">
        <f>'Page 1 - General Information'!$G$16</f>
        <v>2839</v>
      </c>
      <c r="C4927" s="353" t="s">
        <v>17241</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c r="A4928">
        <f>'Page 1 - General Information'!$G$12</f>
        <v>121395703</v>
      </c>
      <c r="B4928" t="str">
        <f>'Page 1 - General Information'!$G$16</f>
        <v>2839</v>
      </c>
      <c r="C4928" s="353" t="s">
        <v>17241</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c r="A4929">
        <f>'Page 1 - General Information'!$G$12</f>
        <v>121395703</v>
      </c>
      <c r="B4929" t="str">
        <f>'Page 1 - General Information'!$G$16</f>
        <v>2839</v>
      </c>
      <c r="C4929" s="353" t="s">
        <v>17241</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c r="A4930">
        <f>'Page 1 - General Information'!$G$12</f>
        <v>121395703</v>
      </c>
      <c r="B4930" t="str">
        <f>'Page 1 - General Information'!$G$16</f>
        <v>2839</v>
      </c>
      <c r="C4930" s="353" t="s">
        <v>17241</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c r="A4931">
        <f>'Page 1 - General Information'!$G$12</f>
        <v>121395703</v>
      </c>
      <c r="B4931" t="str">
        <f>'Page 1 - General Information'!$G$16</f>
        <v>2839</v>
      </c>
      <c r="C4931" s="353" t="s">
        <v>17241</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c r="A4932">
        <f>'Page 1 - General Information'!$G$12</f>
        <v>121395703</v>
      </c>
      <c r="B4932" t="str">
        <f>'Page 1 - General Information'!$G$16</f>
        <v>2839</v>
      </c>
      <c r="C4932" s="353" t="s">
        <v>17241</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c r="A4933">
        <f>'Page 1 - General Information'!$G$12</f>
        <v>121395703</v>
      </c>
      <c r="B4933" t="str">
        <f>'Page 1 - General Information'!$G$16</f>
        <v>2839</v>
      </c>
      <c r="C4933" s="353" t="s">
        <v>17241</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c r="A4934">
        <f>'Page 1 - General Information'!$G$12</f>
        <v>121395703</v>
      </c>
      <c r="B4934" t="str">
        <f>'Page 1 - General Information'!$G$16</f>
        <v>2839</v>
      </c>
      <c r="C4934" s="353" t="s">
        <v>17241</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c r="A4935">
        <f>'Page 1 - General Information'!$G$12</f>
        <v>121395703</v>
      </c>
      <c r="B4935" t="str">
        <f>'Page 1 - General Information'!$G$16</f>
        <v>2839</v>
      </c>
      <c r="C4935" s="353" t="s">
        <v>17241</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c r="A4936">
        <f>'Page 1 - General Information'!$G$12</f>
        <v>121395703</v>
      </c>
      <c r="B4936" t="str">
        <f>'Page 1 - General Information'!$G$16</f>
        <v>2839</v>
      </c>
      <c r="C4936" s="353" t="s">
        <v>17241</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c r="A4937">
        <f>'Page 1 - General Information'!$G$12</f>
        <v>121395703</v>
      </c>
      <c r="B4937" t="str">
        <f>'Page 1 - General Information'!$G$16</f>
        <v>2839</v>
      </c>
      <c r="C4937" s="353" t="s">
        <v>17241</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c r="A4938">
        <f>'Page 1 - General Information'!$G$12</f>
        <v>121395703</v>
      </c>
      <c r="B4938" t="str">
        <f>'Page 1 - General Information'!$G$16</f>
        <v>2839</v>
      </c>
      <c r="C4938" s="353" t="s">
        <v>17241</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c r="A4939">
        <f>'Page 1 - General Information'!$G$12</f>
        <v>121395703</v>
      </c>
      <c r="B4939" t="str">
        <f>'Page 1 - General Information'!$G$16</f>
        <v>2839</v>
      </c>
      <c r="C4939" s="353" t="s">
        <v>17241</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c r="A4940">
        <f>'Page 1 - General Information'!$G$12</f>
        <v>121395703</v>
      </c>
      <c r="B4940" t="str">
        <f>'Page 1 - General Information'!$G$16</f>
        <v>2839</v>
      </c>
      <c r="C4940" s="353" t="s">
        <v>17241</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c r="A4941">
        <f>'Page 1 - General Information'!$G$12</f>
        <v>121395703</v>
      </c>
      <c r="B4941" t="str">
        <f>'Page 1 - General Information'!$G$16</f>
        <v>2839</v>
      </c>
      <c r="C4941" s="353" t="s">
        <v>17241</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c r="A4942">
        <f>'Page 1 - General Information'!$G$12</f>
        <v>121395703</v>
      </c>
      <c r="B4942" t="str">
        <f>'Page 1 - General Information'!$G$16</f>
        <v>2839</v>
      </c>
      <c r="C4942" s="353" t="s">
        <v>17241</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c r="A4943">
        <f>'Page 1 - General Information'!$G$12</f>
        <v>121395703</v>
      </c>
      <c r="B4943" t="str">
        <f>'Page 1 - General Information'!$G$16</f>
        <v>2839</v>
      </c>
      <c r="C4943" s="353" t="s">
        <v>17241</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c r="A4944">
        <f>'Page 1 - General Information'!$G$12</f>
        <v>121395703</v>
      </c>
      <c r="B4944" t="str">
        <f>'Page 1 - General Information'!$G$16</f>
        <v>2839</v>
      </c>
      <c r="C4944" s="353" t="s">
        <v>17241</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c r="A4945">
        <f>'Page 1 - General Information'!$G$12</f>
        <v>121395703</v>
      </c>
      <c r="B4945" t="str">
        <f>'Page 1 - General Information'!$G$16</f>
        <v>2839</v>
      </c>
      <c r="C4945" s="353" t="s">
        <v>17241</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c r="A4946">
        <f>'Page 1 - General Information'!$G$12</f>
        <v>121395703</v>
      </c>
      <c r="B4946" t="str">
        <f>'Page 1 - General Information'!$G$16</f>
        <v>2839</v>
      </c>
      <c r="C4946" s="353" t="s">
        <v>17241</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c r="A4947">
        <f>'Page 1 - General Information'!$G$12</f>
        <v>121395703</v>
      </c>
      <c r="B4947" t="str">
        <f>'Page 1 - General Information'!$G$16</f>
        <v>2839</v>
      </c>
      <c r="C4947" s="353" t="s">
        <v>17241</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c r="A4948">
        <f>'Page 1 - General Information'!$G$12</f>
        <v>121395703</v>
      </c>
      <c r="B4948" t="str">
        <f>'Page 1 - General Information'!$G$16</f>
        <v>2839</v>
      </c>
      <c r="C4948" s="353" t="s">
        <v>17241</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c r="A4949">
        <f>'Page 1 - General Information'!$G$12</f>
        <v>121395703</v>
      </c>
      <c r="B4949" t="str">
        <f>'Page 1 - General Information'!$G$16</f>
        <v>2839</v>
      </c>
      <c r="C4949" s="353" t="s">
        <v>17241</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c r="A4950">
        <f>'Page 1 - General Information'!$G$12</f>
        <v>121395703</v>
      </c>
      <c r="B4950" t="str">
        <f>'Page 1 - General Information'!$G$16</f>
        <v>2839</v>
      </c>
      <c r="C4950" s="353" t="s">
        <v>17241</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c r="A4951">
        <f>'Page 1 - General Information'!$G$12</f>
        <v>121395703</v>
      </c>
      <c r="B4951" t="str">
        <f>'Page 1 - General Information'!$G$16</f>
        <v>2839</v>
      </c>
      <c r="C4951" s="353" t="s">
        <v>17241</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c r="A4952">
        <f>'Page 1 - General Information'!$G$12</f>
        <v>121395703</v>
      </c>
      <c r="B4952" t="str">
        <f>'Page 1 - General Information'!$G$16</f>
        <v>2839</v>
      </c>
      <c r="C4952" s="353" t="s">
        <v>17241</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c r="A4953">
        <f>'Page 1 - General Information'!$G$12</f>
        <v>121395703</v>
      </c>
      <c r="B4953" t="str">
        <f>'Page 1 - General Information'!$G$16</f>
        <v>2839</v>
      </c>
      <c r="C4953" s="353" t="s">
        <v>17241</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c r="A4954">
        <f>'Page 1 - General Information'!$G$12</f>
        <v>121395703</v>
      </c>
      <c r="B4954" t="str">
        <f>'Page 1 - General Information'!$G$16</f>
        <v>2839</v>
      </c>
      <c r="C4954" s="353" t="s">
        <v>17241</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c r="A4955">
        <f>'Page 1 - General Information'!$G$12</f>
        <v>121395703</v>
      </c>
      <c r="B4955" t="str">
        <f>'Page 1 - General Information'!$G$16</f>
        <v>2839</v>
      </c>
      <c r="C4955" s="353" t="s">
        <v>17241</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c r="A4956">
        <f>'Page 1 - General Information'!$G$12</f>
        <v>121395703</v>
      </c>
      <c r="B4956" t="str">
        <f>'Page 1 - General Information'!$G$16</f>
        <v>2839</v>
      </c>
      <c r="C4956" s="353" t="s">
        <v>17241</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c r="A4957">
        <f>'Page 1 - General Information'!$G$12</f>
        <v>121395703</v>
      </c>
      <c r="B4957" t="str">
        <f>'Page 1 - General Information'!$G$16</f>
        <v>2839</v>
      </c>
      <c r="C4957" s="353" t="s">
        <v>17241</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c r="A4958">
        <f>'Page 1 - General Information'!$G$12</f>
        <v>121395703</v>
      </c>
      <c r="B4958" t="str">
        <f>'Page 1 - General Information'!$G$16</f>
        <v>2839</v>
      </c>
      <c r="C4958" s="353" t="s">
        <v>17241</v>
      </c>
      <c r="D4958"/>
      <c r="E4958"/>
      <c r="F4958"/>
      <c r="G4958"/>
      <c r="H4958"/>
      <c r="I4958"/>
      <c r="J4958"/>
      <c r="K4958"/>
      <c r="L4958"/>
      <c r="M4958"/>
      <c r="N4958" t="s">
        <v>8252</v>
      </c>
      <c r="O4958"/>
      <c r="P4958" s="359">
        <f>INDEX('Page 3 - Financial Information'!$K$16:$X$185,Y4958,X4958)</f>
        <v>16301</v>
      </c>
      <c r="Q4958"/>
      <c r="R4958"/>
      <c r="S4958" t="s">
        <v>8770</v>
      </c>
      <c r="T4958"/>
      <c r="U4958"/>
      <c r="V4958"/>
      <c r="W4958"/>
      <c r="X4958" s="355">
        <v>1</v>
      </c>
      <c r="Y4958" s="355">
        <v>48</v>
      </c>
      <c r="AC4958" s="297"/>
    </row>
    <row r="4959" spans="1:29">
      <c r="A4959">
        <f>'Page 1 - General Information'!$G$12</f>
        <v>121395703</v>
      </c>
      <c r="B4959" t="str">
        <f>'Page 1 - General Information'!$G$16</f>
        <v>2839</v>
      </c>
      <c r="C4959" s="353" t="s">
        <v>17241</v>
      </c>
      <c r="D4959"/>
      <c r="E4959"/>
      <c r="F4959"/>
      <c r="G4959"/>
      <c r="H4959"/>
      <c r="I4959"/>
      <c r="J4959"/>
      <c r="K4959"/>
      <c r="L4959"/>
      <c r="M4959"/>
      <c r="N4959" t="s">
        <v>8252</v>
      </c>
      <c r="O4959"/>
      <c r="P4959" s="359">
        <f>INDEX('Page 3 - Financial Information'!$K$16:$X$185,Y4959,X4959)</f>
        <v>3188</v>
      </c>
      <c r="Q4959"/>
      <c r="R4959"/>
      <c r="S4959" t="s">
        <v>8771</v>
      </c>
      <c r="T4959"/>
      <c r="U4959"/>
      <c r="V4959"/>
      <c r="W4959"/>
      <c r="X4959" s="355">
        <v>3</v>
      </c>
      <c r="Y4959" s="355">
        <v>48</v>
      </c>
      <c r="AC4959" s="297"/>
    </row>
    <row r="4960" spans="1:29">
      <c r="A4960">
        <f>'Page 1 - General Information'!$G$12</f>
        <v>121395703</v>
      </c>
      <c r="B4960" t="str">
        <f>'Page 1 - General Information'!$G$16</f>
        <v>2839</v>
      </c>
      <c r="C4960" s="353" t="s">
        <v>17241</v>
      </c>
      <c r="D4960"/>
      <c r="E4960"/>
      <c r="F4960"/>
      <c r="G4960"/>
      <c r="H4960"/>
      <c r="I4960"/>
      <c r="J4960"/>
      <c r="K4960"/>
      <c r="L4960"/>
      <c r="M4960"/>
      <c r="N4960" t="s">
        <v>8252</v>
      </c>
      <c r="O4960"/>
      <c r="P4960" s="359">
        <f>INDEX('Page 3 - Financial Information'!$K$16:$X$185,Y4960,X4960)</f>
        <v>255</v>
      </c>
      <c r="Q4960"/>
      <c r="R4960"/>
      <c r="S4960" t="s">
        <v>8772</v>
      </c>
      <c r="T4960"/>
      <c r="U4960"/>
      <c r="V4960"/>
      <c r="W4960"/>
      <c r="X4960" s="355">
        <v>4</v>
      </c>
      <c r="Y4960" s="355">
        <v>48</v>
      </c>
      <c r="AC4960" s="297"/>
    </row>
    <row r="4961" spans="1:29">
      <c r="A4961">
        <f>'Page 1 - General Information'!$G$12</f>
        <v>121395703</v>
      </c>
      <c r="B4961" t="str">
        <f>'Page 1 - General Information'!$G$16</f>
        <v>2839</v>
      </c>
      <c r="C4961" s="353" t="s">
        <v>17241</v>
      </c>
      <c r="D4961"/>
      <c r="E4961"/>
      <c r="F4961"/>
      <c r="G4961"/>
      <c r="H4961"/>
      <c r="I4961"/>
      <c r="J4961"/>
      <c r="K4961"/>
      <c r="L4961"/>
      <c r="M4961"/>
      <c r="N4961" t="s">
        <v>8252</v>
      </c>
      <c r="O4961"/>
      <c r="P4961" s="359">
        <f>INDEX('Page 3 - Financial Information'!$K$16:$X$185,Y4961,X4961)</f>
        <v>193</v>
      </c>
      <c r="Q4961"/>
      <c r="R4961"/>
      <c r="S4961" t="s">
        <v>8773</v>
      </c>
      <c r="T4961"/>
      <c r="U4961"/>
      <c r="V4961"/>
      <c r="W4961"/>
      <c r="X4961" s="355">
        <v>5</v>
      </c>
      <c r="Y4961" s="355">
        <v>48</v>
      </c>
      <c r="AC4961" s="297"/>
    </row>
    <row r="4962" spans="1:29">
      <c r="A4962">
        <f>'Page 1 - General Information'!$G$12</f>
        <v>121395703</v>
      </c>
      <c r="B4962" t="str">
        <f>'Page 1 - General Information'!$G$16</f>
        <v>2839</v>
      </c>
      <c r="C4962" s="353" t="s">
        <v>17241</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c r="A4963">
        <f>'Page 1 - General Information'!$G$12</f>
        <v>121395703</v>
      </c>
      <c r="B4963" t="str">
        <f>'Page 1 - General Information'!$G$16</f>
        <v>2839</v>
      </c>
      <c r="C4963" s="353" t="s">
        <v>17241</v>
      </c>
      <c r="D4963"/>
      <c r="E4963"/>
      <c r="F4963"/>
      <c r="G4963"/>
      <c r="H4963"/>
      <c r="I4963"/>
      <c r="J4963"/>
      <c r="K4963"/>
      <c r="L4963"/>
      <c r="M4963"/>
      <c r="N4963" t="s">
        <v>8252</v>
      </c>
      <c r="O4963"/>
      <c r="P4963" s="359">
        <f>INDEX('Page 3 - Financial Information'!$K$16:$X$185,Y4963,X4963)</f>
        <v>2172</v>
      </c>
      <c r="Q4963"/>
      <c r="R4963"/>
      <c r="S4963" t="s">
        <v>8775</v>
      </c>
      <c r="T4963"/>
      <c r="U4963"/>
      <c r="V4963"/>
      <c r="W4963"/>
      <c r="X4963" s="355">
        <v>7</v>
      </c>
      <c r="Y4963" s="355">
        <v>48</v>
      </c>
      <c r="AC4963" s="297"/>
    </row>
    <row r="4964" spans="1:29">
      <c r="A4964">
        <f>'Page 1 - General Information'!$G$12</f>
        <v>121395703</v>
      </c>
      <c r="B4964" t="str">
        <f>'Page 1 - General Information'!$G$16</f>
        <v>2839</v>
      </c>
      <c r="C4964" s="353" t="s">
        <v>17241</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c r="A4965">
        <f>'Page 1 - General Information'!$G$12</f>
        <v>121395703</v>
      </c>
      <c r="B4965" t="str">
        <f>'Page 1 - General Information'!$G$16</f>
        <v>2839</v>
      </c>
      <c r="C4965" s="353" t="s">
        <v>17241</v>
      </c>
      <c r="D4965"/>
      <c r="E4965"/>
      <c r="F4965"/>
      <c r="G4965"/>
      <c r="H4965"/>
      <c r="I4965"/>
      <c r="J4965"/>
      <c r="K4965"/>
      <c r="L4965"/>
      <c r="M4965"/>
      <c r="N4965" t="s">
        <v>8252</v>
      </c>
      <c r="O4965"/>
      <c r="P4965" s="359">
        <f>INDEX('Page 3 - Financial Information'!$K$16:$X$185,Y4965,X4965)</f>
        <v>10493</v>
      </c>
      <c r="Q4965"/>
      <c r="R4965"/>
      <c r="S4965" t="s">
        <v>8777</v>
      </c>
      <c r="T4965"/>
      <c r="U4965"/>
      <c r="V4965"/>
      <c r="W4965"/>
      <c r="X4965" s="355">
        <v>9</v>
      </c>
      <c r="Y4965" s="355">
        <v>48</v>
      </c>
      <c r="AC4965" s="297"/>
    </row>
    <row r="4966" spans="1:29">
      <c r="A4966">
        <f>'Page 1 - General Information'!$G$12</f>
        <v>121395703</v>
      </c>
      <c r="B4966" t="str">
        <f>'Page 1 - General Information'!$G$16</f>
        <v>2839</v>
      </c>
      <c r="C4966" s="353" t="s">
        <v>17241</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c r="A4967">
        <f>'Page 1 - General Information'!$G$12</f>
        <v>121395703</v>
      </c>
      <c r="B4967" t="str">
        <f>'Page 1 - General Information'!$G$16</f>
        <v>2839</v>
      </c>
      <c r="C4967" s="353" t="s">
        <v>17241</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c r="A4968">
        <f>'Page 1 - General Information'!$G$12</f>
        <v>121395703</v>
      </c>
      <c r="B4968" t="str">
        <f>'Page 1 - General Information'!$G$16</f>
        <v>2839</v>
      </c>
      <c r="C4968" s="353" t="s">
        <v>17241</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c r="A4969">
        <f>'Page 1 - General Information'!$G$12</f>
        <v>121395703</v>
      </c>
      <c r="B4969" t="str">
        <f>'Page 1 - General Information'!$G$16</f>
        <v>2839</v>
      </c>
      <c r="C4969" s="353" t="s">
        <v>17241</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c r="A4970">
        <f>'Page 1 - General Information'!$G$12</f>
        <v>121395703</v>
      </c>
      <c r="B4970" t="str">
        <f>'Page 1 - General Information'!$G$16</f>
        <v>2839</v>
      </c>
      <c r="C4970" s="353" t="s">
        <v>17241</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c r="A4971">
        <f>'Page 1 - General Information'!$G$12</f>
        <v>121395703</v>
      </c>
      <c r="B4971" t="str">
        <f>'Page 1 - General Information'!$G$16</f>
        <v>2839</v>
      </c>
      <c r="C4971" s="353" t="s">
        <v>17241</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c r="A4972">
        <f>'Page 1 - General Information'!$G$12</f>
        <v>121395703</v>
      </c>
      <c r="B4972" t="str">
        <f>'Page 1 - General Information'!$G$16</f>
        <v>2839</v>
      </c>
      <c r="C4972" s="353" t="s">
        <v>17241</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c r="A4973">
        <f>'Page 1 - General Information'!$G$12</f>
        <v>121395703</v>
      </c>
      <c r="B4973" t="str">
        <f>'Page 1 - General Information'!$G$16</f>
        <v>2839</v>
      </c>
      <c r="C4973" s="353" t="s">
        <v>17241</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c r="A4974">
        <f>'Page 1 - General Information'!$G$12</f>
        <v>121395703</v>
      </c>
      <c r="B4974" t="str">
        <f>'Page 1 - General Information'!$G$16</f>
        <v>2839</v>
      </c>
      <c r="C4974" s="353" t="s">
        <v>17241</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c r="A4975">
        <f>'Page 1 - General Information'!$G$12</f>
        <v>121395703</v>
      </c>
      <c r="B4975" t="str">
        <f>'Page 1 - General Information'!$G$16</f>
        <v>2839</v>
      </c>
      <c r="C4975" s="353" t="s">
        <v>17241</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c r="A4976">
        <f>'Page 1 - General Information'!$G$12</f>
        <v>121395703</v>
      </c>
      <c r="B4976" t="str">
        <f>'Page 1 - General Information'!$G$16</f>
        <v>2839</v>
      </c>
      <c r="C4976" s="353" t="s">
        <v>17241</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c r="A4977">
        <f>'Page 1 - General Information'!$G$12</f>
        <v>121395703</v>
      </c>
      <c r="B4977" t="str">
        <f>'Page 1 - General Information'!$G$16</f>
        <v>2839</v>
      </c>
      <c r="C4977" s="353" t="s">
        <v>17241</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c r="A4978">
        <f>'Page 1 - General Information'!$G$12</f>
        <v>121395703</v>
      </c>
      <c r="B4978" t="str">
        <f>'Page 1 - General Information'!$G$16</f>
        <v>2839</v>
      </c>
      <c r="C4978" s="353" t="s">
        <v>17241</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c r="A4979">
        <f>'Page 1 - General Information'!$G$12</f>
        <v>121395703</v>
      </c>
      <c r="B4979" t="str">
        <f>'Page 1 - General Information'!$G$16</f>
        <v>2839</v>
      </c>
      <c r="C4979" s="353" t="s">
        <v>17241</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c r="A4980">
        <f>'Page 1 - General Information'!$G$12</f>
        <v>121395703</v>
      </c>
      <c r="B4980" t="str">
        <f>'Page 1 - General Information'!$G$16</f>
        <v>2839</v>
      </c>
      <c r="C4980" s="353" t="s">
        <v>17241</v>
      </c>
      <c r="D4980"/>
      <c r="E4980"/>
      <c r="F4980"/>
      <c r="G4980"/>
      <c r="H4980"/>
      <c r="I4980"/>
      <c r="J4980"/>
      <c r="K4980"/>
      <c r="L4980"/>
      <c r="M4980"/>
      <c r="N4980" t="s">
        <v>8252</v>
      </c>
      <c r="O4980"/>
      <c r="P4980" s="359">
        <f>INDEX('Page 3 - Financial Information'!$K$16:$X$185,Y4980,X4980)</f>
        <v>0</v>
      </c>
      <c r="Q4980"/>
      <c r="R4980"/>
      <c r="S4980" t="s">
        <v>8792</v>
      </c>
      <c r="T4980"/>
      <c r="U4980"/>
      <c r="V4980"/>
      <c r="W4980"/>
      <c r="X4980" s="355">
        <v>1</v>
      </c>
      <c r="Y4980" s="355">
        <v>50</v>
      </c>
      <c r="AC4980" s="297"/>
    </row>
    <row r="4981" spans="1:29">
      <c r="A4981">
        <f>'Page 1 - General Information'!$G$12</f>
        <v>121395703</v>
      </c>
      <c r="B4981" t="str">
        <f>'Page 1 - General Information'!$G$16</f>
        <v>2839</v>
      </c>
      <c r="C4981" s="353" t="s">
        <v>17241</v>
      </c>
      <c r="D4981"/>
      <c r="E4981"/>
      <c r="F4981"/>
      <c r="G4981"/>
      <c r="H4981"/>
      <c r="I4981"/>
      <c r="J4981"/>
      <c r="K4981"/>
      <c r="L4981"/>
      <c r="M4981"/>
      <c r="N4981" t="s">
        <v>8252</v>
      </c>
      <c r="O4981"/>
      <c r="P4981" s="359">
        <f>INDEX('Page 3 - Financial Information'!$K$16:$X$185,Y4981,X4981)</f>
        <v>0</v>
      </c>
      <c r="Q4981"/>
      <c r="R4981"/>
      <c r="S4981" t="s">
        <v>8793</v>
      </c>
      <c r="T4981"/>
      <c r="U4981"/>
      <c r="V4981"/>
      <c r="W4981"/>
      <c r="X4981" s="355">
        <v>3</v>
      </c>
      <c r="Y4981" s="355">
        <v>50</v>
      </c>
      <c r="AC4981" s="297"/>
    </row>
    <row r="4982" spans="1:29">
      <c r="A4982">
        <f>'Page 1 - General Information'!$G$12</f>
        <v>121395703</v>
      </c>
      <c r="B4982" t="str">
        <f>'Page 1 - General Information'!$G$16</f>
        <v>2839</v>
      </c>
      <c r="C4982" s="353" t="s">
        <v>17241</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c r="A4983">
        <f>'Page 1 - General Information'!$G$12</f>
        <v>121395703</v>
      </c>
      <c r="B4983" t="str">
        <f>'Page 1 - General Information'!$G$16</f>
        <v>2839</v>
      </c>
      <c r="C4983" s="353" t="s">
        <v>17241</v>
      </c>
      <c r="D4983"/>
      <c r="E4983"/>
      <c r="F4983"/>
      <c r="G4983"/>
      <c r="H4983"/>
      <c r="I4983"/>
      <c r="J4983"/>
      <c r="K4983"/>
      <c r="L4983"/>
      <c r="M4983"/>
      <c r="N4983" t="s">
        <v>8252</v>
      </c>
      <c r="O4983"/>
      <c r="P4983" s="359">
        <f>INDEX('Page 3 - Financial Information'!$K$16:$X$185,Y4983,X4983)</f>
        <v>0</v>
      </c>
      <c r="Q4983"/>
      <c r="R4983"/>
      <c r="S4983" t="s">
        <v>8795</v>
      </c>
      <c r="T4983"/>
      <c r="U4983"/>
      <c r="V4983"/>
      <c r="W4983"/>
      <c r="X4983" s="355">
        <v>5</v>
      </c>
      <c r="Y4983" s="355">
        <v>50</v>
      </c>
      <c r="AC4983" s="297"/>
    </row>
    <row r="4984" spans="1:29">
      <c r="A4984">
        <f>'Page 1 - General Information'!$G$12</f>
        <v>121395703</v>
      </c>
      <c r="B4984" t="str">
        <f>'Page 1 - General Information'!$G$16</f>
        <v>2839</v>
      </c>
      <c r="C4984" s="353" t="s">
        <v>17241</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c r="A4985">
        <f>'Page 1 - General Information'!$G$12</f>
        <v>121395703</v>
      </c>
      <c r="B4985" t="str">
        <f>'Page 1 - General Information'!$G$16</f>
        <v>2839</v>
      </c>
      <c r="C4985" s="353" t="s">
        <v>17241</v>
      </c>
      <c r="D4985"/>
      <c r="E4985"/>
      <c r="F4985"/>
      <c r="G4985"/>
      <c r="H4985"/>
      <c r="I4985"/>
      <c r="J4985"/>
      <c r="K4985"/>
      <c r="L4985"/>
      <c r="M4985"/>
      <c r="N4985" t="s">
        <v>8252</v>
      </c>
      <c r="O4985"/>
      <c r="P4985" s="359">
        <f>INDEX('Page 3 - Financial Information'!$K$16:$X$185,Y4985,X4985)</f>
        <v>0</v>
      </c>
      <c r="Q4985"/>
      <c r="R4985"/>
      <c r="S4985" t="s">
        <v>8797</v>
      </c>
      <c r="T4985"/>
      <c r="U4985"/>
      <c r="V4985"/>
      <c r="W4985"/>
      <c r="X4985" s="355">
        <v>7</v>
      </c>
      <c r="Y4985" s="355">
        <v>50</v>
      </c>
      <c r="AC4985" s="297"/>
    </row>
    <row r="4986" spans="1:29">
      <c r="A4986">
        <f>'Page 1 - General Information'!$G$12</f>
        <v>121395703</v>
      </c>
      <c r="B4986" t="str">
        <f>'Page 1 - General Information'!$G$16</f>
        <v>2839</v>
      </c>
      <c r="C4986" s="353" t="s">
        <v>17241</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c r="A4987">
        <f>'Page 1 - General Information'!$G$12</f>
        <v>121395703</v>
      </c>
      <c r="B4987" t="str">
        <f>'Page 1 - General Information'!$G$16</f>
        <v>2839</v>
      </c>
      <c r="C4987" s="353" t="s">
        <v>17241</v>
      </c>
      <c r="D4987"/>
      <c r="E4987"/>
      <c r="F4987"/>
      <c r="G4987"/>
      <c r="H4987"/>
      <c r="I4987"/>
      <c r="J4987"/>
      <c r="K4987"/>
      <c r="L4987"/>
      <c r="M4987"/>
      <c r="N4987" t="s">
        <v>8252</v>
      </c>
      <c r="O4987"/>
      <c r="P4987" s="359">
        <f>INDEX('Page 3 - Financial Information'!$K$16:$X$185,Y4987,X4987)</f>
        <v>0</v>
      </c>
      <c r="Q4987"/>
      <c r="R4987"/>
      <c r="S4987" t="s">
        <v>8799</v>
      </c>
      <c r="T4987"/>
      <c r="U4987"/>
      <c r="V4987"/>
      <c r="W4987"/>
      <c r="X4987" s="355">
        <v>9</v>
      </c>
      <c r="Y4987" s="355">
        <v>50</v>
      </c>
      <c r="AC4987" s="297"/>
    </row>
    <row r="4988" spans="1:29">
      <c r="A4988">
        <f>'Page 1 - General Information'!$G$12</f>
        <v>121395703</v>
      </c>
      <c r="B4988" t="str">
        <f>'Page 1 - General Information'!$G$16</f>
        <v>2839</v>
      </c>
      <c r="C4988" s="353" t="s">
        <v>17241</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c r="A4989">
        <f>'Page 1 - General Information'!$G$12</f>
        <v>121395703</v>
      </c>
      <c r="B4989" t="str">
        <f>'Page 1 - General Information'!$G$16</f>
        <v>2839</v>
      </c>
      <c r="C4989" s="353" t="s">
        <v>17241</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c r="A4990">
        <f>'Page 1 - General Information'!$G$12</f>
        <v>121395703</v>
      </c>
      <c r="B4990" t="str">
        <f>'Page 1 - General Information'!$G$16</f>
        <v>2839</v>
      </c>
      <c r="C4990" s="353" t="s">
        <v>17241</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c r="A4991">
        <f>'Page 1 - General Information'!$G$12</f>
        <v>121395703</v>
      </c>
      <c r="B4991" t="str">
        <f>'Page 1 - General Information'!$G$16</f>
        <v>2839</v>
      </c>
      <c r="C4991" s="353" t="s">
        <v>17241</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c r="A4992">
        <f>'Page 1 - General Information'!$G$12</f>
        <v>121395703</v>
      </c>
      <c r="B4992" t="str">
        <f>'Page 1 - General Information'!$G$16</f>
        <v>2839</v>
      </c>
      <c r="C4992" s="353" t="s">
        <v>17241</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c r="A4993">
        <f>'Page 1 - General Information'!$G$12</f>
        <v>121395703</v>
      </c>
      <c r="B4993" t="str">
        <f>'Page 1 - General Information'!$G$16</f>
        <v>2839</v>
      </c>
      <c r="C4993" s="353" t="s">
        <v>17241</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c r="A4994">
        <f>'Page 1 - General Information'!$G$12</f>
        <v>121395703</v>
      </c>
      <c r="B4994" t="str">
        <f>'Page 1 - General Information'!$G$16</f>
        <v>2839</v>
      </c>
      <c r="C4994" s="353" t="s">
        <v>17241</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c r="A4995">
        <f>'Page 1 - General Information'!$G$12</f>
        <v>121395703</v>
      </c>
      <c r="B4995" t="str">
        <f>'Page 1 - General Information'!$G$16</f>
        <v>2839</v>
      </c>
      <c r="C4995" s="353" t="s">
        <v>17241</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c r="A4996">
        <f>'Page 1 - General Information'!$G$12</f>
        <v>121395703</v>
      </c>
      <c r="B4996" t="str">
        <f>'Page 1 - General Information'!$G$16</f>
        <v>2839</v>
      </c>
      <c r="C4996" s="353" t="s">
        <v>17241</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c r="A4997">
        <f>'Page 1 - General Information'!$G$12</f>
        <v>121395703</v>
      </c>
      <c r="B4997" t="str">
        <f>'Page 1 - General Information'!$G$16</f>
        <v>2839</v>
      </c>
      <c r="C4997" s="353" t="s">
        <v>17241</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c r="A4998">
        <f>'Page 1 - General Information'!$G$12</f>
        <v>121395703</v>
      </c>
      <c r="B4998" t="str">
        <f>'Page 1 - General Information'!$G$16</f>
        <v>2839</v>
      </c>
      <c r="C4998" s="353" t="s">
        <v>17241</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c r="A4999">
        <f>'Page 1 - General Information'!$G$12</f>
        <v>121395703</v>
      </c>
      <c r="B4999" t="str">
        <f>'Page 1 - General Information'!$G$16</f>
        <v>2839</v>
      </c>
      <c r="C4999" s="353" t="s">
        <v>17241</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c r="A5000">
        <f>'Page 1 - General Information'!$G$12</f>
        <v>121395703</v>
      </c>
      <c r="B5000" t="str">
        <f>'Page 1 - General Information'!$G$16</f>
        <v>2839</v>
      </c>
      <c r="C5000" s="353" t="s">
        <v>17241</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c r="A5001">
        <f>'Page 1 - General Information'!$G$12</f>
        <v>121395703</v>
      </c>
      <c r="B5001" t="str">
        <f>'Page 1 - General Information'!$G$16</f>
        <v>2839</v>
      </c>
      <c r="C5001" s="353" t="s">
        <v>17241</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c r="A5002">
        <f>'Page 1 - General Information'!$G$12</f>
        <v>121395703</v>
      </c>
      <c r="B5002" t="str">
        <f>'Page 1 - General Information'!$G$16</f>
        <v>2839</v>
      </c>
      <c r="C5002" s="353" t="s">
        <v>17241</v>
      </c>
      <c r="D5002"/>
      <c r="E5002"/>
      <c r="F5002"/>
      <c r="G5002"/>
      <c r="H5002"/>
      <c r="I5002"/>
      <c r="J5002"/>
      <c r="K5002"/>
      <c r="L5002"/>
      <c r="M5002"/>
      <c r="N5002" t="s">
        <v>8252</v>
      </c>
      <c r="O5002"/>
      <c r="P5002" s="359">
        <f>INDEX('Page 3 - Financial Information'!$K$16:$X$185,Y5002,X5002)</f>
        <v>0</v>
      </c>
      <c r="Q5002"/>
      <c r="R5002"/>
      <c r="S5002" t="s">
        <v>8814</v>
      </c>
      <c r="T5002"/>
      <c r="U5002"/>
      <c r="V5002"/>
      <c r="W5002"/>
      <c r="X5002" s="355">
        <v>1</v>
      </c>
      <c r="Y5002" s="355">
        <v>52</v>
      </c>
      <c r="AC5002" s="297"/>
    </row>
    <row r="5003" spans="1:29">
      <c r="A5003">
        <f>'Page 1 - General Information'!$G$12</f>
        <v>121395703</v>
      </c>
      <c r="B5003" t="str">
        <f>'Page 1 - General Information'!$G$16</f>
        <v>2839</v>
      </c>
      <c r="C5003" s="353" t="s">
        <v>17241</v>
      </c>
      <c r="D5003"/>
      <c r="E5003"/>
      <c r="F5003"/>
      <c r="G5003"/>
      <c r="H5003"/>
      <c r="I5003"/>
      <c r="J5003"/>
      <c r="K5003"/>
      <c r="L5003"/>
      <c r="M5003"/>
      <c r="N5003" t="s">
        <v>8252</v>
      </c>
      <c r="O5003"/>
      <c r="P5003" s="359">
        <f>INDEX('Page 3 - Financial Information'!$K$16:$X$185,Y5003,X5003)</f>
        <v>0</v>
      </c>
      <c r="Q5003"/>
      <c r="R5003"/>
      <c r="S5003" t="s">
        <v>8815</v>
      </c>
      <c r="T5003"/>
      <c r="U5003"/>
      <c r="V5003"/>
      <c r="W5003"/>
      <c r="X5003" s="355">
        <v>3</v>
      </c>
      <c r="Y5003" s="355">
        <v>52</v>
      </c>
      <c r="AC5003" s="297"/>
    </row>
    <row r="5004" spans="1:29">
      <c r="A5004">
        <f>'Page 1 - General Information'!$G$12</f>
        <v>121395703</v>
      </c>
      <c r="B5004" t="str">
        <f>'Page 1 - General Information'!$G$16</f>
        <v>2839</v>
      </c>
      <c r="C5004" s="353" t="s">
        <v>17241</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c r="A5005">
        <f>'Page 1 - General Information'!$G$12</f>
        <v>121395703</v>
      </c>
      <c r="B5005" t="str">
        <f>'Page 1 - General Information'!$G$16</f>
        <v>2839</v>
      </c>
      <c r="C5005" s="353" t="s">
        <v>17241</v>
      </c>
      <c r="D5005"/>
      <c r="E5005"/>
      <c r="F5005"/>
      <c r="G5005"/>
      <c r="H5005"/>
      <c r="I5005"/>
      <c r="J5005"/>
      <c r="K5005"/>
      <c r="L5005"/>
      <c r="M5005"/>
      <c r="N5005" t="s">
        <v>8252</v>
      </c>
      <c r="O5005"/>
      <c r="P5005" s="359">
        <f>INDEX('Page 3 - Financial Information'!$K$16:$X$185,Y5005,X5005)</f>
        <v>0</v>
      </c>
      <c r="Q5005"/>
      <c r="R5005"/>
      <c r="S5005" t="s">
        <v>8817</v>
      </c>
      <c r="T5005"/>
      <c r="U5005"/>
      <c r="V5005"/>
      <c r="W5005"/>
      <c r="X5005" s="355">
        <v>5</v>
      </c>
      <c r="Y5005" s="355">
        <v>52</v>
      </c>
      <c r="AC5005" s="297"/>
    </row>
    <row r="5006" spans="1:29">
      <c r="A5006">
        <f>'Page 1 - General Information'!$G$12</f>
        <v>121395703</v>
      </c>
      <c r="B5006" t="str">
        <f>'Page 1 - General Information'!$G$16</f>
        <v>2839</v>
      </c>
      <c r="C5006" s="353" t="s">
        <v>17241</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c r="A5007">
        <f>'Page 1 - General Information'!$G$12</f>
        <v>121395703</v>
      </c>
      <c r="B5007" t="str">
        <f>'Page 1 - General Information'!$G$16</f>
        <v>2839</v>
      </c>
      <c r="C5007" s="353" t="s">
        <v>17241</v>
      </c>
      <c r="D5007"/>
      <c r="E5007"/>
      <c r="F5007"/>
      <c r="G5007"/>
      <c r="H5007"/>
      <c r="I5007"/>
      <c r="J5007"/>
      <c r="K5007"/>
      <c r="L5007"/>
      <c r="M5007"/>
      <c r="N5007" t="s">
        <v>8252</v>
      </c>
      <c r="O5007"/>
      <c r="P5007" s="359">
        <f>INDEX('Page 3 - Financial Information'!$K$16:$X$185,Y5007,X5007)</f>
        <v>0</v>
      </c>
      <c r="Q5007"/>
      <c r="R5007"/>
      <c r="S5007" t="s">
        <v>8819</v>
      </c>
      <c r="T5007"/>
      <c r="U5007"/>
      <c r="V5007"/>
      <c r="W5007"/>
      <c r="X5007" s="355">
        <v>7</v>
      </c>
      <c r="Y5007" s="355">
        <v>52</v>
      </c>
      <c r="AC5007" s="297"/>
    </row>
    <row r="5008" spans="1:29">
      <c r="A5008">
        <f>'Page 1 - General Information'!$G$12</f>
        <v>121395703</v>
      </c>
      <c r="B5008" t="str">
        <f>'Page 1 - General Information'!$G$16</f>
        <v>2839</v>
      </c>
      <c r="C5008" s="353" t="s">
        <v>17241</v>
      </c>
      <c r="D5008"/>
      <c r="E5008"/>
      <c r="F5008"/>
      <c r="G5008"/>
      <c r="H5008"/>
      <c r="I5008"/>
      <c r="J5008"/>
      <c r="K5008"/>
      <c r="L5008"/>
      <c r="M5008"/>
      <c r="N5008" t="s">
        <v>8252</v>
      </c>
      <c r="O5008"/>
      <c r="P5008" s="359">
        <f>INDEX('Page 3 - Financial Information'!$K$16:$X$185,Y5008,X5008)</f>
        <v>0</v>
      </c>
      <c r="Q5008"/>
      <c r="R5008"/>
      <c r="S5008" t="s">
        <v>8820</v>
      </c>
      <c r="T5008"/>
      <c r="U5008"/>
      <c r="V5008"/>
      <c r="W5008"/>
      <c r="X5008" s="355">
        <v>8</v>
      </c>
      <c r="Y5008" s="355">
        <v>52</v>
      </c>
      <c r="AC5008" s="297"/>
    </row>
    <row r="5009" spans="1:29">
      <c r="A5009">
        <f>'Page 1 - General Information'!$G$12</f>
        <v>121395703</v>
      </c>
      <c r="B5009" t="str">
        <f>'Page 1 - General Information'!$G$16</f>
        <v>2839</v>
      </c>
      <c r="C5009" s="353" t="s">
        <v>17241</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c r="A5010">
        <f>'Page 1 - General Information'!$G$12</f>
        <v>121395703</v>
      </c>
      <c r="B5010" t="str">
        <f>'Page 1 - General Information'!$G$16</f>
        <v>2839</v>
      </c>
      <c r="C5010" s="353" t="s">
        <v>17241</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c r="A5011">
        <f>'Page 1 - General Information'!$G$12</f>
        <v>121395703</v>
      </c>
      <c r="B5011" t="str">
        <f>'Page 1 - General Information'!$G$16</f>
        <v>2839</v>
      </c>
      <c r="C5011" s="353" t="s">
        <v>17241</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c r="A5012">
        <f>'Page 1 - General Information'!$G$12</f>
        <v>121395703</v>
      </c>
      <c r="B5012" t="str">
        <f>'Page 1 - General Information'!$G$16</f>
        <v>2839</v>
      </c>
      <c r="C5012" s="353" t="s">
        <v>17241</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c r="A5013">
        <f>'Page 1 - General Information'!$G$12</f>
        <v>121395703</v>
      </c>
      <c r="B5013" t="str">
        <f>'Page 1 - General Information'!$G$16</f>
        <v>2839</v>
      </c>
      <c r="C5013" s="353" t="s">
        <v>17241</v>
      </c>
      <c r="D5013"/>
      <c r="E5013"/>
      <c r="F5013"/>
      <c r="G5013"/>
      <c r="H5013"/>
      <c r="I5013"/>
      <c r="J5013"/>
      <c r="K5013"/>
      <c r="L5013"/>
      <c r="M5013"/>
      <c r="N5013" t="s">
        <v>8252</v>
      </c>
      <c r="O5013"/>
      <c r="P5013" s="359">
        <f>INDEX('Page 3 - Financial Information'!$K$16:$X$185,Y5013,X5013)</f>
        <v>0</v>
      </c>
      <c r="Q5013"/>
      <c r="R5013"/>
      <c r="S5013" t="s">
        <v>8825</v>
      </c>
      <c r="T5013"/>
      <c r="U5013"/>
      <c r="V5013"/>
      <c r="W5013"/>
      <c r="X5013" s="355">
        <v>1</v>
      </c>
      <c r="Y5013" s="355">
        <v>53</v>
      </c>
      <c r="AC5013" s="297"/>
    </row>
    <row r="5014" spans="1:29">
      <c r="A5014">
        <f>'Page 1 - General Information'!$G$12</f>
        <v>121395703</v>
      </c>
      <c r="B5014" t="str">
        <f>'Page 1 - General Information'!$G$16</f>
        <v>2839</v>
      </c>
      <c r="C5014" s="353" t="s">
        <v>17241</v>
      </c>
      <c r="D5014"/>
      <c r="E5014"/>
      <c r="F5014"/>
      <c r="G5014"/>
      <c r="H5014"/>
      <c r="I5014"/>
      <c r="J5014"/>
      <c r="K5014"/>
      <c r="L5014"/>
      <c r="M5014"/>
      <c r="N5014" t="s">
        <v>8252</v>
      </c>
      <c r="O5014"/>
      <c r="P5014" s="359">
        <f>INDEX('Page 3 - Financial Information'!$K$16:$X$185,Y5014,X5014)</f>
        <v>0</v>
      </c>
      <c r="Q5014"/>
      <c r="R5014"/>
      <c r="S5014" t="s">
        <v>8826</v>
      </c>
      <c r="T5014"/>
      <c r="U5014"/>
      <c r="V5014"/>
      <c r="W5014"/>
      <c r="X5014" s="355">
        <v>3</v>
      </c>
      <c r="Y5014" s="355">
        <v>53</v>
      </c>
      <c r="AC5014" s="297"/>
    </row>
    <row r="5015" spans="1:29">
      <c r="A5015">
        <f>'Page 1 - General Information'!$G$12</f>
        <v>121395703</v>
      </c>
      <c r="B5015" t="str">
        <f>'Page 1 - General Information'!$G$16</f>
        <v>2839</v>
      </c>
      <c r="C5015" s="353" t="s">
        <v>17241</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c r="A5016">
        <f>'Page 1 - General Information'!$G$12</f>
        <v>121395703</v>
      </c>
      <c r="B5016" t="str">
        <f>'Page 1 - General Information'!$G$16</f>
        <v>2839</v>
      </c>
      <c r="C5016" s="353" t="s">
        <v>17241</v>
      </c>
      <c r="D5016"/>
      <c r="E5016"/>
      <c r="F5016"/>
      <c r="G5016"/>
      <c r="H5016"/>
      <c r="I5016"/>
      <c r="J5016"/>
      <c r="K5016"/>
      <c r="L5016"/>
      <c r="M5016"/>
      <c r="N5016" t="s">
        <v>8252</v>
      </c>
      <c r="O5016"/>
      <c r="P5016" s="359">
        <f>INDEX('Page 3 - Financial Information'!$K$16:$X$185,Y5016,X5016)</f>
        <v>0</v>
      </c>
      <c r="Q5016"/>
      <c r="R5016"/>
      <c r="S5016" t="s">
        <v>8828</v>
      </c>
      <c r="T5016"/>
      <c r="U5016"/>
      <c r="V5016"/>
      <c r="W5016"/>
      <c r="X5016" s="355">
        <v>5</v>
      </c>
      <c r="Y5016" s="355">
        <v>53</v>
      </c>
      <c r="AC5016" s="297"/>
    </row>
    <row r="5017" spans="1:29">
      <c r="A5017">
        <f>'Page 1 - General Information'!$G$12</f>
        <v>121395703</v>
      </c>
      <c r="B5017" t="str">
        <f>'Page 1 - General Information'!$G$16</f>
        <v>2839</v>
      </c>
      <c r="C5017" s="353" t="s">
        <v>17241</v>
      </c>
      <c r="D5017"/>
      <c r="E5017"/>
      <c r="F5017"/>
      <c r="G5017"/>
      <c r="H5017"/>
      <c r="I5017"/>
      <c r="J5017"/>
      <c r="K5017"/>
      <c r="L5017"/>
      <c r="M5017"/>
      <c r="N5017" t="s">
        <v>8252</v>
      </c>
      <c r="O5017"/>
      <c r="P5017" s="359">
        <f>INDEX('Page 3 - Financial Information'!$K$16:$X$185,Y5017,X5017)</f>
        <v>0</v>
      </c>
      <c r="Q5017"/>
      <c r="R5017"/>
      <c r="S5017" t="s">
        <v>8829</v>
      </c>
      <c r="T5017"/>
      <c r="U5017"/>
      <c r="V5017"/>
      <c r="W5017"/>
      <c r="X5017" s="355">
        <v>6</v>
      </c>
      <c r="Y5017" s="355">
        <v>53</v>
      </c>
      <c r="AC5017" s="297"/>
    </row>
    <row r="5018" spans="1:29">
      <c r="A5018">
        <f>'Page 1 - General Information'!$G$12</f>
        <v>121395703</v>
      </c>
      <c r="B5018" t="str">
        <f>'Page 1 - General Information'!$G$16</f>
        <v>2839</v>
      </c>
      <c r="C5018" s="353" t="s">
        <v>17241</v>
      </c>
      <c r="D5018"/>
      <c r="E5018"/>
      <c r="F5018"/>
      <c r="G5018"/>
      <c r="H5018"/>
      <c r="I5018"/>
      <c r="J5018"/>
      <c r="K5018"/>
      <c r="L5018"/>
      <c r="M5018"/>
      <c r="N5018" t="s">
        <v>8252</v>
      </c>
      <c r="O5018"/>
      <c r="P5018" s="359">
        <f>INDEX('Page 3 - Financial Information'!$K$16:$X$185,Y5018,X5018)</f>
        <v>0</v>
      </c>
      <c r="Q5018"/>
      <c r="R5018"/>
      <c r="S5018" t="s">
        <v>8830</v>
      </c>
      <c r="T5018"/>
      <c r="U5018"/>
      <c r="V5018"/>
      <c r="W5018"/>
      <c r="X5018" s="355">
        <v>7</v>
      </c>
      <c r="Y5018" s="355">
        <v>53</v>
      </c>
      <c r="AC5018" s="297"/>
    </row>
    <row r="5019" spans="1:29">
      <c r="A5019">
        <f>'Page 1 - General Information'!$G$12</f>
        <v>121395703</v>
      </c>
      <c r="B5019" t="str">
        <f>'Page 1 - General Information'!$G$16</f>
        <v>2839</v>
      </c>
      <c r="C5019" s="353" t="s">
        <v>17241</v>
      </c>
      <c r="D5019"/>
      <c r="E5019"/>
      <c r="F5019"/>
      <c r="G5019"/>
      <c r="H5019"/>
      <c r="I5019"/>
      <c r="J5019"/>
      <c r="K5019"/>
      <c r="L5019"/>
      <c r="M5019"/>
      <c r="N5019" t="s">
        <v>8252</v>
      </c>
      <c r="O5019"/>
      <c r="P5019" s="359">
        <f>INDEX('Page 3 - Financial Information'!$K$16:$X$185,Y5019,X5019)</f>
        <v>0</v>
      </c>
      <c r="Q5019"/>
      <c r="R5019"/>
      <c r="S5019" t="s">
        <v>8831</v>
      </c>
      <c r="T5019"/>
      <c r="U5019"/>
      <c r="V5019"/>
      <c r="W5019"/>
      <c r="X5019" s="355">
        <v>8</v>
      </c>
      <c r="Y5019" s="355">
        <v>53</v>
      </c>
      <c r="AC5019" s="297"/>
    </row>
    <row r="5020" spans="1:29">
      <c r="A5020">
        <f>'Page 1 - General Information'!$G$12</f>
        <v>121395703</v>
      </c>
      <c r="B5020" t="str">
        <f>'Page 1 - General Information'!$G$16</f>
        <v>2839</v>
      </c>
      <c r="C5020" s="353" t="s">
        <v>17241</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c r="A5021">
        <f>'Page 1 - General Information'!$G$12</f>
        <v>121395703</v>
      </c>
      <c r="B5021" t="str">
        <f>'Page 1 - General Information'!$G$16</f>
        <v>2839</v>
      </c>
      <c r="C5021" s="353" t="s">
        <v>17241</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c r="A5022">
        <f>'Page 1 - General Information'!$G$12</f>
        <v>121395703</v>
      </c>
      <c r="B5022" t="str">
        <f>'Page 1 - General Information'!$G$16</f>
        <v>2839</v>
      </c>
      <c r="C5022" s="353" t="s">
        <v>17241</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c r="A5023">
        <f>'Page 1 - General Information'!$G$12</f>
        <v>121395703</v>
      </c>
      <c r="B5023" t="str">
        <f>'Page 1 - General Information'!$G$16</f>
        <v>2839</v>
      </c>
      <c r="C5023" s="353" t="s">
        <v>17241</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c r="A5024">
        <f>'Page 1 - General Information'!$G$12</f>
        <v>121395703</v>
      </c>
      <c r="B5024" t="str">
        <f>'Page 1 - General Information'!$G$16</f>
        <v>2839</v>
      </c>
      <c r="C5024" s="353" t="s">
        <v>17241</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c r="A5025">
        <f>'Page 1 - General Information'!$G$12</f>
        <v>121395703</v>
      </c>
      <c r="B5025" t="str">
        <f>'Page 1 - General Information'!$G$16</f>
        <v>2839</v>
      </c>
      <c r="C5025" s="353" t="s">
        <v>17241</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c r="A5026">
        <f>'Page 1 - General Information'!$G$12</f>
        <v>121395703</v>
      </c>
      <c r="B5026" t="str">
        <f>'Page 1 - General Information'!$G$16</f>
        <v>2839</v>
      </c>
      <c r="C5026" s="353" t="s">
        <v>17241</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c r="A5027">
        <f>'Page 1 - General Information'!$G$12</f>
        <v>121395703</v>
      </c>
      <c r="B5027" t="str">
        <f>'Page 1 - General Information'!$G$16</f>
        <v>2839</v>
      </c>
      <c r="C5027" s="353" t="s">
        <v>17241</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c r="A5028">
        <f>'Page 1 - General Information'!$G$12</f>
        <v>121395703</v>
      </c>
      <c r="B5028" t="str">
        <f>'Page 1 - General Information'!$G$16</f>
        <v>2839</v>
      </c>
      <c r="C5028" s="353" t="s">
        <v>17241</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c r="A5029">
        <f>'Page 1 - General Information'!$G$12</f>
        <v>121395703</v>
      </c>
      <c r="B5029" t="str">
        <f>'Page 1 - General Information'!$G$16</f>
        <v>2839</v>
      </c>
      <c r="C5029" s="353" t="s">
        <v>17241</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c r="A5030">
        <f>'Page 1 - General Information'!$G$12</f>
        <v>121395703</v>
      </c>
      <c r="B5030" t="str">
        <f>'Page 1 - General Information'!$G$16</f>
        <v>2839</v>
      </c>
      <c r="C5030" s="353" t="s">
        <v>17241</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c r="A5031">
        <f>'Page 1 - General Information'!$G$12</f>
        <v>121395703</v>
      </c>
      <c r="B5031" t="str">
        <f>'Page 1 - General Information'!$G$16</f>
        <v>2839</v>
      </c>
      <c r="C5031" s="353" t="s">
        <v>17241</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c r="A5032">
        <f>'Page 1 - General Information'!$G$12</f>
        <v>121395703</v>
      </c>
      <c r="B5032" t="str">
        <f>'Page 1 - General Information'!$G$16</f>
        <v>2839</v>
      </c>
      <c r="C5032" s="353" t="s">
        <v>17241</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c r="A5033">
        <f>'Page 1 - General Information'!$G$12</f>
        <v>121395703</v>
      </c>
      <c r="B5033" t="str">
        <f>'Page 1 - General Information'!$G$16</f>
        <v>2839</v>
      </c>
      <c r="C5033" s="353" t="s">
        <v>17241</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c r="A5034">
        <f>'Page 1 - General Information'!$G$12</f>
        <v>121395703</v>
      </c>
      <c r="B5034" t="str">
        <f>'Page 1 - General Information'!$G$16</f>
        <v>2839</v>
      </c>
      <c r="C5034" s="353" t="s">
        <v>17241</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c r="A5035">
        <f>'Page 1 - General Information'!$G$12</f>
        <v>121395703</v>
      </c>
      <c r="B5035" t="str">
        <f>'Page 1 - General Information'!$G$16</f>
        <v>2839</v>
      </c>
      <c r="C5035" s="353" t="s">
        <v>17241</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c r="A5036">
        <f>'Page 1 - General Information'!$G$12</f>
        <v>121395703</v>
      </c>
      <c r="B5036" t="str">
        <f>'Page 1 - General Information'!$G$16</f>
        <v>2839</v>
      </c>
      <c r="C5036" s="353" t="s">
        <v>17241</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c r="A5037">
        <f>'Page 1 - General Information'!$G$12</f>
        <v>121395703</v>
      </c>
      <c r="B5037" t="str">
        <f>'Page 1 - General Information'!$G$16</f>
        <v>2839</v>
      </c>
      <c r="C5037" s="353" t="s">
        <v>17241</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c r="A5038">
        <f>'Page 1 - General Information'!$G$12</f>
        <v>121395703</v>
      </c>
      <c r="B5038" t="str">
        <f>'Page 1 - General Information'!$G$16</f>
        <v>2839</v>
      </c>
      <c r="C5038" s="353" t="s">
        <v>17241</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c r="A5039">
        <f>'Page 1 - General Information'!$G$12</f>
        <v>121395703</v>
      </c>
      <c r="B5039" t="str">
        <f>'Page 1 - General Information'!$G$16</f>
        <v>2839</v>
      </c>
      <c r="C5039" s="353" t="s">
        <v>17241</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c r="A5040">
        <f>'Page 1 - General Information'!$G$12</f>
        <v>121395703</v>
      </c>
      <c r="B5040" t="str">
        <f>'Page 1 - General Information'!$G$16</f>
        <v>2839</v>
      </c>
      <c r="C5040" s="353" t="s">
        <v>17241</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c r="A5041">
        <f>'Page 1 - General Information'!$G$12</f>
        <v>121395703</v>
      </c>
      <c r="B5041" t="str">
        <f>'Page 1 - General Information'!$G$16</f>
        <v>2839</v>
      </c>
      <c r="C5041" s="353" t="s">
        <v>17241</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c r="A5042">
        <f>'Page 1 - General Information'!$G$12</f>
        <v>121395703</v>
      </c>
      <c r="B5042" t="str">
        <f>'Page 1 - General Information'!$G$16</f>
        <v>2839</v>
      </c>
      <c r="C5042" s="353" t="s">
        <v>17241</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c r="A5043">
        <f>'Page 1 - General Information'!$G$12</f>
        <v>121395703</v>
      </c>
      <c r="B5043" t="str">
        <f>'Page 1 - General Information'!$G$16</f>
        <v>2839</v>
      </c>
      <c r="C5043" s="353" t="s">
        <v>17241</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c r="A5044">
        <f>'Page 1 - General Information'!$G$12</f>
        <v>121395703</v>
      </c>
      <c r="B5044" t="str">
        <f>'Page 1 - General Information'!$G$16</f>
        <v>2839</v>
      </c>
      <c r="C5044" s="353" t="s">
        <v>17241</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c r="A5045">
        <f>'Page 1 - General Information'!$G$12</f>
        <v>121395703</v>
      </c>
      <c r="B5045" t="str">
        <f>'Page 1 - General Information'!$G$16</f>
        <v>2839</v>
      </c>
      <c r="C5045" s="353" t="s">
        <v>17241</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c r="A5046">
        <f>'Page 1 - General Information'!$G$12</f>
        <v>121395703</v>
      </c>
      <c r="B5046" t="str">
        <f>'Page 1 - General Information'!$G$16</f>
        <v>2839</v>
      </c>
      <c r="C5046" s="353" t="s">
        <v>17241</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c r="A5047">
        <f>'Page 1 - General Information'!$G$12</f>
        <v>121395703</v>
      </c>
      <c r="B5047" t="str">
        <f>'Page 1 - General Information'!$G$16</f>
        <v>2839</v>
      </c>
      <c r="C5047" s="353" t="s">
        <v>17241</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c r="A5048">
        <f>'Page 1 - General Information'!$G$12</f>
        <v>121395703</v>
      </c>
      <c r="B5048" t="str">
        <f>'Page 1 - General Information'!$G$16</f>
        <v>2839</v>
      </c>
      <c r="C5048" s="353" t="s">
        <v>17241</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c r="A5049">
        <f>'Page 1 - General Information'!$G$12</f>
        <v>121395703</v>
      </c>
      <c r="B5049" t="str">
        <f>'Page 1 - General Information'!$G$16</f>
        <v>2839</v>
      </c>
      <c r="C5049" s="353" t="s">
        <v>17241</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c r="A5050">
        <f>'Page 1 - General Information'!$G$12</f>
        <v>121395703</v>
      </c>
      <c r="B5050" t="str">
        <f>'Page 1 - General Information'!$G$16</f>
        <v>2839</v>
      </c>
      <c r="C5050" s="353" t="s">
        <v>17241</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c r="A5051">
        <f>'Page 1 - General Information'!$G$12</f>
        <v>121395703</v>
      </c>
      <c r="B5051" t="str">
        <f>'Page 1 - General Information'!$G$16</f>
        <v>2839</v>
      </c>
      <c r="C5051" s="353" t="s">
        <v>17241</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c r="A5052">
        <f>'Page 1 - General Information'!$G$12</f>
        <v>121395703</v>
      </c>
      <c r="B5052" t="str">
        <f>'Page 1 - General Information'!$G$16</f>
        <v>2839</v>
      </c>
      <c r="C5052" s="353" t="s">
        <v>17241</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c r="A5053">
        <f>'Page 1 - General Information'!$G$12</f>
        <v>121395703</v>
      </c>
      <c r="B5053" t="str">
        <f>'Page 1 - General Information'!$G$16</f>
        <v>2839</v>
      </c>
      <c r="C5053" s="353" t="s">
        <v>17241</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c r="A5054">
        <f>'Page 1 - General Information'!$G$12</f>
        <v>121395703</v>
      </c>
      <c r="B5054" t="str">
        <f>'Page 1 - General Information'!$G$16</f>
        <v>2839</v>
      </c>
      <c r="C5054" s="353" t="s">
        <v>17241</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c r="A5055">
        <f>'Page 1 - General Information'!$G$12</f>
        <v>121395703</v>
      </c>
      <c r="B5055" t="str">
        <f>'Page 1 - General Information'!$G$16</f>
        <v>2839</v>
      </c>
      <c r="C5055" s="353" t="s">
        <v>17241</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c r="A5056">
        <f>'Page 1 - General Information'!$G$12</f>
        <v>121395703</v>
      </c>
      <c r="B5056" t="str">
        <f>'Page 1 - General Information'!$G$16</f>
        <v>2839</v>
      </c>
      <c r="C5056" s="353" t="s">
        <v>17241</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c r="A5057">
        <f>'Page 1 - General Information'!$G$12</f>
        <v>121395703</v>
      </c>
      <c r="B5057" t="str">
        <f>'Page 1 - General Information'!$G$16</f>
        <v>2839</v>
      </c>
      <c r="C5057" s="353" t="s">
        <v>17241</v>
      </c>
      <c r="D5057"/>
      <c r="E5057"/>
      <c r="F5057"/>
      <c r="G5057"/>
      <c r="H5057"/>
      <c r="I5057"/>
      <c r="J5057"/>
      <c r="K5057"/>
      <c r="L5057"/>
      <c r="M5057"/>
      <c r="N5057" t="s">
        <v>8252</v>
      </c>
      <c r="O5057"/>
      <c r="P5057" s="359">
        <f>INDEX('Page 3 - Financial Information'!$K$16:$X$185,Y5057,X5057)</f>
        <v>0</v>
      </c>
      <c r="Q5057"/>
      <c r="R5057"/>
      <c r="S5057" t="s">
        <v>8869</v>
      </c>
      <c r="T5057"/>
      <c r="U5057"/>
      <c r="V5057"/>
      <c r="W5057"/>
      <c r="X5057" s="355">
        <v>1</v>
      </c>
      <c r="Y5057" s="355">
        <v>57</v>
      </c>
      <c r="AC5057" s="297"/>
    </row>
    <row r="5058" spans="1:29">
      <c r="A5058">
        <f>'Page 1 - General Information'!$G$12</f>
        <v>121395703</v>
      </c>
      <c r="B5058" t="str">
        <f>'Page 1 - General Information'!$G$16</f>
        <v>2839</v>
      </c>
      <c r="C5058" s="353" t="s">
        <v>17241</v>
      </c>
      <c r="D5058"/>
      <c r="E5058"/>
      <c r="F5058"/>
      <c r="G5058"/>
      <c r="H5058"/>
      <c r="I5058"/>
      <c r="J5058"/>
      <c r="K5058"/>
      <c r="L5058"/>
      <c r="M5058"/>
      <c r="N5058" t="s">
        <v>8252</v>
      </c>
      <c r="O5058"/>
      <c r="P5058" s="359">
        <f>INDEX('Page 3 - Financial Information'!$K$16:$X$185,Y5058,X5058)</f>
        <v>0</v>
      </c>
      <c r="Q5058"/>
      <c r="R5058"/>
      <c r="S5058" t="s">
        <v>8870</v>
      </c>
      <c r="T5058"/>
      <c r="U5058"/>
      <c r="V5058"/>
      <c r="W5058"/>
      <c r="X5058" s="355">
        <v>3</v>
      </c>
      <c r="Y5058" s="355">
        <v>57</v>
      </c>
      <c r="AC5058" s="297"/>
    </row>
    <row r="5059" spans="1:29">
      <c r="A5059">
        <f>'Page 1 - General Information'!$G$12</f>
        <v>121395703</v>
      </c>
      <c r="B5059" t="str">
        <f>'Page 1 - General Information'!$G$16</f>
        <v>2839</v>
      </c>
      <c r="C5059" s="353" t="s">
        <v>17241</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c r="A5060">
        <f>'Page 1 - General Information'!$G$12</f>
        <v>121395703</v>
      </c>
      <c r="B5060" t="str">
        <f>'Page 1 - General Information'!$G$16</f>
        <v>2839</v>
      </c>
      <c r="C5060" s="353" t="s">
        <v>17241</v>
      </c>
      <c r="D5060"/>
      <c r="E5060"/>
      <c r="F5060"/>
      <c r="G5060"/>
      <c r="H5060"/>
      <c r="I5060"/>
      <c r="J5060"/>
      <c r="K5060"/>
      <c r="L5060"/>
      <c r="M5060"/>
      <c r="N5060" t="s">
        <v>8252</v>
      </c>
      <c r="O5060"/>
      <c r="P5060" s="359">
        <f>INDEX('Page 3 - Financial Information'!$K$16:$X$185,Y5060,X5060)</f>
        <v>0</v>
      </c>
      <c r="Q5060"/>
      <c r="R5060"/>
      <c r="S5060" t="s">
        <v>8872</v>
      </c>
      <c r="T5060"/>
      <c r="U5060"/>
      <c r="V5060"/>
      <c r="W5060"/>
      <c r="X5060" s="355">
        <v>5</v>
      </c>
      <c r="Y5060" s="355">
        <v>57</v>
      </c>
      <c r="AC5060" s="297"/>
    </row>
    <row r="5061" spans="1:29">
      <c r="A5061">
        <f>'Page 1 - General Information'!$G$12</f>
        <v>121395703</v>
      </c>
      <c r="B5061" t="str">
        <f>'Page 1 - General Information'!$G$16</f>
        <v>2839</v>
      </c>
      <c r="C5061" s="353" t="s">
        <v>17241</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c r="A5062">
        <f>'Page 1 - General Information'!$G$12</f>
        <v>121395703</v>
      </c>
      <c r="B5062" t="str">
        <f>'Page 1 - General Information'!$G$16</f>
        <v>2839</v>
      </c>
      <c r="C5062" s="353" t="s">
        <v>17241</v>
      </c>
      <c r="D5062"/>
      <c r="E5062"/>
      <c r="F5062"/>
      <c r="G5062"/>
      <c r="H5062"/>
      <c r="I5062"/>
      <c r="J5062"/>
      <c r="K5062"/>
      <c r="L5062"/>
      <c r="M5062"/>
      <c r="N5062" t="s">
        <v>8252</v>
      </c>
      <c r="O5062"/>
      <c r="P5062" s="359">
        <f>INDEX('Page 3 - Financial Information'!$K$16:$X$185,Y5062,X5062)</f>
        <v>0</v>
      </c>
      <c r="Q5062"/>
      <c r="R5062"/>
      <c r="S5062" t="s">
        <v>8874</v>
      </c>
      <c r="T5062"/>
      <c r="U5062"/>
      <c r="V5062"/>
      <c r="W5062"/>
      <c r="X5062" s="355">
        <v>7</v>
      </c>
      <c r="Y5062" s="355">
        <v>57</v>
      </c>
      <c r="AC5062" s="297"/>
    </row>
    <row r="5063" spans="1:29">
      <c r="A5063">
        <f>'Page 1 - General Information'!$G$12</f>
        <v>121395703</v>
      </c>
      <c r="B5063" t="str">
        <f>'Page 1 - General Information'!$G$16</f>
        <v>2839</v>
      </c>
      <c r="C5063" s="353" t="s">
        <v>17241</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c r="A5064">
        <f>'Page 1 - General Information'!$G$12</f>
        <v>121395703</v>
      </c>
      <c r="B5064" t="str">
        <f>'Page 1 - General Information'!$G$16</f>
        <v>2839</v>
      </c>
      <c r="C5064" s="353" t="s">
        <v>17241</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c r="A5065">
        <f>'Page 1 - General Information'!$G$12</f>
        <v>121395703</v>
      </c>
      <c r="B5065" t="str">
        <f>'Page 1 - General Information'!$G$16</f>
        <v>2839</v>
      </c>
      <c r="C5065" s="353" t="s">
        <v>17241</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c r="A5066">
        <f>'Page 1 - General Information'!$G$12</f>
        <v>121395703</v>
      </c>
      <c r="B5066" t="str">
        <f>'Page 1 - General Information'!$G$16</f>
        <v>2839</v>
      </c>
      <c r="C5066" s="353" t="s">
        <v>17241</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c r="A5067">
        <f>'Page 1 - General Information'!$G$12</f>
        <v>121395703</v>
      </c>
      <c r="B5067" t="str">
        <f>'Page 1 - General Information'!$G$16</f>
        <v>2839</v>
      </c>
      <c r="C5067" s="353" t="s">
        <v>17241</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c r="A5068">
        <f>'Page 1 - General Information'!$G$12</f>
        <v>121395703</v>
      </c>
      <c r="B5068" t="str">
        <f>'Page 1 - General Information'!$G$16</f>
        <v>2839</v>
      </c>
      <c r="C5068" s="353" t="s">
        <v>17241</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c r="A5069">
        <f>'Page 1 - General Information'!$G$12</f>
        <v>121395703</v>
      </c>
      <c r="B5069" t="str">
        <f>'Page 1 - General Information'!$G$16</f>
        <v>2839</v>
      </c>
      <c r="C5069" s="353" t="s">
        <v>17241</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c r="A5070">
        <f>'Page 1 - General Information'!$G$12</f>
        <v>121395703</v>
      </c>
      <c r="B5070" t="str">
        <f>'Page 1 - General Information'!$G$16</f>
        <v>2839</v>
      </c>
      <c r="C5070" s="353" t="s">
        <v>17241</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c r="A5071">
        <f>'Page 1 - General Information'!$G$12</f>
        <v>121395703</v>
      </c>
      <c r="B5071" t="str">
        <f>'Page 1 - General Information'!$G$16</f>
        <v>2839</v>
      </c>
      <c r="C5071" s="353" t="s">
        <v>17241</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c r="A5072">
        <f>'Page 1 - General Information'!$G$12</f>
        <v>121395703</v>
      </c>
      <c r="B5072" t="str">
        <f>'Page 1 - General Information'!$G$16</f>
        <v>2839</v>
      </c>
      <c r="C5072" s="353" t="s">
        <v>17241</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c r="A5073">
        <f>'Page 1 - General Information'!$G$12</f>
        <v>121395703</v>
      </c>
      <c r="B5073" t="str">
        <f>'Page 1 - General Information'!$G$16</f>
        <v>2839</v>
      </c>
      <c r="C5073" s="353" t="s">
        <v>17241</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c r="A5074">
        <f>'Page 1 - General Information'!$G$12</f>
        <v>121395703</v>
      </c>
      <c r="B5074" t="str">
        <f>'Page 1 - General Information'!$G$16</f>
        <v>2839</v>
      </c>
      <c r="C5074" s="353" t="s">
        <v>17241</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c r="A5075">
        <f>'Page 1 - General Information'!$G$12</f>
        <v>121395703</v>
      </c>
      <c r="B5075" t="str">
        <f>'Page 1 - General Information'!$G$16</f>
        <v>2839</v>
      </c>
      <c r="C5075" s="353" t="s">
        <v>17241</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c r="A5076">
        <f>'Page 1 - General Information'!$G$12</f>
        <v>121395703</v>
      </c>
      <c r="B5076" t="str">
        <f>'Page 1 - General Information'!$G$16</f>
        <v>2839</v>
      </c>
      <c r="C5076" s="353" t="s">
        <v>17241</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c r="A5077">
        <f>'Page 1 - General Information'!$G$12</f>
        <v>121395703</v>
      </c>
      <c r="B5077" t="str">
        <f>'Page 1 - General Information'!$G$16</f>
        <v>2839</v>
      </c>
      <c r="C5077" s="353" t="s">
        <v>17241</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c r="A5078">
        <f>'Page 1 - General Information'!$G$12</f>
        <v>121395703</v>
      </c>
      <c r="B5078" t="str">
        <f>'Page 1 - General Information'!$G$16</f>
        <v>2839</v>
      </c>
      <c r="C5078" s="353" t="s">
        <v>17241</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c r="A5079">
        <f>'Page 1 - General Information'!$G$12</f>
        <v>121395703</v>
      </c>
      <c r="B5079" t="str">
        <f>'Page 1 - General Information'!$G$16</f>
        <v>2839</v>
      </c>
      <c r="C5079" s="353" t="s">
        <v>17241</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c r="A5080">
        <f>'Page 1 - General Information'!$G$12</f>
        <v>121395703</v>
      </c>
      <c r="B5080" t="str">
        <f>'Page 1 - General Information'!$G$16</f>
        <v>2839</v>
      </c>
      <c r="C5080" s="353" t="s">
        <v>17241</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c r="A5081">
        <f>'Page 1 - General Information'!$G$12</f>
        <v>121395703</v>
      </c>
      <c r="B5081" t="str">
        <f>'Page 1 - General Information'!$G$16</f>
        <v>2839</v>
      </c>
      <c r="C5081" s="353" t="s">
        <v>17241</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c r="A5082">
        <f>'Page 1 - General Information'!$G$12</f>
        <v>121395703</v>
      </c>
      <c r="B5082" t="str">
        <f>'Page 1 - General Information'!$G$16</f>
        <v>2839</v>
      </c>
      <c r="C5082" s="353" t="s">
        <v>17241</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c r="A5083">
        <f>'Page 1 - General Information'!$G$12</f>
        <v>121395703</v>
      </c>
      <c r="B5083" t="str">
        <f>'Page 1 - General Information'!$G$16</f>
        <v>2839</v>
      </c>
      <c r="C5083" s="353" t="s">
        <v>17241</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c r="A5084">
        <f>'Page 1 - General Information'!$G$12</f>
        <v>121395703</v>
      </c>
      <c r="B5084" t="str">
        <f>'Page 1 - General Information'!$G$16</f>
        <v>2839</v>
      </c>
      <c r="C5084" s="353" t="s">
        <v>17241</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c r="A5085">
        <f>'Page 1 - General Information'!$G$12</f>
        <v>121395703</v>
      </c>
      <c r="B5085" t="str">
        <f>'Page 1 - General Information'!$G$16</f>
        <v>2839</v>
      </c>
      <c r="C5085" s="353" t="s">
        <v>17241</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c r="A5086">
        <f>'Page 1 - General Information'!$G$12</f>
        <v>121395703</v>
      </c>
      <c r="B5086" t="str">
        <f>'Page 1 - General Information'!$G$16</f>
        <v>2839</v>
      </c>
      <c r="C5086" s="353" t="s">
        <v>17241</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c r="A5087">
        <f>'Page 1 - General Information'!$G$12</f>
        <v>121395703</v>
      </c>
      <c r="B5087" t="str">
        <f>'Page 1 - General Information'!$G$16</f>
        <v>2839</v>
      </c>
      <c r="C5087" s="353" t="s">
        <v>17241</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c r="A5088">
        <f>'Page 1 - General Information'!$G$12</f>
        <v>121395703</v>
      </c>
      <c r="B5088" t="str">
        <f>'Page 1 - General Information'!$G$16</f>
        <v>2839</v>
      </c>
      <c r="C5088" s="353" t="s">
        <v>17241</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c r="A5089">
        <f>'Page 1 - General Information'!$G$12</f>
        <v>121395703</v>
      </c>
      <c r="B5089" t="str">
        <f>'Page 1 - General Information'!$G$16</f>
        <v>2839</v>
      </c>
      <c r="C5089" s="353" t="s">
        <v>17241</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c r="A5090">
        <f>'Page 1 - General Information'!$G$12</f>
        <v>121395703</v>
      </c>
      <c r="B5090" t="str">
        <f>'Page 1 - General Information'!$G$16</f>
        <v>2839</v>
      </c>
      <c r="C5090" s="353" t="s">
        <v>17241</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c r="A5091">
        <f>'Page 1 - General Information'!$G$12</f>
        <v>121395703</v>
      </c>
      <c r="B5091" t="str">
        <f>'Page 1 - General Information'!$G$16</f>
        <v>2839</v>
      </c>
      <c r="C5091" s="353" t="s">
        <v>17241</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c r="A5092">
        <f>'Page 1 - General Information'!$G$12</f>
        <v>121395703</v>
      </c>
      <c r="B5092" t="str">
        <f>'Page 1 - General Information'!$G$16</f>
        <v>2839</v>
      </c>
      <c r="C5092" s="353" t="s">
        <v>17241</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c r="A5093">
        <f>'Page 1 - General Information'!$G$12</f>
        <v>121395703</v>
      </c>
      <c r="B5093" t="str">
        <f>'Page 1 - General Information'!$G$16</f>
        <v>2839</v>
      </c>
      <c r="C5093" s="353" t="s">
        <v>17241</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c r="A5094">
        <f>'Page 1 - General Information'!$G$12</f>
        <v>121395703</v>
      </c>
      <c r="B5094" t="str">
        <f>'Page 1 - General Information'!$G$16</f>
        <v>2839</v>
      </c>
      <c r="C5094" s="353" t="s">
        <v>17241</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c r="A5095">
        <f>'Page 1 - General Information'!$G$12</f>
        <v>121395703</v>
      </c>
      <c r="B5095" t="str">
        <f>'Page 1 - General Information'!$G$16</f>
        <v>2839</v>
      </c>
      <c r="C5095" s="353" t="s">
        <v>17241</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c r="A5096">
        <f>'Page 1 - General Information'!$G$12</f>
        <v>121395703</v>
      </c>
      <c r="B5096" t="str">
        <f>'Page 1 - General Information'!$G$16</f>
        <v>2839</v>
      </c>
      <c r="C5096" s="353" t="s">
        <v>17241</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c r="A5097">
        <f>'Page 1 - General Information'!$G$12</f>
        <v>121395703</v>
      </c>
      <c r="B5097" t="str">
        <f>'Page 1 - General Information'!$G$16</f>
        <v>2839</v>
      </c>
      <c r="C5097" s="353" t="s">
        <v>17241</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c r="A5098">
        <f>'Page 1 - General Information'!$G$12</f>
        <v>121395703</v>
      </c>
      <c r="B5098" t="str">
        <f>'Page 1 - General Information'!$G$16</f>
        <v>2839</v>
      </c>
      <c r="C5098" s="353" t="s">
        <v>17241</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c r="A5099">
        <f>'Page 1 - General Information'!$G$12</f>
        <v>121395703</v>
      </c>
      <c r="B5099" t="str">
        <f>'Page 1 - General Information'!$G$16</f>
        <v>2839</v>
      </c>
      <c r="C5099" s="353" t="s">
        <v>17241</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c r="A5100">
        <f>'Page 1 - General Information'!$G$12</f>
        <v>121395703</v>
      </c>
      <c r="B5100" t="str">
        <f>'Page 1 - General Information'!$G$16</f>
        <v>2839</v>
      </c>
      <c r="C5100" s="353" t="s">
        <v>17241</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c r="A5101">
        <f>'Page 1 - General Information'!$G$12</f>
        <v>121395703</v>
      </c>
      <c r="B5101" t="str">
        <f>'Page 1 - General Information'!$G$16</f>
        <v>2839</v>
      </c>
      <c r="C5101" s="353" t="s">
        <v>17241</v>
      </c>
      <c r="D5101"/>
      <c r="E5101"/>
      <c r="F5101"/>
      <c r="G5101"/>
      <c r="H5101"/>
      <c r="I5101"/>
      <c r="J5101"/>
      <c r="K5101"/>
      <c r="L5101"/>
      <c r="M5101"/>
      <c r="N5101" t="s">
        <v>8252</v>
      </c>
      <c r="O5101"/>
      <c r="P5101" s="359">
        <f>INDEX('Page 3 - Financial Information'!$K$16:$X$185,Y5101,X5101)</f>
        <v>0</v>
      </c>
      <c r="Q5101"/>
      <c r="R5101"/>
      <c r="S5101" t="s">
        <v>8913</v>
      </c>
      <c r="T5101"/>
      <c r="U5101"/>
      <c r="V5101"/>
      <c r="W5101"/>
      <c r="X5101" s="355">
        <v>1</v>
      </c>
      <c r="Y5101" s="355">
        <v>61</v>
      </c>
      <c r="AC5101" s="297"/>
    </row>
    <row r="5102" spans="1:29">
      <c r="A5102">
        <f>'Page 1 - General Information'!$G$12</f>
        <v>121395703</v>
      </c>
      <c r="B5102" t="str">
        <f>'Page 1 - General Information'!$G$16</f>
        <v>2839</v>
      </c>
      <c r="C5102" s="353" t="s">
        <v>17241</v>
      </c>
      <c r="D5102"/>
      <c r="E5102"/>
      <c r="F5102"/>
      <c r="G5102"/>
      <c r="H5102"/>
      <c r="I5102"/>
      <c r="J5102"/>
      <c r="K5102"/>
      <c r="L5102"/>
      <c r="M5102"/>
      <c r="N5102" t="s">
        <v>8252</v>
      </c>
      <c r="O5102"/>
      <c r="P5102" s="359">
        <f>INDEX('Page 3 - Financial Information'!$K$16:$X$185,Y5102,X5102)</f>
        <v>0</v>
      </c>
      <c r="Q5102"/>
      <c r="R5102"/>
      <c r="S5102" t="s">
        <v>8914</v>
      </c>
      <c r="T5102"/>
      <c r="U5102"/>
      <c r="V5102"/>
      <c r="W5102"/>
      <c r="X5102" s="355">
        <v>3</v>
      </c>
      <c r="Y5102" s="355">
        <v>61</v>
      </c>
      <c r="AC5102" s="297"/>
    </row>
    <row r="5103" spans="1:29">
      <c r="A5103">
        <f>'Page 1 - General Information'!$G$12</f>
        <v>121395703</v>
      </c>
      <c r="B5103" t="str">
        <f>'Page 1 - General Information'!$G$16</f>
        <v>2839</v>
      </c>
      <c r="C5103" s="353" t="s">
        <v>17241</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c r="A5104">
        <f>'Page 1 - General Information'!$G$12</f>
        <v>121395703</v>
      </c>
      <c r="B5104" t="str">
        <f>'Page 1 - General Information'!$G$16</f>
        <v>2839</v>
      </c>
      <c r="C5104" s="353" t="s">
        <v>17241</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c r="A5105">
        <f>'Page 1 - General Information'!$G$12</f>
        <v>121395703</v>
      </c>
      <c r="B5105" t="str">
        <f>'Page 1 - General Information'!$G$16</f>
        <v>2839</v>
      </c>
      <c r="C5105" s="353" t="s">
        <v>17241</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c r="A5106">
        <f>'Page 1 - General Information'!$G$12</f>
        <v>121395703</v>
      </c>
      <c r="B5106" t="str">
        <f>'Page 1 - General Information'!$G$16</f>
        <v>2839</v>
      </c>
      <c r="C5106" s="353" t="s">
        <v>17241</v>
      </c>
      <c r="D5106"/>
      <c r="E5106"/>
      <c r="F5106"/>
      <c r="G5106"/>
      <c r="H5106"/>
      <c r="I5106"/>
      <c r="J5106"/>
      <c r="K5106"/>
      <c r="L5106"/>
      <c r="M5106"/>
      <c r="N5106" t="s">
        <v>8252</v>
      </c>
      <c r="O5106"/>
      <c r="P5106" s="359">
        <f>INDEX('Page 3 - Financial Information'!$K$16:$X$185,Y5106,X5106)</f>
        <v>0</v>
      </c>
      <c r="Q5106"/>
      <c r="R5106"/>
      <c r="S5106" t="s">
        <v>8918</v>
      </c>
      <c r="T5106"/>
      <c r="U5106"/>
      <c r="V5106"/>
      <c r="W5106"/>
      <c r="X5106" s="355">
        <v>7</v>
      </c>
      <c r="Y5106" s="355">
        <v>61</v>
      </c>
      <c r="AC5106" s="297"/>
    </row>
    <row r="5107" spans="1:29">
      <c r="A5107">
        <f>'Page 1 - General Information'!$G$12</f>
        <v>121395703</v>
      </c>
      <c r="B5107" t="str">
        <f>'Page 1 - General Information'!$G$16</f>
        <v>2839</v>
      </c>
      <c r="C5107" s="353" t="s">
        <v>17241</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c r="A5108">
        <f>'Page 1 - General Information'!$G$12</f>
        <v>121395703</v>
      </c>
      <c r="B5108" t="str">
        <f>'Page 1 - General Information'!$G$16</f>
        <v>2839</v>
      </c>
      <c r="C5108" s="353" t="s">
        <v>17241</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c r="A5109">
        <f>'Page 1 - General Information'!$G$12</f>
        <v>121395703</v>
      </c>
      <c r="B5109" t="str">
        <f>'Page 1 - General Information'!$G$16</f>
        <v>2839</v>
      </c>
      <c r="C5109" s="353" t="s">
        <v>17241</v>
      </c>
      <c r="D5109"/>
      <c r="E5109"/>
      <c r="F5109"/>
      <c r="G5109"/>
      <c r="H5109"/>
      <c r="I5109"/>
      <c r="J5109"/>
      <c r="K5109"/>
      <c r="L5109"/>
      <c r="M5109"/>
      <c r="N5109" t="s">
        <v>8252</v>
      </c>
      <c r="O5109"/>
      <c r="P5109" s="359">
        <f>INDEX('Page 3 - Financial Information'!$K$16:$X$185,Y5109,X5109)</f>
        <v>0</v>
      </c>
      <c r="Q5109"/>
      <c r="R5109"/>
      <c r="S5109" t="s">
        <v>8921</v>
      </c>
      <c r="T5109"/>
      <c r="U5109"/>
      <c r="V5109"/>
      <c r="W5109"/>
      <c r="X5109" s="355">
        <v>10</v>
      </c>
      <c r="Y5109" s="355">
        <v>61</v>
      </c>
      <c r="AC5109" s="297"/>
    </row>
    <row r="5110" spans="1:29">
      <c r="A5110">
        <f>'Page 1 - General Information'!$G$12</f>
        <v>121395703</v>
      </c>
      <c r="B5110" t="str">
        <f>'Page 1 - General Information'!$G$16</f>
        <v>2839</v>
      </c>
      <c r="C5110" s="353" t="s">
        <v>17241</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c r="A5111">
        <f>'Page 1 - General Information'!$G$12</f>
        <v>121395703</v>
      </c>
      <c r="B5111" t="str">
        <f>'Page 1 - General Information'!$G$16</f>
        <v>2839</v>
      </c>
      <c r="C5111" s="353" t="s">
        <v>17241</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c r="A5112">
        <f>'Page 1 - General Information'!$G$12</f>
        <v>121395703</v>
      </c>
      <c r="B5112" t="str">
        <f>'Page 1 - General Information'!$G$16</f>
        <v>2839</v>
      </c>
      <c r="C5112" s="353" t="s">
        <v>17241</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c r="A5113">
        <f>'Page 1 - General Information'!$G$12</f>
        <v>121395703</v>
      </c>
      <c r="B5113" t="str">
        <f>'Page 1 - General Information'!$G$16</f>
        <v>2839</v>
      </c>
      <c r="C5113" s="353" t="s">
        <v>17241</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c r="A5114">
        <f>'Page 1 - General Information'!$G$12</f>
        <v>121395703</v>
      </c>
      <c r="B5114" t="str">
        <f>'Page 1 - General Information'!$G$16</f>
        <v>2839</v>
      </c>
      <c r="C5114" s="353" t="s">
        <v>17241</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c r="A5115">
        <f>'Page 1 - General Information'!$G$12</f>
        <v>121395703</v>
      </c>
      <c r="B5115" t="str">
        <f>'Page 1 - General Information'!$G$16</f>
        <v>2839</v>
      </c>
      <c r="C5115" s="353" t="s">
        <v>17241</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c r="A5116">
        <f>'Page 1 - General Information'!$G$12</f>
        <v>121395703</v>
      </c>
      <c r="B5116" t="str">
        <f>'Page 1 - General Information'!$G$16</f>
        <v>2839</v>
      </c>
      <c r="C5116" s="353" t="s">
        <v>17241</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c r="A5117">
        <f>'Page 1 - General Information'!$G$12</f>
        <v>121395703</v>
      </c>
      <c r="B5117" t="str">
        <f>'Page 1 - General Information'!$G$16</f>
        <v>2839</v>
      </c>
      <c r="C5117" s="353" t="s">
        <v>17241</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c r="A5118">
        <f>'Page 1 - General Information'!$G$12</f>
        <v>121395703</v>
      </c>
      <c r="B5118" t="str">
        <f>'Page 1 - General Information'!$G$16</f>
        <v>2839</v>
      </c>
      <c r="C5118" s="353" t="s">
        <v>17241</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c r="A5119">
        <f>'Page 1 - General Information'!$G$12</f>
        <v>121395703</v>
      </c>
      <c r="B5119" t="str">
        <f>'Page 1 - General Information'!$G$16</f>
        <v>2839</v>
      </c>
      <c r="C5119" s="353" t="s">
        <v>17241</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c r="A5120">
        <f>'Page 1 - General Information'!$G$12</f>
        <v>121395703</v>
      </c>
      <c r="B5120" t="str">
        <f>'Page 1 - General Information'!$G$16</f>
        <v>2839</v>
      </c>
      <c r="C5120" s="353" t="s">
        <v>17241</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c r="A5121">
        <f>'Page 1 - General Information'!$G$12</f>
        <v>121395703</v>
      </c>
      <c r="B5121" t="str">
        <f>'Page 1 - General Information'!$G$16</f>
        <v>2839</v>
      </c>
      <c r="C5121" s="353" t="s">
        <v>17241</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c r="A5122">
        <f>'Page 1 - General Information'!$G$12</f>
        <v>121395703</v>
      </c>
      <c r="B5122" t="str">
        <f>'Page 1 - General Information'!$G$16</f>
        <v>2839</v>
      </c>
      <c r="C5122" s="353" t="s">
        <v>17241</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c r="A5123">
        <f>'Page 1 - General Information'!$G$12</f>
        <v>121395703</v>
      </c>
      <c r="B5123" t="str">
        <f>'Page 1 - General Information'!$G$16</f>
        <v>2839</v>
      </c>
      <c r="C5123" s="353" t="s">
        <v>17241</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c r="A5124">
        <f>'Page 1 - General Information'!$G$12</f>
        <v>121395703</v>
      </c>
      <c r="B5124" t="str">
        <f>'Page 1 - General Information'!$G$16</f>
        <v>2839</v>
      </c>
      <c r="C5124" s="353" t="s">
        <v>17241</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c r="A5125">
        <f>'Page 1 - General Information'!$G$12</f>
        <v>121395703</v>
      </c>
      <c r="B5125" t="str">
        <f>'Page 1 - General Information'!$G$16</f>
        <v>2839</v>
      </c>
      <c r="C5125" s="353" t="s">
        <v>17241</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c r="A5126">
        <f>'Page 1 - General Information'!$G$12</f>
        <v>121395703</v>
      </c>
      <c r="B5126" t="str">
        <f>'Page 1 - General Information'!$G$16</f>
        <v>2839</v>
      </c>
      <c r="C5126" s="353" t="s">
        <v>17241</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c r="A5127">
        <f>'Page 1 - General Information'!$G$12</f>
        <v>121395703</v>
      </c>
      <c r="B5127" t="str">
        <f>'Page 1 - General Information'!$G$16</f>
        <v>2839</v>
      </c>
      <c r="C5127" s="353" t="s">
        <v>17241</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c r="A5128">
        <f>'Page 1 - General Information'!$G$12</f>
        <v>121395703</v>
      </c>
      <c r="B5128" t="str">
        <f>'Page 1 - General Information'!$G$16</f>
        <v>2839</v>
      </c>
      <c r="C5128" s="353" t="s">
        <v>17241</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c r="A5129">
        <f>'Page 1 - General Information'!$G$12</f>
        <v>121395703</v>
      </c>
      <c r="B5129" t="str">
        <f>'Page 1 - General Information'!$G$16</f>
        <v>2839</v>
      </c>
      <c r="C5129" s="353" t="s">
        <v>17241</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c r="A5130">
        <f>'Page 1 - General Information'!$G$12</f>
        <v>121395703</v>
      </c>
      <c r="B5130" t="str">
        <f>'Page 1 - General Information'!$G$16</f>
        <v>2839</v>
      </c>
      <c r="C5130" s="353" t="s">
        <v>17241</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c r="A5131">
        <f>'Page 1 - General Information'!$G$12</f>
        <v>121395703</v>
      </c>
      <c r="B5131" t="str">
        <f>'Page 1 - General Information'!$G$16</f>
        <v>2839</v>
      </c>
      <c r="C5131" s="353" t="s">
        <v>17241</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c r="A5132">
        <f>'Page 1 - General Information'!$G$12</f>
        <v>121395703</v>
      </c>
      <c r="B5132" t="str">
        <f>'Page 1 - General Information'!$G$16</f>
        <v>2839</v>
      </c>
      <c r="C5132" s="353" t="s">
        <v>17241</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c r="A5133">
        <f>'Page 1 - General Information'!$G$12</f>
        <v>121395703</v>
      </c>
      <c r="B5133" t="str">
        <f>'Page 1 - General Information'!$G$16</f>
        <v>2839</v>
      </c>
      <c r="C5133" s="353" t="s">
        <v>17241</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c r="A5134">
        <f>'Page 1 - General Information'!$G$12</f>
        <v>121395703</v>
      </c>
      <c r="B5134" t="str">
        <f>'Page 1 - General Information'!$G$16</f>
        <v>2839</v>
      </c>
      <c r="C5134" s="353" t="s">
        <v>17241</v>
      </c>
      <c r="D5134"/>
      <c r="E5134"/>
      <c r="F5134"/>
      <c r="G5134"/>
      <c r="H5134"/>
      <c r="I5134"/>
      <c r="J5134"/>
      <c r="K5134"/>
      <c r="L5134"/>
      <c r="M5134"/>
      <c r="N5134" t="s">
        <v>8252</v>
      </c>
      <c r="O5134"/>
      <c r="P5134" s="359">
        <f>INDEX('Page 3 - Financial Information'!$K$16:$X$185,Y5134,X5134)</f>
        <v>0</v>
      </c>
      <c r="Q5134"/>
      <c r="R5134"/>
      <c r="S5134" t="s">
        <v>8946</v>
      </c>
      <c r="T5134"/>
      <c r="U5134"/>
      <c r="V5134"/>
      <c r="W5134"/>
      <c r="X5134" s="355">
        <v>1</v>
      </c>
      <c r="Y5134" s="355">
        <v>64</v>
      </c>
      <c r="AC5134" s="297"/>
    </row>
    <row r="5135" spans="1:29">
      <c r="A5135">
        <f>'Page 1 - General Information'!$G$12</f>
        <v>121395703</v>
      </c>
      <c r="B5135" t="str">
        <f>'Page 1 - General Information'!$G$16</f>
        <v>2839</v>
      </c>
      <c r="C5135" s="353" t="s">
        <v>17241</v>
      </c>
      <c r="D5135"/>
      <c r="E5135"/>
      <c r="F5135"/>
      <c r="G5135"/>
      <c r="H5135"/>
      <c r="I5135"/>
      <c r="J5135"/>
      <c r="K5135"/>
      <c r="L5135"/>
      <c r="M5135"/>
      <c r="N5135" t="s">
        <v>8252</v>
      </c>
      <c r="O5135"/>
      <c r="P5135" s="359">
        <f>INDEX('Page 3 - Financial Information'!$K$16:$X$185,Y5135,X5135)</f>
        <v>0</v>
      </c>
      <c r="Q5135"/>
      <c r="R5135"/>
      <c r="S5135" t="s">
        <v>8947</v>
      </c>
      <c r="T5135"/>
      <c r="U5135"/>
      <c r="V5135"/>
      <c r="W5135"/>
      <c r="X5135" s="355">
        <v>3</v>
      </c>
      <c r="Y5135" s="355">
        <v>64</v>
      </c>
      <c r="AC5135" s="297"/>
    </row>
    <row r="5136" spans="1:29">
      <c r="A5136">
        <f>'Page 1 - General Information'!$G$12</f>
        <v>121395703</v>
      </c>
      <c r="B5136" t="str">
        <f>'Page 1 - General Information'!$G$16</f>
        <v>2839</v>
      </c>
      <c r="C5136" s="353" t="s">
        <v>17241</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c r="A5137">
        <f>'Page 1 - General Information'!$G$12</f>
        <v>121395703</v>
      </c>
      <c r="B5137" t="str">
        <f>'Page 1 - General Information'!$G$16</f>
        <v>2839</v>
      </c>
      <c r="C5137" s="353" t="s">
        <v>17241</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c r="A5138">
        <f>'Page 1 - General Information'!$G$12</f>
        <v>121395703</v>
      </c>
      <c r="B5138" t="str">
        <f>'Page 1 - General Information'!$G$16</f>
        <v>2839</v>
      </c>
      <c r="C5138" s="353" t="s">
        <v>17241</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c r="A5139">
        <f>'Page 1 - General Information'!$G$12</f>
        <v>121395703</v>
      </c>
      <c r="B5139" t="str">
        <f>'Page 1 - General Information'!$G$16</f>
        <v>2839</v>
      </c>
      <c r="C5139" s="353" t="s">
        <v>17241</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c r="A5140">
        <f>'Page 1 - General Information'!$G$12</f>
        <v>121395703</v>
      </c>
      <c r="B5140" t="str">
        <f>'Page 1 - General Information'!$G$16</f>
        <v>2839</v>
      </c>
      <c r="C5140" s="353" t="s">
        <v>17241</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c r="A5141">
        <f>'Page 1 - General Information'!$G$12</f>
        <v>121395703</v>
      </c>
      <c r="B5141" t="str">
        <f>'Page 1 - General Information'!$G$16</f>
        <v>2839</v>
      </c>
      <c r="C5141" s="353" t="s">
        <v>17241</v>
      </c>
      <c r="D5141"/>
      <c r="E5141"/>
      <c r="F5141"/>
      <c r="G5141"/>
      <c r="H5141"/>
      <c r="I5141"/>
      <c r="J5141"/>
      <c r="K5141"/>
      <c r="L5141"/>
      <c r="M5141"/>
      <c r="N5141" t="s">
        <v>8252</v>
      </c>
      <c r="O5141"/>
      <c r="P5141" s="359">
        <f>INDEX('Page 3 - Financial Information'!$K$16:$X$185,Y5141,X5141)</f>
        <v>0</v>
      </c>
      <c r="Q5141"/>
      <c r="R5141"/>
      <c r="S5141" t="s">
        <v>8953</v>
      </c>
      <c r="T5141"/>
      <c r="U5141"/>
      <c r="V5141"/>
      <c r="W5141"/>
      <c r="X5141" s="355">
        <v>9</v>
      </c>
      <c r="Y5141" s="355">
        <v>64</v>
      </c>
      <c r="AC5141" s="297"/>
    </row>
    <row r="5142" spans="1:29">
      <c r="A5142">
        <f>'Page 1 - General Information'!$G$12</f>
        <v>121395703</v>
      </c>
      <c r="B5142" t="str">
        <f>'Page 1 - General Information'!$G$16</f>
        <v>2839</v>
      </c>
      <c r="C5142" s="353" t="s">
        <v>17241</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c r="A5143">
        <f>'Page 1 - General Information'!$G$12</f>
        <v>121395703</v>
      </c>
      <c r="B5143" t="str">
        <f>'Page 1 - General Information'!$G$16</f>
        <v>2839</v>
      </c>
      <c r="C5143" s="353" t="s">
        <v>17241</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c r="A5144">
        <f>'Page 1 - General Information'!$G$12</f>
        <v>121395703</v>
      </c>
      <c r="B5144" t="str">
        <f>'Page 1 - General Information'!$G$16</f>
        <v>2839</v>
      </c>
      <c r="C5144" s="353" t="s">
        <v>17241</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c r="A5145">
        <f>'Page 1 - General Information'!$G$12</f>
        <v>121395703</v>
      </c>
      <c r="B5145" t="str">
        <f>'Page 1 - General Information'!$G$16</f>
        <v>2839</v>
      </c>
      <c r="C5145" s="353" t="s">
        <v>17241</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c r="A5146">
        <f>'Page 1 - General Information'!$G$12</f>
        <v>121395703</v>
      </c>
      <c r="B5146" t="str">
        <f>'Page 1 - General Information'!$G$16</f>
        <v>2839</v>
      </c>
      <c r="C5146" s="353" t="s">
        <v>17241</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c r="A5147">
        <f>'Page 1 - General Information'!$G$12</f>
        <v>121395703</v>
      </c>
      <c r="B5147" t="str">
        <f>'Page 1 - General Information'!$G$16</f>
        <v>2839</v>
      </c>
      <c r="C5147" s="353" t="s">
        <v>17241</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c r="A5148">
        <f>'Page 1 - General Information'!$G$12</f>
        <v>121395703</v>
      </c>
      <c r="B5148" t="str">
        <f>'Page 1 - General Information'!$G$16</f>
        <v>2839</v>
      </c>
      <c r="C5148" s="353" t="s">
        <v>17241</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c r="A5149">
        <f>'Page 1 - General Information'!$G$12</f>
        <v>121395703</v>
      </c>
      <c r="B5149" t="str">
        <f>'Page 1 - General Information'!$G$16</f>
        <v>2839</v>
      </c>
      <c r="C5149" s="353" t="s">
        <v>17241</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c r="A5150">
        <f>'Page 1 - General Information'!$G$12</f>
        <v>121395703</v>
      </c>
      <c r="B5150" t="str">
        <f>'Page 1 - General Information'!$G$16</f>
        <v>2839</v>
      </c>
      <c r="C5150" s="353" t="s">
        <v>17241</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c r="A5151">
        <f>'Page 1 - General Information'!$G$12</f>
        <v>121395703</v>
      </c>
      <c r="B5151" t="str">
        <f>'Page 1 - General Information'!$G$16</f>
        <v>2839</v>
      </c>
      <c r="C5151" s="353" t="s">
        <v>17241</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c r="A5152">
        <f>'Page 1 - General Information'!$G$12</f>
        <v>121395703</v>
      </c>
      <c r="B5152" t="str">
        <f>'Page 1 - General Information'!$G$16</f>
        <v>2839</v>
      </c>
      <c r="C5152" s="353" t="s">
        <v>17241</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c r="A5153">
        <f>'Page 1 - General Information'!$G$12</f>
        <v>121395703</v>
      </c>
      <c r="B5153" t="str">
        <f>'Page 1 - General Information'!$G$16</f>
        <v>2839</v>
      </c>
      <c r="C5153" s="353" t="s">
        <v>17241</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c r="A5154">
        <f>'Page 1 - General Information'!$G$12</f>
        <v>121395703</v>
      </c>
      <c r="B5154" t="str">
        <f>'Page 1 - General Information'!$G$16</f>
        <v>2839</v>
      </c>
      <c r="C5154" s="353" t="s">
        <v>17241</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c r="A5155">
        <f>'Page 1 - General Information'!$G$12</f>
        <v>121395703</v>
      </c>
      <c r="B5155" t="str">
        <f>'Page 1 - General Information'!$G$16</f>
        <v>2839</v>
      </c>
      <c r="C5155" s="353" t="s">
        <v>17241</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c r="A5156">
        <f>'Page 1 - General Information'!$G$12</f>
        <v>121395703</v>
      </c>
      <c r="B5156" t="str">
        <f>'Page 1 - General Information'!$G$16</f>
        <v>2839</v>
      </c>
      <c r="C5156" s="353" t="s">
        <v>17241</v>
      </c>
      <c r="D5156"/>
      <c r="E5156"/>
      <c r="F5156"/>
      <c r="G5156"/>
      <c r="H5156"/>
      <c r="I5156"/>
      <c r="J5156"/>
      <c r="K5156"/>
      <c r="L5156"/>
      <c r="M5156"/>
      <c r="N5156" t="s">
        <v>8252</v>
      </c>
      <c r="O5156"/>
      <c r="P5156" s="359">
        <f>INDEX('Page 3 - Financial Information'!$K$16:$X$185,Y5156,X5156)</f>
        <v>0</v>
      </c>
      <c r="Q5156"/>
      <c r="R5156"/>
      <c r="S5156" t="s">
        <v>8968</v>
      </c>
      <c r="T5156"/>
      <c r="U5156"/>
      <c r="V5156"/>
      <c r="W5156"/>
      <c r="X5156" s="355">
        <v>1</v>
      </c>
      <c r="Y5156" s="355">
        <v>66</v>
      </c>
      <c r="AC5156" s="297"/>
    </row>
    <row r="5157" spans="1:29">
      <c r="A5157">
        <f>'Page 1 - General Information'!$G$12</f>
        <v>121395703</v>
      </c>
      <c r="B5157" t="str">
        <f>'Page 1 - General Information'!$G$16</f>
        <v>2839</v>
      </c>
      <c r="C5157" s="353" t="s">
        <v>17241</v>
      </c>
      <c r="D5157"/>
      <c r="E5157"/>
      <c r="F5157"/>
      <c r="G5157"/>
      <c r="H5157"/>
      <c r="I5157"/>
      <c r="J5157"/>
      <c r="K5157"/>
      <c r="L5157"/>
      <c r="M5157"/>
      <c r="N5157" t="s">
        <v>8252</v>
      </c>
      <c r="O5157"/>
      <c r="P5157" s="359">
        <f>INDEX('Page 3 - Financial Information'!$K$16:$X$185,Y5157,X5157)</f>
        <v>0</v>
      </c>
      <c r="Q5157"/>
      <c r="R5157"/>
      <c r="S5157" t="s">
        <v>8969</v>
      </c>
      <c r="T5157"/>
      <c r="U5157"/>
      <c r="V5157"/>
      <c r="W5157"/>
      <c r="X5157" s="355">
        <v>3</v>
      </c>
      <c r="Y5157" s="355">
        <v>66</v>
      </c>
      <c r="AC5157" s="297"/>
    </row>
    <row r="5158" spans="1:29">
      <c r="A5158">
        <f>'Page 1 - General Information'!$G$12</f>
        <v>121395703</v>
      </c>
      <c r="B5158" t="str">
        <f>'Page 1 - General Information'!$G$16</f>
        <v>2839</v>
      </c>
      <c r="C5158" s="353" t="s">
        <v>17241</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c r="A5159">
        <f>'Page 1 - General Information'!$G$12</f>
        <v>121395703</v>
      </c>
      <c r="B5159" t="str">
        <f>'Page 1 - General Information'!$G$16</f>
        <v>2839</v>
      </c>
      <c r="C5159" s="353" t="s">
        <v>17241</v>
      </c>
      <c r="D5159"/>
      <c r="E5159"/>
      <c r="F5159"/>
      <c r="G5159"/>
      <c r="H5159"/>
      <c r="I5159"/>
      <c r="J5159"/>
      <c r="K5159"/>
      <c r="L5159"/>
      <c r="M5159"/>
      <c r="N5159" t="s">
        <v>8252</v>
      </c>
      <c r="O5159"/>
      <c r="P5159" s="359">
        <f>INDEX('Page 3 - Financial Information'!$K$16:$X$185,Y5159,X5159)</f>
        <v>0</v>
      </c>
      <c r="Q5159"/>
      <c r="R5159"/>
      <c r="S5159" t="s">
        <v>8971</v>
      </c>
      <c r="T5159"/>
      <c r="U5159"/>
      <c r="V5159"/>
      <c r="W5159"/>
      <c r="X5159" s="355">
        <v>5</v>
      </c>
      <c r="Y5159" s="355">
        <v>66</v>
      </c>
      <c r="AC5159" s="297"/>
    </row>
    <row r="5160" spans="1:29">
      <c r="A5160">
        <f>'Page 1 - General Information'!$G$12</f>
        <v>121395703</v>
      </c>
      <c r="B5160" t="str">
        <f>'Page 1 - General Information'!$G$16</f>
        <v>2839</v>
      </c>
      <c r="C5160" s="353" t="s">
        <v>17241</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c r="A5161">
        <f>'Page 1 - General Information'!$G$12</f>
        <v>121395703</v>
      </c>
      <c r="B5161" t="str">
        <f>'Page 1 - General Information'!$G$16</f>
        <v>2839</v>
      </c>
      <c r="C5161" s="353" t="s">
        <v>17241</v>
      </c>
      <c r="D5161"/>
      <c r="E5161"/>
      <c r="F5161"/>
      <c r="G5161"/>
      <c r="H5161"/>
      <c r="I5161"/>
      <c r="J5161"/>
      <c r="K5161"/>
      <c r="L5161"/>
      <c r="M5161"/>
      <c r="N5161" t="s">
        <v>8252</v>
      </c>
      <c r="O5161"/>
      <c r="P5161" s="359">
        <f>INDEX('Page 3 - Financial Information'!$K$16:$X$185,Y5161,X5161)</f>
        <v>0</v>
      </c>
      <c r="Q5161"/>
      <c r="R5161"/>
      <c r="S5161" t="s">
        <v>8973</v>
      </c>
      <c r="T5161"/>
      <c r="U5161"/>
      <c r="V5161"/>
      <c r="W5161"/>
      <c r="X5161" s="355">
        <v>7</v>
      </c>
      <c r="Y5161" s="355">
        <v>66</v>
      </c>
      <c r="AC5161" s="297"/>
    </row>
    <row r="5162" spans="1:29">
      <c r="A5162">
        <f>'Page 1 - General Information'!$G$12</f>
        <v>121395703</v>
      </c>
      <c r="B5162" t="str">
        <f>'Page 1 - General Information'!$G$16</f>
        <v>2839</v>
      </c>
      <c r="C5162" s="353" t="s">
        <v>17241</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c r="A5163">
        <f>'Page 1 - General Information'!$G$12</f>
        <v>121395703</v>
      </c>
      <c r="B5163" t="str">
        <f>'Page 1 - General Information'!$G$16</f>
        <v>2839</v>
      </c>
      <c r="C5163" s="353" t="s">
        <v>17241</v>
      </c>
      <c r="D5163"/>
      <c r="E5163"/>
      <c r="F5163"/>
      <c r="G5163"/>
      <c r="H5163"/>
      <c r="I5163"/>
      <c r="J5163"/>
      <c r="K5163"/>
      <c r="L5163"/>
      <c r="M5163"/>
      <c r="N5163" t="s">
        <v>8252</v>
      </c>
      <c r="O5163"/>
      <c r="P5163" s="359">
        <f>INDEX('Page 3 - Financial Information'!$K$16:$X$185,Y5163,X5163)</f>
        <v>0</v>
      </c>
      <c r="Q5163"/>
      <c r="R5163"/>
      <c r="S5163" t="s">
        <v>8975</v>
      </c>
      <c r="T5163"/>
      <c r="U5163"/>
      <c r="V5163"/>
      <c r="W5163"/>
      <c r="X5163" s="355">
        <v>9</v>
      </c>
      <c r="Y5163" s="355">
        <v>66</v>
      </c>
      <c r="AC5163" s="297"/>
    </row>
    <row r="5164" spans="1:29">
      <c r="A5164">
        <f>'Page 1 - General Information'!$G$12</f>
        <v>121395703</v>
      </c>
      <c r="B5164" t="str">
        <f>'Page 1 - General Information'!$G$16</f>
        <v>2839</v>
      </c>
      <c r="C5164" s="353" t="s">
        <v>17241</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c r="A5165">
        <f>'Page 1 - General Information'!$G$12</f>
        <v>121395703</v>
      </c>
      <c r="B5165" t="str">
        <f>'Page 1 - General Information'!$G$16</f>
        <v>2839</v>
      </c>
      <c r="C5165" s="353" t="s">
        <v>17241</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c r="A5166">
        <f>'Page 1 - General Information'!$G$12</f>
        <v>121395703</v>
      </c>
      <c r="B5166" t="str">
        <f>'Page 1 - General Information'!$G$16</f>
        <v>2839</v>
      </c>
      <c r="C5166" s="353" t="s">
        <v>17241</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c r="A5167">
        <f>'Page 1 - General Information'!$G$12</f>
        <v>121395703</v>
      </c>
      <c r="B5167" t="str">
        <f>'Page 1 - General Information'!$G$16</f>
        <v>2839</v>
      </c>
      <c r="C5167" s="353" t="s">
        <v>17241</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c r="A5168">
        <f>'Page 1 - General Information'!$G$12</f>
        <v>121395703</v>
      </c>
      <c r="B5168" t="str">
        <f>'Page 1 - General Information'!$G$16</f>
        <v>2839</v>
      </c>
      <c r="C5168" s="353" t="s">
        <v>17241</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c r="A5169">
        <f>'Page 1 - General Information'!$G$12</f>
        <v>121395703</v>
      </c>
      <c r="B5169" t="str">
        <f>'Page 1 - General Information'!$G$16</f>
        <v>2839</v>
      </c>
      <c r="C5169" s="353" t="s">
        <v>17241</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c r="A5170">
        <f>'Page 1 - General Information'!$G$12</f>
        <v>121395703</v>
      </c>
      <c r="B5170" t="str">
        <f>'Page 1 - General Information'!$G$16</f>
        <v>2839</v>
      </c>
      <c r="C5170" s="353" t="s">
        <v>17241</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c r="A5171">
        <f>'Page 1 - General Information'!$G$12</f>
        <v>121395703</v>
      </c>
      <c r="B5171" t="str">
        <f>'Page 1 - General Information'!$G$16</f>
        <v>2839</v>
      </c>
      <c r="C5171" s="353" t="s">
        <v>17241</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c r="A5172">
        <f>'Page 1 - General Information'!$G$12</f>
        <v>121395703</v>
      </c>
      <c r="B5172" t="str">
        <f>'Page 1 - General Information'!$G$16</f>
        <v>2839</v>
      </c>
      <c r="C5172" s="353" t="s">
        <v>17241</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c r="A5173">
        <f>'Page 1 - General Information'!$G$12</f>
        <v>121395703</v>
      </c>
      <c r="B5173" t="str">
        <f>'Page 1 - General Information'!$G$16</f>
        <v>2839</v>
      </c>
      <c r="C5173" s="353" t="s">
        <v>17241</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c r="A5174">
        <f>'Page 1 - General Information'!$G$12</f>
        <v>121395703</v>
      </c>
      <c r="B5174" t="str">
        <f>'Page 1 - General Information'!$G$16</f>
        <v>2839</v>
      </c>
      <c r="C5174" s="353" t="s">
        <v>17241</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c r="A5175">
        <f>'Page 1 - General Information'!$G$12</f>
        <v>121395703</v>
      </c>
      <c r="B5175" t="str">
        <f>'Page 1 - General Information'!$G$16</f>
        <v>2839</v>
      </c>
      <c r="C5175" s="353" t="s">
        <v>17241</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c r="A5176">
        <f>'Page 1 - General Information'!$G$12</f>
        <v>121395703</v>
      </c>
      <c r="B5176" t="str">
        <f>'Page 1 - General Information'!$G$16</f>
        <v>2839</v>
      </c>
      <c r="C5176" s="353" t="s">
        <v>17241</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c r="A5177">
        <f>'Page 1 - General Information'!$G$12</f>
        <v>121395703</v>
      </c>
      <c r="B5177" t="str">
        <f>'Page 1 - General Information'!$G$16</f>
        <v>2839</v>
      </c>
      <c r="C5177" s="353" t="s">
        <v>17241</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c r="A5178">
        <f>'Page 1 - General Information'!$G$12</f>
        <v>121395703</v>
      </c>
      <c r="B5178" t="str">
        <f>'Page 1 - General Information'!$G$16</f>
        <v>2839</v>
      </c>
      <c r="C5178" s="353" t="s">
        <v>17241</v>
      </c>
      <c r="D5178"/>
      <c r="E5178"/>
      <c r="F5178"/>
      <c r="G5178"/>
      <c r="H5178"/>
      <c r="I5178"/>
      <c r="J5178"/>
      <c r="K5178"/>
      <c r="L5178"/>
      <c r="M5178"/>
      <c r="N5178" t="s">
        <v>8252</v>
      </c>
      <c r="O5178"/>
      <c r="P5178" s="359">
        <f>INDEX('Page 3 - Financial Information'!$K$16:$X$185,Y5178,X5178)</f>
        <v>0</v>
      </c>
      <c r="Q5178"/>
      <c r="R5178"/>
      <c r="S5178" t="s">
        <v>8990</v>
      </c>
      <c r="T5178"/>
      <c r="U5178"/>
      <c r="V5178"/>
      <c r="W5178"/>
      <c r="X5178" s="355">
        <v>1</v>
      </c>
      <c r="Y5178" s="355">
        <v>68</v>
      </c>
      <c r="AC5178" s="297"/>
    </row>
    <row r="5179" spans="1:29">
      <c r="A5179">
        <f>'Page 1 - General Information'!$G$12</f>
        <v>121395703</v>
      </c>
      <c r="B5179" t="str">
        <f>'Page 1 - General Information'!$G$16</f>
        <v>2839</v>
      </c>
      <c r="C5179" s="353" t="s">
        <v>17241</v>
      </c>
      <c r="D5179"/>
      <c r="E5179"/>
      <c r="F5179"/>
      <c r="G5179"/>
      <c r="H5179"/>
      <c r="I5179"/>
      <c r="J5179"/>
      <c r="K5179"/>
      <c r="L5179"/>
      <c r="M5179"/>
      <c r="N5179" t="s">
        <v>8252</v>
      </c>
      <c r="O5179"/>
      <c r="P5179" s="359">
        <f>INDEX('Page 3 - Financial Information'!$K$16:$X$185,Y5179,X5179)</f>
        <v>0</v>
      </c>
      <c r="Q5179"/>
      <c r="R5179"/>
      <c r="S5179" t="s">
        <v>8991</v>
      </c>
      <c r="T5179"/>
      <c r="U5179"/>
      <c r="V5179"/>
      <c r="W5179"/>
      <c r="X5179" s="355">
        <v>3</v>
      </c>
      <c r="Y5179" s="355">
        <v>68</v>
      </c>
      <c r="AC5179" s="297"/>
    </row>
    <row r="5180" spans="1:29">
      <c r="A5180">
        <f>'Page 1 - General Information'!$G$12</f>
        <v>121395703</v>
      </c>
      <c r="B5180" t="str">
        <f>'Page 1 - General Information'!$G$16</f>
        <v>2839</v>
      </c>
      <c r="C5180" s="353" t="s">
        <v>17241</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c r="A5181">
        <f>'Page 1 - General Information'!$G$12</f>
        <v>121395703</v>
      </c>
      <c r="B5181" t="str">
        <f>'Page 1 - General Information'!$G$16</f>
        <v>2839</v>
      </c>
      <c r="C5181" s="353" t="s">
        <v>17241</v>
      </c>
      <c r="D5181"/>
      <c r="E5181"/>
      <c r="F5181"/>
      <c r="G5181"/>
      <c r="H5181"/>
      <c r="I5181"/>
      <c r="J5181"/>
      <c r="K5181"/>
      <c r="L5181"/>
      <c r="M5181"/>
      <c r="N5181" t="s">
        <v>8252</v>
      </c>
      <c r="O5181"/>
      <c r="P5181" s="359">
        <f>INDEX('Page 3 - Financial Information'!$K$16:$X$185,Y5181,X5181)</f>
        <v>0</v>
      </c>
      <c r="Q5181"/>
      <c r="R5181"/>
      <c r="S5181" t="s">
        <v>8993</v>
      </c>
      <c r="T5181"/>
      <c r="U5181"/>
      <c r="V5181"/>
      <c r="W5181"/>
      <c r="X5181" s="355">
        <v>5</v>
      </c>
      <c r="Y5181" s="355">
        <v>68</v>
      </c>
      <c r="AC5181" s="297"/>
    </row>
    <row r="5182" spans="1:29">
      <c r="A5182">
        <f>'Page 1 - General Information'!$G$12</f>
        <v>121395703</v>
      </c>
      <c r="B5182" t="str">
        <f>'Page 1 - General Information'!$G$16</f>
        <v>2839</v>
      </c>
      <c r="C5182" s="353" t="s">
        <v>17241</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c r="A5183">
        <f>'Page 1 - General Information'!$G$12</f>
        <v>121395703</v>
      </c>
      <c r="B5183" t="str">
        <f>'Page 1 - General Information'!$G$16</f>
        <v>2839</v>
      </c>
      <c r="C5183" s="353" t="s">
        <v>17241</v>
      </c>
      <c r="D5183"/>
      <c r="E5183"/>
      <c r="F5183"/>
      <c r="G5183"/>
      <c r="H5183"/>
      <c r="I5183"/>
      <c r="J5183"/>
      <c r="K5183"/>
      <c r="L5183"/>
      <c r="M5183"/>
      <c r="N5183" t="s">
        <v>8252</v>
      </c>
      <c r="O5183"/>
      <c r="P5183" s="359">
        <f>INDEX('Page 3 - Financial Information'!$K$16:$X$185,Y5183,X5183)</f>
        <v>0</v>
      </c>
      <c r="Q5183"/>
      <c r="R5183"/>
      <c r="S5183" t="s">
        <v>8995</v>
      </c>
      <c r="T5183"/>
      <c r="U5183"/>
      <c r="V5183"/>
      <c r="W5183"/>
      <c r="X5183" s="355">
        <v>7</v>
      </c>
      <c r="Y5183" s="355">
        <v>68</v>
      </c>
      <c r="AC5183" s="297"/>
    </row>
    <row r="5184" spans="1:29">
      <c r="A5184">
        <f>'Page 1 - General Information'!$G$12</f>
        <v>121395703</v>
      </c>
      <c r="B5184" t="str">
        <f>'Page 1 - General Information'!$G$16</f>
        <v>2839</v>
      </c>
      <c r="C5184" s="353" t="s">
        <v>17241</v>
      </c>
      <c r="D5184"/>
      <c r="E5184"/>
      <c r="F5184"/>
      <c r="G5184"/>
      <c r="H5184"/>
      <c r="I5184"/>
      <c r="J5184"/>
      <c r="K5184"/>
      <c r="L5184"/>
      <c r="M5184"/>
      <c r="N5184" t="s">
        <v>8252</v>
      </c>
      <c r="O5184"/>
      <c r="P5184" s="359">
        <f>INDEX('Page 3 - Financial Information'!$K$16:$X$185,Y5184,X5184)</f>
        <v>0</v>
      </c>
      <c r="Q5184"/>
      <c r="R5184"/>
      <c r="S5184" t="s">
        <v>8996</v>
      </c>
      <c r="T5184"/>
      <c r="U5184"/>
      <c r="V5184"/>
      <c r="W5184"/>
      <c r="X5184" s="355">
        <v>8</v>
      </c>
      <c r="Y5184" s="355">
        <v>68</v>
      </c>
      <c r="AC5184" s="297"/>
    </row>
    <row r="5185" spans="1:29">
      <c r="A5185">
        <f>'Page 1 - General Information'!$G$12</f>
        <v>121395703</v>
      </c>
      <c r="B5185" t="str">
        <f>'Page 1 - General Information'!$G$16</f>
        <v>2839</v>
      </c>
      <c r="C5185" s="353" t="s">
        <v>17241</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c r="A5186">
        <f>'Page 1 - General Information'!$G$12</f>
        <v>121395703</v>
      </c>
      <c r="B5186" t="str">
        <f>'Page 1 - General Information'!$G$16</f>
        <v>2839</v>
      </c>
      <c r="C5186" s="353" t="s">
        <v>17241</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c r="A5187">
        <f>'Page 1 - General Information'!$G$12</f>
        <v>121395703</v>
      </c>
      <c r="B5187" t="str">
        <f>'Page 1 - General Information'!$G$16</f>
        <v>2839</v>
      </c>
      <c r="C5187" s="353" t="s">
        <v>17241</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c r="A5188">
        <f>'Page 1 - General Information'!$G$12</f>
        <v>121395703</v>
      </c>
      <c r="B5188" t="str">
        <f>'Page 1 - General Information'!$G$16</f>
        <v>2839</v>
      </c>
      <c r="C5188" s="353" t="s">
        <v>17241</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c r="A5189">
        <f>'Page 1 - General Information'!$G$12</f>
        <v>121395703</v>
      </c>
      <c r="B5189" t="str">
        <f>'Page 1 - General Information'!$G$16</f>
        <v>2839</v>
      </c>
      <c r="C5189" s="353" t="s">
        <v>17241</v>
      </c>
      <c r="D5189"/>
      <c r="E5189"/>
      <c r="F5189"/>
      <c r="G5189"/>
      <c r="H5189"/>
      <c r="I5189"/>
      <c r="J5189"/>
      <c r="K5189"/>
      <c r="L5189"/>
      <c r="M5189"/>
      <c r="N5189" t="s">
        <v>8252</v>
      </c>
      <c r="O5189"/>
      <c r="P5189" s="359">
        <f>INDEX('Page 3 - Financial Information'!$K$16:$X$185,Y5189,X5189)</f>
        <v>0</v>
      </c>
      <c r="Q5189"/>
      <c r="R5189"/>
      <c r="S5189" t="s">
        <v>9001</v>
      </c>
      <c r="T5189"/>
      <c r="U5189"/>
      <c r="V5189"/>
      <c r="W5189"/>
      <c r="X5189" s="355">
        <v>1</v>
      </c>
      <c r="Y5189" s="355">
        <v>69</v>
      </c>
      <c r="AC5189" s="297"/>
    </row>
    <row r="5190" spans="1:29">
      <c r="A5190">
        <f>'Page 1 - General Information'!$G$12</f>
        <v>121395703</v>
      </c>
      <c r="B5190" t="str">
        <f>'Page 1 - General Information'!$G$16</f>
        <v>2839</v>
      </c>
      <c r="C5190" s="353" t="s">
        <v>17241</v>
      </c>
      <c r="D5190"/>
      <c r="E5190"/>
      <c r="F5190"/>
      <c r="G5190"/>
      <c r="H5190"/>
      <c r="I5190"/>
      <c r="J5190"/>
      <c r="K5190"/>
      <c r="L5190"/>
      <c r="M5190"/>
      <c r="N5190" t="s">
        <v>8252</v>
      </c>
      <c r="O5190"/>
      <c r="P5190" s="359">
        <f>INDEX('Page 3 - Financial Information'!$K$16:$X$185,Y5190,X5190)</f>
        <v>0</v>
      </c>
      <c r="Q5190"/>
      <c r="R5190"/>
      <c r="S5190" t="s">
        <v>9002</v>
      </c>
      <c r="T5190"/>
      <c r="U5190"/>
      <c r="V5190"/>
      <c r="W5190"/>
      <c r="X5190" s="355">
        <v>3</v>
      </c>
      <c r="Y5190" s="355">
        <v>69</v>
      </c>
      <c r="AC5190" s="297"/>
    </row>
    <row r="5191" spans="1:29">
      <c r="A5191">
        <f>'Page 1 - General Information'!$G$12</f>
        <v>121395703</v>
      </c>
      <c r="B5191" t="str">
        <f>'Page 1 - General Information'!$G$16</f>
        <v>2839</v>
      </c>
      <c r="C5191" s="353" t="s">
        <v>17241</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c r="A5192">
        <f>'Page 1 - General Information'!$G$12</f>
        <v>121395703</v>
      </c>
      <c r="B5192" t="str">
        <f>'Page 1 - General Information'!$G$16</f>
        <v>2839</v>
      </c>
      <c r="C5192" s="353" t="s">
        <v>17241</v>
      </c>
      <c r="D5192"/>
      <c r="E5192"/>
      <c r="F5192"/>
      <c r="G5192"/>
      <c r="H5192"/>
      <c r="I5192"/>
      <c r="J5192"/>
      <c r="K5192"/>
      <c r="L5192"/>
      <c r="M5192"/>
      <c r="N5192" t="s">
        <v>8252</v>
      </c>
      <c r="O5192"/>
      <c r="P5192" s="359">
        <f>INDEX('Page 3 - Financial Information'!$K$16:$X$185,Y5192,X5192)</f>
        <v>0</v>
      </c>
      <c r="Q5192"/>
      <c r="R5192"/>
      <c r="S5192" t="s">
        <v>9004</v>
      </c>
      <c r="T5192"/>
      <c r="U5192"/>
      <c r="V5192"/>
      <c r="W5192"/>
      <c r="X5192" s="355">
        <v>5</v>
      </c>
      <c r="Y5192" s="355">
        <v>69</v>
      </c>
      <c r="AC5192" s="297"/>
    </row>
    <row r="5193" spans="1:29">
      <c r="A5193">
        <f>'Page 1 - General Information'!$G$12</f>
        <v>121395703</v>
      </c>
      <c r="B5193" t="str">
        <f>'Page 1 - General Information'!$G$16</f>
        <v>2839</v>
      </c>
      <c r="C5193" s="353" t="s">
        <v>17241</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c r="A5194">
        <f>'Page 1 - General Information'!$G$12</f>
        <v>121395703</v>
      </c>
      <c r="B5194" t="str">
        <f>'Page 1 - General Information'!$G$16</f>
        <v>2839</v>
      </c>
      <c r="C5194" s="353" t="s">
        <v>17241</v>
      </c>
      <c r="D5194"/>
      <c r="E5194"/>
      <c r="F5194"/>
      <c r="G5194"/>
      <c r="H5194"/>
      <c r="I5194"/>
      <c r="J5194"/>
      <c r="K5194"/>
      <c r="L5194"/>
      <c r="M5194"/>
      <c r="N5194" t="s">
        <v>8252</v>
      </c>
      <c r="O5194"/>
      <c r="P5194" s="359">
        <f>INDEX('Page 3 - Financial Information'!$K$16:$X$185,Y5194,X5194)</f>
        <v>0</v>
      </c>
      <c r="Q5194"/>
      <c r="R5194"/>
      <c r="S5194" t="s">
        <v>9006</v>
      </c>
      <c r="T5194"/>
      <c r="U5194"/>
      <c r="V5194"/>
      <c r="W5194"/>
      <c r="X5194" s="355">
        <v>7</v>
      </c>
      <c r="Y5194" s="355">
        <v>69</v>
      </c>
      <c r="AC5194" s="297"/>
    </row>
    <row r="5195" spans="1:29">
      <c r="A5195">
        <f>'Page 1 - General Information'!$G$12</f>
        <v>121395703</v>
      </c>
      <c r="B5195" t="str">
        <f>'Page 1 - General Information'!$G$16</f>
        <v>2839</v>
      </c>
      <c r="C5195" s="353" t="s">
        <v>17241</v>
      </c>
      <c r="D5195"/>
      <c r="E5195"/>
      <c r="F5195"/>
      <c r="G5195"/>
      <c r="H5195"/>
      <c r="I5195"/>
      <c r="J5195"/>
      <c r="K5195"/>
      <c r="L5195"/>
      <c r="M5195"/>
      <c r="N5195" t="s">
        <v>8252</v>
      </c>
      <c r="O5195"/>
      <c r="P5195" s="359">
        <f>INDEX('Page 3 - Financial Information'!$K$16:$X$185,Y5195,X5195)</f>
        <v>0</v>
      </c>
      <c r="Q5195"/>
      <c r="R5195"/>
      <c r="S5195" t="s">
        <v>9007</v>
      </c>
      <c r="T5195"/>
      <c r="U5195"/>
      <c r="V5195"/>
      <c r="W5195"/>
      <c r="X5195" s="355">
        <v>8</v>
      </c>
      <c r="Y5195" s="355">
        <v>69</v>
      </c>
      <c r="AC5195" s="297"/>
    </row>
    <row r="5196" spans="1:29">
      <c r="A5196">
        <f>'Page 1 - General Information'!$G$12</f>
        <v>121395703</v>
      </c>
      <c r="B5196" t="str">
        <f>'Page 1 - General Information'!$G$16</f>
        <v>2839</v>
      </c>
      <c r="C5196" s="353" t="s">
        <v>17241</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c r="A5197">
        <f>'Page 1 - General Information'!$G$12</f>
        <v>121395703</v>
      </c>
      <c r="B5197" t="str">
        <f>'Page 1 - General Information'!$G$16</f>
        <v>2839</v>
      </c>
      <c r="C5197" s="353" t="s">
        <v>17241</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c r="A5198">
        <f>'Page 1 - General Information'!$G$12</f>
        <v>121395703</v>
      </c>
      <c r="B5198" t="str">
        <f>'Page 1 - General Information'!$G$16</f>
        <v>2839</v>
      </c>
      <c r="C5198" s="353" t="s">
        <v>17241</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c r="A5199">
        <f>'Page 1 - General Information'!$G$12</f>
        <v>121395703</v>
      </c>
      <c r="B5199" t="str">
        <f>'Page 1 - General Information'!$G$16</f>
        <v>2839</v>
      </c>
      <c r="C5199" s="353" t="s">
        <v>17241</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c r="A5200">
        <f>'Page 1 - General Information'!$G$12</f>
        <v>121395703</v>
      </c>
      <c r="B5200" t="str">
        <f>'Page 1 - General Information'!$G$16</f>
        <v>2839</v>
      </c>
      <c r="C5200" s="353" t="s">
        <v>17241</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c r="A5201">
        <f>'Page 1 - General Information'!$G$12</f>
        <v>121395703</v>
      </c>
      <c r="B5201" t="str">
        <f>'Page 1 - General Information'!$G$16</f>
        <v>2839</v>
      </c>
      <c r="C5201" s="353" t="s">
        <v>17241</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c r="A5202">
        <f>'Page 1 - General Information'!$G$12</f>
        <v>121395703</v>
      </c>
      <c r="B5202" t="str">
        <f>'Page 1 - General Information'!$G$16</f>
        <v>2839</v>
      </c>
      <c r="C5202" s="353" t="s">
        <v>17241</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c r="A5203">
        <f>'Page 1 - General Information'!$G$12</f>
        <v>121395703</v>
      </c>
      <c r="B5203" t="str">
        <f>'Page 1 - General Information'!$G$16</f>
        <v>2839</v>
      </c>
      <c r="C5203" s="353" t="s">
        <v>17241</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c r="A5204">
        <f>'Page 1 - General Information'!$G$12</f>
        <v>121395703</v>
      </c>
      <c r="B5204" t="str">
        <f>'Page 1 - General Information'!$G$16</f>
        <v>2839</v>
      </c>
      <c r="C5204" s="353" t="s">
        <v>17241</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c r="A5205">
        <f>'Page 1 - General Information'!$G$12</f>
        <v>121395703</v>
      </c>
      <c r="B5205" t="str">
        <f>'Page 1 - General Information'!$G$16</f>
        <v>2839</v>
      </c>
      <c r="C5205" s="353" t="s">
        <v>17241</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c r="A5206">
        <f>'Page 1 - General Information'!$G$12</f>
        <v>121395703</v>
      </c>
      <c r="B5206" t="str">
        <f>'Page 1 - General Information'!$G$16</f>
        <v>2839</v>
      </c>
      <c r="C5206" s="353" t="s">
        <v>17241</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c r="A5207">
        <f>'Page 1 - General Information'!$G$12</f>
        <v>121395703</v>
      </c>
      <c r="B5207" t="str">
        <f>'Page 1 - General Information'!$G$16</f>
        <v>2839</v>
      </c>
      <c r="C5207" s="353" t="s">
        <v>17241</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c r="A5208">
        <f>'Page 1 - General Information'!$G$12</f>
        <v>121395703</v>
      </c>
      <c r="B5208" t="str">
        <f>'Page 1 - General Information'!$G$16</f>
        <v>2839</v>
      </c>
      <c r="C5208" s="353" t="s">
        <v>17241</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c r="A5209">
        <f>'Page 1 - General Information'!$G$12</f>
        <v>121395703</v>
      </c>
      <c r="B5209" t="str">
        <f>'Page 1 - General Information'!$G$16</f>
        <v>2839</v>
      </c>
      <c r="C5209" s="353" t="s">
        <v>17241</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c r="A5210">
        <f>'Page 1 - General Information'!$G$12</f>
        <v>121395703</v>
      </c>
      <c r="B5210" t="str">
        <f>'Page 1 - General Information'!$G$16</f>
        <v>2839</v>
      </c>
      <c r="C5210" s="353" t="s">
        <v>17241</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c r="A5211">
        <f>'Page 1 - General Information'!$G$12</f>
        <v>121395703</v>
      </c>
      <c r="B5211" t="str">
        <f>'Page 1 - General Information'!$G$16</f>
        <v>2839</v>
      </c>
      <c r="C5211" s="353" t="s">
        <v>17241</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c r="A5212">
        <f>'Page 1 - General Information'!$G$12</f>
        <v>121395703</v>
      </c>
      <c r="B5212" t="str">
        <f>'Page 1 - General Information'!$G$16</f>
        <v>2839</v>
      </c>
      <c r="C5212" s="353" t="s">
        <v>17241</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c r="A5213">
        <f>'Page 1 - General Information'!$G$12</f>
        <v>121395703</v>
      </c>
      <c r="B5213" t="str">
        <f>'Page 1 - General Information'!$G$16</f>
        <v>2839</v>
      </c>
      <c r="C5213" s="353" t="s">
        <v>17241</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c r="A5214">
        <f>'Page 1 - General Information'!$G$12</f>
        <v>121395703</v>
      </c>
      <c r="B5214" t="str">
        <f>'Page 1 - General Information'!$G$16</f>
        <v>2839</v>
      </c>
      <c r="C5214" s="353" t="s">
        <v>17241</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c r="A5215">
        <f>'Page 1 - General Information'!$G$12</f>
        <v>121395703</v>
      </c>
      <c r="B5215" t="str">
        <f>'Page 1 - General Information'!$G$16</f>
        <v>2839</v>
      </c>
      <c r="C5215" s="353" t="s">
        <v>17241</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c r="A5216">
        <f>'Page 1 - General Information'!$G$12</f>
        <v>121395703</v>
      </c>
      <c r="B5216" t="str">
        <f>'Page 1 - General Information'!$G$16</f>
        <v>2839</v>
      </c>
      <c r="C5216" s="353" t="s">
        <v>17241</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c r="A5217">
        <f>'Page 1 - General Information'!$G$12</f>
        <v>121395703</v>
      </c>
      <c r="B5217" t="str">
        <f>'Page 1 - General Information'!$G$16</f>
        <v>2839</v>
      </c>
      <c r="C5217" s="353" t="s">
        <v>17241</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c r="A5218">
        <f>'Page 1 - General Information'!$G$12</f>
        <v>121395703</v>
      </c>
      <c r="B5218" t="str">
        <f>'Page 1 - General Information'!$G$16</f>
        <v>2839</v>
      </c>
      <c r="C5218" s="353" t="s">
        <v>17241</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c r="A5219">
        <f>'Page 1 - General Information'!$G$12</f>
        <v>121395703</v>
      </c>
      <c r="B5219" t="str">
        <f>'Page 1 - General Information'!$G$16</f>
        <v>2839</v>
      </c>
      <c r="C5219" s="353" t="s">
        <v>17241</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c r="A5220">
        <f>'Page 1 - General Information'!$G$12</f>
        <v>121395703</v>
      </c>
      <c r="B5220" t="str">
        <f>'Page 1 - General Information'!$G$16</f>
        <v>2839</v>
      </c>
      <c r="C5220" s="353" t="s">
        <v>17241</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c r="A5221">
        <f>'Page 1 - General Information'!$G$12</f>
        <v>121395703</v>
      </c>
      <c r="B5221" t="str">
        <f>'Page 1 - General Information'!$G$16</f>
        <v>2839</v>
      </c>
      <c r="C5221" s="353" t="s">
        <v>17241</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c r="A5222">
        <f>'Page 1 - General Information'!$G$12</f>
        <v>121395703</v>
      </c>
      <c r="B5222" t="str">
        <f>'Page 1 - General Information'!$G$16</f>
        <v>2839</v>
      </c>
      <c r="C5222" s="353" t="s">
        <v>17241</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c r="A5223">
        <f>'Page 1 - General Information'!$G$12</f>
        <v>121395703</v>
      </c>
      <c r="B5223" t="str">
        <f>'Page 1 - General Information'!$G$16</f>
        <v>2839</v>
      </c>
      <c r="C5223" s="353" t="s">
        <v>17241</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c r="A5224">
        <f>'Page 1 - General Information'!$G$12</f>
        <v>121395703</v>
      </c>
      <c r="B5224" t="str">
        <f>'Page 1 - General Information'!$G$16</f>
        <v>2839</v>
      </c>
      <c r="C5224" s="353" t="s">
        <v>17241</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c r="A5225">
        <f>'Page 1 - General Information'!$G$12</f>
        <v>121395703</v>
      </c>
      <c r="B5225" t="str">
        <f>'Page 1 - General Information'!$G$16</f>
        <v>2839</v>
      </c>
      <c r="C5225" s="353" t="s">
        <v>17241</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c r="A5226">
        <f>'Page 1 - General Information'!$G$12</f>
        <v>121395703</v>
      </c>
      <c r="B5226" t="str">
        <f>'Page 1 - General Information'!$G$16</f>
        <v>2839</v>
      </c>
      <c r="C5226" s="353" t="s">
        <v>17241</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c r="A5227">
        <f>'Page 1 - General Information'!$G$12</f>
        <v>121395703</v>
      </c>
      <c r="B5227" t="str">
        <f>'Page 1 - General Information'!$G$16</f>
        <v>2839</v>
      </c>
      <c r="C5227" s="353" t="s">
        <v>17241</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c r="A5228">
        <f>'Page 1 - General Information'!$G$12</f>
        <v>121395703</v>
      </c>
      <c r="B5228" t="str">
        <f>'Page 1 - General Information'!$G$16</f>
        <v>2839</v>
      </c>
      <c r="C5228" s="353" t="s">
        <v>17241</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c r="A5229">
        <f>'Page 1 - General Information'!$G$12</f>
        <v>121395703</v>
      </c>
      <c r="B5229" t="str">
        <f>'Page 1 - General Information'!$G$16</f>
        <v>2839</v>
      </c>
      <c r="C5229" s="353" t="s">
        <v>17241</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c r="A5230">
        <f>'Page 1 - General Information'!$G$12</f>
        <v>121395703</v>
      </c>
      <c r="B5230" t="str">
        <f>'Page 1 - General Information'!$G$16</f>
        <v>2839</v>
      </c>
      <c r="C5230" s="353" t="s">
        <v>17241</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c r="A5231">
        <f>'Page 1 - General Information'!$G$12</f>
        <v>121395703</v>
      </c>
      <c r="B5231" t="str">
        <f>'Page 1 - General Information'!$G$16</f>
        <v>2839</v>
      </c>
      <c r="C5231" s="353" t="s">
        <v>17241</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c r="A5232">
        <f>'Page 1 - General Information'!$G$12</f>
        <v>121395703</v>
      </c>
      <c r="B5232" t="str">
        <f>'Page 1 - General Information'!$G$16</f>
        <v>2839</v>
      </c>
      <c r="C5232" s="353" t="s">
        <v>17241</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c r="A5233">
        <f>'Page 1 - General Information'!$G$12</f>
        <v>121395703</v>
      </c>
      <c r="B5233" t="str">
        <f>'Page 1 - General Information'!$G$16</f>
        <v>2839</v>
      </c>
      <c r="C5233" s="353" t="s">
        <v>17241</v>
      </c>
      <c r="D5233"/>
      <c r="E5233"/>
      <c r="F5233"/>
      <c r="G5233"/>
      <c r="H5233"/>
      <c r="I5233"/>
      <c r="J5233"/>
      <c r="K5233"/>
      <c r="L5233"/>
      <c r="M5233"/>
      <c r="N5233" t="s">
        <v>8252</v>
      </c>
      <c r="O5233"/>
      <c r="P5233" s="359">
        <f>INDEX('Page 3 - Financial Information'!$K$16:$X$185,Y5233,X5233)</f>
        <v>0</v>
      </c>
      <c r="Q5233"/>
      <c r="R5233"/>
      <c r="S5233" t="s">
        <v>9045</v>
      </c>
      <c r="T5233"/>
      <c r="U5233"/>
      <c r="V5233"/>
      <c r="W5233"/>
      <c r="X5233" s="355">
        <v>1</v>
      </c>
      <c r="Y5233" s="355">
        <v>73</v>
      </c>
      <c r="AC5233" s="297"/>
    </row>
    <row r="5234" spans="1:29">
      <c r="A5234">
        <f>'Page 1 - General Information'!$G$12</f>
        <v>121395703</v>
      </c>
      <c r="B5234" t="str">
        <f>'Page 1 - General Information'!$G$16</f>
        <v>2839</v>
      </c>
      <c r="C5234" s="353" t="s">
        <v>17241</v>
      </c>
      <c r="D5234"/>
      <c r="E5234"/>
      <c r="F5234"/>
      <c r="G5234"/>
      <c r="H5234"/>
      <c r="I5234"/>
      <c r="J5234"/>
      <c r="K5234"/>
      <c r="L5234"/>
      <c r="M5234"/>
      <c r="N5234" t="s">
        <v>8252</v>
      </c>
      <c r="O5234"/>
      <c r="P5234" s="359">
        <f>INDEX('Page 3 - Financial Information'!$K$16:$X$185,Y5234,X5234)</f>
        <v>0</v>
      </c>
      <c r="Q5234"/>
      <c r="R5234"/>
      <c r="S5234" t="s">
        <v>9046</v>
      </c>
      <c r="T5234"/>
      <c r="U5234"/>
      <c r="V5234"/>
      <c r="W5234"/>
      <c r="X5234" s="355">
        <v>3</v>
      </c>
      <c r="Y5234" s="355">
        <v>73</v>
      </c>
      <c r="AC5234" s="297"/>
    </row>
    <row r="5235" spans="1:29">
      <c r="A5235">
        <f>'Page 1 - General Information'!$G$12</f>
        <v>121395703</v>
      </c>
      <c r="B5235" t="str">
        <f>'Page 1 - General Information'!$G$16</f>
        <v>2839</v>
      </c>
      <c r="C5235" s="353" t="s">
        <v>17241</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c r="A5236">
        <f>'Page 1 - General Information'!$G$12</f>
        <v>121395703</v>
      </c>
      <c r="B5236" t="str">
        <f>'Page 1 - General Information'!$G$16</f>
        <v>2839</v>
      </c>
      <c r="C5236" s="353" t="s">
        <v>17241</v>
      </c>
      <c r="D5236"/>
      <c r="E5236"/>
      <c r="F5236"/>
      <c r="G5236"/>
      <c r="H5236"/>
      <c r="I5236"/>
      <c r="J5236"/>
      <c r="K5236"/>
      <c r="L5236"/>
      <c r="M5236"/>
      <c r="N5236" t="s">
        <v>8252</v>
      </c>
      <c r="O5236"/>
      <c r="P5236" s="359">
        <f>INDEX('Page 3 - Financial Information'!$K$16:$X$185,Y5236,X5236)</f>
        <v>0</v>
      </c>
      <c r="Q5236"/>
      <c r="R5236"/>
      <c r="S5236" t="s">
        <v>9048</v>
      </c>
      <c r="T5236"/>
      <c r="U5236"/>
      <c r="V5236"/>
      <c r="W5236"/>
      <c r="X5236" s="355">
        <v>5</v>
      </c>
      <c r="Y5236" s="355">
        <v>73</v>
      </c>
      <c r="AC5236" s="297"/>
    </row>
    <row r="5237" spans="1:29">
      <c r="A5237">
        <f>'Page 1 - General Information'!$G$12</f>
        <v>121395703</v>
      </c>
      <c r="B5237" t="str">
        <f>'Page 1 - General Information'!$G$16</f>
        <v>2839</v>
      </c>
      <c r="C5237" s="353" t="s">
        <v>17241</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c r="A5238">
        <f>'Page 1 - General Information'!$G$12</f>
        <v>121395703</v>
      </c>
      <c r="B5238" t="str">
        <f>'Page 1 - General Information'!$G$16</f>
        <v>2839</v>
      </c>
      <c r="C5238" s="353" t="s">
        <v>17241</v>
      </c>
      <c r="D5238"/>
      <c r="E5238"/>
      <c r="F5238"/>
      <c r="G5238"/>
      <c r="H5238"/>
      <c r="I5238"/>
      <c r="J5238"/>
      <c r="K5238"/>
      <c r="L5238"/>
      <c r="M5238"/>
      <c r="N5238" t="s">
        <v>8252</v>
      </c>
      <c r="O5238"/>
      <c r="P5238" s="359">
        <f>INDEX('Page 3 - Financial Information'!$K$16:$X$185,Y5238,X5238)</f>
        <v>0</v>
      </c>
      <c r="Q5238"/>
      <c r="R5238"/>
      <c r="S5238" t="s">
        <v>9050</v>
      </c>
      <c r="T5238"/>
      <c r="U5238"/>
      <c r="V5238"/>
      <c r="W5238"/>
      <c r="X5238" s="355">
        <v>7</v>
      </c>
      <c r="Y5238" s="355">
        <v>73</v>
      </c>
      <c r="AC5238" s="297"/>
    </row>
    <row r="5239" spans="1:29">
      <c r="A5239">
        <f>'Page 1 - General Information'!$G$12</f>
        <v>121395703</v>
      </c>
      <c r="B5239" t="str">
        <f>'Page 1 - General Information'!$G$16</f>
        <v>2839</v>
      </c>
      <c r="C5239" s="353" t="s">
        <v>17241</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c r="A5240">
        <f>'Page 1 - General Information'!$G$12</f>
        <v>121395703</v>
      </c>
      <c r="B5240" t="str">
        <f>'Page 1 - General Information'!$G$16</f>
        <v>2839</v>
      </c>
      <c r="C5240" s="353" t="s">
        <v>17241</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c r="A5241">
        <f>'Page 1 - General Information'!$G$12</f>
        <v>121395703</v>
      </c>
      <c r="B5241" t="str">
        <f>'Page 1 - General Information'!$G$16</f>
        <v>2839</v>
      </c>
      <c r="C5241" s="353" t="s">
        <v>17241</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c r="A5242">
        <f>'Page 1 - General Information'!$G$12</f>
        <v>121395703</v>
      </c>
      <c r="B5242" t="str">
        <f>'Page 1 - General Information'!$G$16</f>
        <v>2839</v>
      </c>
      <c r="C5242" s="353" t="s">
        <v>17241</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c r="A5243">
        <f>'Page 1 - General Information'!$G$12</f>
        <v>121395703</v>
      </c>
      <c r="B5243" t="str">
        <f>'Page 1 - General Information'!$G$16</f>
        <v>2839</v>
      </c>
      <c r="C5243" s="353" t="s">
        <v>17241</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c r="A5244">
        <f>'Page 1 - General Information'!$G$12</f>
        <v>121395703</v>
      </c>
      <c r="B5244" t="str">
        <f>'Page 1 - General Information'!$G$16</f>
        <v>2839</v>
      </c>
      <c r="C5244" s="353" t="s">
        <v>17241</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c r="A5245">
        <f>'Page 1 - General Information'!$G$12</f>
        <v>121395703</v>
      </c>
      <c r="B5245" t="str">
        <f>'Page 1 - General Information'!$G$16</f>
        <v>2839</v>
      </c>
      <c r="C5245" s="353" t="s">
        <v>17241</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c r="A5246">
        <f>'Page 1 - General Information'!$G$12</f>
        <v>121395703</v>
      </c>
      <c r="B5246" t="str">
        <f>'Page 1 - General Information'!$G$16</f>
        <v>2839</v>
      </c>
      <c r="C5246" s="353" t="s">
        <v>17241</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c r="A5247">
        <f>'Page 1 - General Information'!$G$12</f>
        <v>121395703</v>
      </c>
      <c r="B5247" t="str">
        <f>'Page 1 - General Information'!$G$16</f>
        <v>2839</v>
      </c>
      <c r="C5247" s="353" t="s">
        <v>17241</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c r="A5248">
        <f>'Page 1 - General Information'!$G$12</f>
        <v>121395703</v>
      </c>
      <c r="B5248" t="str">
        <f>'Page 1 - General Information'!$G$16</f>
        <v>2839</v>
      </c>
      <c r="C5248" s="353" t="s">
        <v>17241</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c r="A5249">
        <f>'Page 1 - General Information'!$G$12</f>
        <v>121395703</v>
      </c>
      <c r="B5249" t="str">
        <f>'Page 1 - General Information'!$G$16</f>
        <v>2839</v>
      </c>
      <c r="C5249" s="353" t="s">
        <v>17241</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c r="A5250">
        <f>'Page 1 - General Information'!$G$12</f>
        <v>121395703</v>
      </c>
      <c r="B5250" t="str">
        <f>'Page 1 - General Information'!$G$16</f>
        <v>2839</v>
      </c>
      <c r="C5250" s="353" t="s">
        <v>17241</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c r="A5251">
        <f>'Page 1 - General Information'!$G$12</f>
        <v>121395703</v>
      </c>
      <c r="B5251" t="str">
        <f>'Page 1 - General Information'!$G$16</f>
        <v>2839</v>
      </c>
      <c r="C5251" s="353" t="s">
        <v>17241</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c r="A5252">
        <f>'Page 1 - General Information'!$G$12</f>
        <v>121395703</v>
      </c>
      <c r="B5252" t="str">
        <f>'Page 1 - General Information'!$G$16</f>
        <v>2839</v>
      </c>
      <c r="C5252" s="353" t="s">
        <v>17241</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c r="A5253">
        <f>'Page 1 - General Information'!$G$12</f>
        <v>121395703</v>
      </c>
      <c r="B5253" t="str">
        <f>'Page 1 - General Information'!$G$16</f>
        <v>2839</v>
      </c>
      <c r="C5253" s="353" t="s">
        <v>17241</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c r="A5254">
        <f>'Page 1 - General Information'!$G$12</f>
        <v>121395703</v>
      </c>
      <c r="B5254" t="str">
        <f>'Page 1 - General Information'!$G$16</f>
        <v>2839</v>
      </c>
      <c r="C5254" s="353" t="s">
        <v>17241</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c r="A5255">
        <f>'Page 1 - General Information'!$G$12</f>
        <v>121395703</v>
      </c>
      <c r="B5255" t="str">
        <f>'Page 1 - General Information'!$G$16</f>
        <v>2839</v>
      </c>
      <c r="C5255" s="353" t="s">
        <v>17241</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c r="A5256">
        <f>'Page 1 - General Information'!$G$12</f>
        <v>121395703</v>
      </c>
      <c r="B5256" t="str">
        <f>'Page 1 - General Information'!$G$16</f>
        <v>2839</v>
      </c>
      <c r="C5256" s="353" t="s">
        <v>17241</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c r="A5257">
        <f>'Page 1 - General Information'!$G$12</f>
        <v>121395703</v>
      </c>
      <c r="B5257" t="str">
        <f>'Page 1 - General Information'!$G$16</f>
        <v>2839</v>
      </c>
      <c r="C5257" s="353" t="s">
        <v>17241</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c r="A5258">
        <f>'Page 1 - General Information'!$G$12</f>
        <v>121395703</v>
      </c>
      <c r="B5258" t="str">
        <f>'Page 1 - General Information'!$G$16</f>
        <v>2839</v>
      </c>
      <c r="C5258" s="353" t="s">
        <v>17241</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c r="A5259">
        <f>'Page 1 - General Information'!$G$12</f>
        <v>121395703</v>
      </c>
      <c r="B5259" t="str">
        <f>'Page 1 - General Information'!$G$16</f>
        <v>2839</v>
      </c>
      <c r="C5259" s="353" t="s">
        <v>17241</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c r="A5260">
        <f>'Page 1 - General Information'!$G$12</f>
        <v>121395703</v>
      </c>
      <c r="B5260" t="str">
        <f>'Page 1 - General Information'!$G$16</f>
        <v>2839</v>
      </c>
      <c r="C5260" s="353" t="s">
        <v>17241</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c r="A5261">
        <f>'Page 1 - General Information'!$G$12</f>
        <v>121395703</v>
      </c>
      <c r="B5261" t="str">
        <f>'Page 1 - General Information'!$G$16</f>
        <v>2839</v>
      </c>
      <c r="C5261" s="353" t="s">
        <v>17241</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c r="A5262">
        <f>'Page 1 - General Information'!$G$12</f>
        <v>121395703</v>
      </c>
      <c r="B5262" t="str">
        <f>'Page 1 - General Information'!$G$16</f>
        <v>2839</v>
      </c>
      <c r="C5262" s="353" t="s">
        <v>17241</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c r="A5263">
        <f>'Page 1 - General Information'!$G$12</f>
        <v>121395703</v>
      </c>
      <c r="B5263" t="str">
        <f>'Page 1 - General Information'!$G$16</f>
        <v>2839</v>
      </c>
      <c r="C5263" s="353" t="s">
        <v>17241</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c r="A5264">
        <f>'Page 1 - General Information'!$G$12</f>
        <v>121395703</v>
      </c>
      <c r="B5264" t="str">
        <f>'Page 1 - General Information'!$G$16</f>
        <v>2839</v>
      </c>
      <c r="C5264" s="353" t="s">
        <v>17241</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c r="A5265">
        <f>'Page 1 - General Information'!$G$12</f>
        <v>121395703</v>
      </c>
      <c r="B5265" t="str">
        <f>'Page 1 - General Information'!$G$16</f>
        <v>2839</v>
      </c>
      <c r="C5265" s="353" t="s">
        <v>17241</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c r="A5266">
        <f>'Page 1 - General Information'!$G$12</f>
        <v>121395703</v>
      </c>
      <c r="B5266" t="str">
        <f>'Page 1 - General Information'!$G$16</f>
        <v>2839</v>
      </c>
      <c r="C5266" s="353" t="s">
        <v>17241</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c r="A5267">
        <f>'Page 1 - General Information'!$G$12</f>
        <v>121395703</v>
      </c>
      <c r="B5267" t="str">
        <f>'Page 1 - General Information'!$G$16</f>
        <v>2839</v>
      </c>
      <c r="C5267" s="353" t="s">
        <v>17241</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c r="A5268">
        <f>'Page 1 - General Information'!$G$12</f>
        <v>121395703</v>
      </c>
      <c r="B5268" t="str">
        <f>'Page 1 - General Information'!$G$16</f>
        <v>2839</v>
      </c>
      <c r="C5268" s="353" t="s">
        <v>17241</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c r="A5269">
        <f>'Page 1 - General Information'!$G$12</f>
        <v>121395703</v>
      </c>
      <c r="B5269" t="str">
        <f>'Page 1 - General Information'!$G$16</f>
        <v>2839</v>
      </c>
      <c r="C5269" s="353" t="s">
        <v>17241</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c r="A5270">
        <f>'Page 1 - General Information'!$G$12</f>
        <v>121395703</v>
      </c>
      <c r="B5270" t="str">
        <f>'Page 1 - General Information'!$G$16</f>
        <v>2839</v>
      </c>
      <c r="C5270" s="353" t="s">
        <v>17241</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c r="A5271">
        <f>'Page 1 - General Information'!$G$12</f>
        <v>121395703</v>
      </c>
      <c r="B5271" t="str">
        <f>'Page 1 - General Information'!$G$16</f>
        <v>2839</v>
      </c>
      <c r="C5271" s="353" t="s">
        <v>17241</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c r="A5272">
        <f>'Page 1 - General Information'!$G$12</f>
        <v>121395703</v>
      </c>
      <c r="B5272" t="str">
        <f>'Page 1 - General Information'!$G$16</f>
        <v>2839</v>
      </c>
      <c r="C5272" s="353" t="s">
        <v>17241</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c r="A5273">
        <f>'Page 1 - General Information'!$G$12</f>
        <v>121395703</v>
      </c>
      <c r="B5273" t="str">
        <f>'Page 1 - General Information'!$G$16</f>
        <v>2839</v>
      </c>
      <c r="C5273" s="353" t="s">
        <v>17241</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c r="A5274">
        <f>'Page 1 - General Information'!$G$12</f>
        <v>121395703</v>
      </c>
      <c r="B5274" t="str">
        <f>'Page 1 - General Information'!$G$16</f>
        <v>2839</v>
      </c>
      <c r="C5274" s="353" t="s">
        <v>17241</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c r="A5275">
        <f>'Page 1 - General Information'!$G$12</f>
        <v>121395703</v>
      </c>
      <c r="B5275" t="str">
        <f>'Page 1 - General Information'!$G$16</f>
        <v>2839</v>
      </c>
      <c r="C5275" s="353" t="s">
        <v>17241</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c r="A5276">
        <f>'Page 1 - General Information'!$G$12</f>
        <v>121395703</v>
      </c>
      <c r="B5276" t="str">
        <f>'Page 1 - General Information'!$G$16</f>
        <v>2839</v>
      </c>
      <c r="C5276" s="353" t="s">
        <v>17241</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c r="A5277">
        <f>'Page 1 - General Information'!$G$12</f>
        <v>121395703</v>
      </c>
      <c r="B5277" t="str">
        <f>'Page 1 - General Information'!$G$16</f>
        <v>2839</v>
      </c>
      <c r="C5277" s="353" t="s">
        <v>17241</v>
      </c>
      <c r="D5277"/>
      <c r="E5277"/>
      <c r="F5277"/>
      <c r="G5277"/>
      <c r="H5277"/>
      <c r="I5277"/>
      <c r="J5277"/>
      <c r="K5277"/>
      <c r="L5277"/>
      <c r="M5277"/>
      <c r="N5277" t="s">
        <v>8252</v>
      </c>
      <c r="O5277"/>
      <c r="P5277" s="359">
        <f>INDEX('Page 3 - Financial Information'!$K$16:$X$185,Y5277,X5277)</f>
        <v>0</v>
      </c>
      <c r="Q5277"/>
      <c r="R5277"/>
      <c r="S5277" t="s">
        <v>9089</v>
      </c>
      <c r="T5277"/>
      <c r="U5277"/>
      <c r="V5277"/>
      <c r="W5277"/>
      <c r="X5277" s="355">
        <v>1</v>
      </c>
      <c r="Y5277" s="355">
        <v>77</v>
      </c>
      <c r="AC5277" s="297"/>
    </row>
    <row r="5278" spans="1:29">
      <c r="A5278">
        <f>'Page 1 - General Information'!$G$12</f>
        <v>121395703</v>
      </c>
      <c r="B5278" t="str">
        <f>'Page 1 - General Information'!$G$16</f>
        <v>2839</v>
      </c>
      <c r="C5278" s="353" t="s">
        <v>17241</v>
      </c>
      <c r="D5278"/>
      <c r="E5278"/>
      <c r="F5278"/>
      <c r="G5278"/>
      <c r="H5278"/>
      <c r="I5278"/>
      <c r="J5278"/>
      <c r="K5278"/>
      <c r="L5278"/>
      <c r="M5278"/>
      <c r="N5278" t="s">
        <v>8252</v>
      </c>
      <c r="O5278"/>
      <c r="P5278" s="359">
        <f>INDEX('Page 3 - Financial Information'!$K$16:$X$185,Y5278,X5278)</f>
        <v>0</v>
      </c>
      <c r="Q5278"/>
      <c r="R5278"/>
      <c r="S5278" t="s">
        <v>9090</v>
      </c>
      <c r="T5278"/>
      <c r="U5278"/>
      <c r="V5278"/>
      <c r="W5278"/>
      <c r="X5278" s="355">
        <v>3</v>
      </c>
      <c r="Y5278" s="355">
        <v>77</v>
      </c>
      <c r="AC5278" s="297"/>
    </row>
    <row r="5279" spans="1:29">
      <c r="A5279">
        <f>'Page 1 - General Information'!$G$12</f>
        <v>121395703</v>
      </c>
      <c r="B5279" t="str">
        <f>'Page 1 - General Information'!$G$16</f>
        <v>2839</v>
      </c>
      <c r="C5279" s="353" t="s">
        <v>17241</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c r="A5280">
        <f>'Page 1 - General Information'!$G$12</f>
        <v>121395703</v>
      </c>
      <c r="B5280" t="str">
        <f>'Page 1 - General Information'!$G$16</f>
        <v>2839</v>
      </c>
      <c r="C5280" s="353" t="s">
        <v>17241</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c r="A5281">
        <f>'Page 1 - General Information'!$G$12</f>
        <v>121395703</v>
      </c>
      <c r="B5281" t="str">
        <f>'Page 1 - General Information'!$G$16</f>
        <v>2839</v>
      </c>
      <c r="C5281" s="353" t="s">
        <v>17241</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c r="A5282">
        <f>'Page 1 - General Information'!$G$12</f>
        <v>121395703</v>
      </c>
      <c r="B5282" t="str">
        <f>'Page 1 - General Information'!$G$16</f>
        <v>2839</v>
      </c>
      <c r="C5282" s="353" t="s">
        <v>17241</v>
      </c>
      <c r="D5282"/>
      <c r="E5282"/>
      <c r="F5282"/>
      <c r="G5282"/>
      <c r="H5282"/>
      <c r="I5282"/>
      <c r="J5282"/>
      <c r="K5282"/>
      <c r="L5282"/>
      <c r="M5282"/>
      <c r="N5282" t="s">
        <v>8252</v>
      </c>
      <c r="O5282"/>
      <c r="P5282" s="359">
        <f>INDEX('Page 3 - Financial Information'!$K$16:$X$185,Y5282,X5282)</f>
        <v>0</v>
      </c>
      <c r="Q5282"/>
      <c r="R5282"/>
      <c r="S5282" t="s">
        <v>9094</v>
      </c>
      <c r="T5282"/>
      <c r="U5282"/>
      <c r="V5282"/>
      <c r="W5282"/>
      <c r="X5282" s="355">
        <v>7</v>
      </c>
      <c r="Y5282" s="355">
        <v>77</v>
      </c>
      <c r="AC5282" s="297"/>
    </row>
    <row r="5283" spans="1:29">
      <c r="A5283">
        <f>'Page 1 - General Information'!$G$12</f>
        <v>121395703</v>
      </c>
      <c r="B5283" t="str">
        <f>'Page 1 - General Information'!$G$16</f>
        <v>2839</v>
      </c>
      <c r="C5283" s="353" t="s">
        <v>17241</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c r="A5284">
        <f>'Page 1 - General Information'!$G$12</f>
        <v>121395703</v>
      </c>
      <c r="B5284" t="str">
        <f>'Page 1 - General Information'!$G$16</f>
        <v>2839</v>
      </c>
      <c r="C5284" s="353" t="s">
        <v>17241</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c r="A5285">
        <f>'Page 1 - General Information'!$G$12</f>
        <v>121395703</v>
      </c>
      <c r="B5285" t="str">
        <f>'Page 1 - General Information'!$G$16</f>
        <v>2839</v>
      </c>
      <c r="C5285" s="353" t="s">
        <v>17241</v>
      </c>
      <c r="D5285"/>
      <c r="E5285"/>
      <c r="F5285"/>
      <c r="G5285"/>
      <c r="H5285"/>
      <c r="I5285"/>
      <c r="J5285"/>
      <c r="K5285"/>
      <c r="L5285"/>
      <c r="M5285"/>
      <c r="N5285" t="s">
        <v>8252</v>
      </c>
      <c r="O5285"/>
      <c r="P5285" s="359">
        <f>INDEX('Page 3 - Financial Information'!$K$16:$X$185,Y5285,X5285)</f>
        <v>0</v>
      </c>
      <c r="Q5285"/>
      <c r="R5285"/>
      <c r="S5285" t="s">
        <v>9097</v>
      </c>
      <c r="T5285"/>
      <c r="U5285"/>
      <c r="V5285"/>
      <c r="W5285"/>
      <c r="X5285" s="355">
        <v>10</v>
      </c>
      <c r="Y5285" s="355">
        <v>77</v>
      </c>
      <c r="AC5285" s="297"/>
    </row>
    <row r="5286" spans="1:29">
      <c r="A5286">
        <f>'Page 1 - General Information'!$G$12</f>
        <v>121395703</v>
      </c>
      <c r="B5286" t="str">
        <f>'Page 1 - General Information'!$G$16</f>
        <v>2839</v>
      </c>
      <c r="C5286" s="353" t="s">
        <v>17241</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c r="A5287">
        <f>'Page 1 - General Information'!$G$12</f>
        <v>121395703</v>
      </c>
      <c r="B5287" t="str">
        <f>'Page 1 - General Information'!$G$16</f>
        <v>2839</v>
      </c>
      <c r="C5287" s="353" t="s">
        <v>17241</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c r="A5288">
        <f>'Page 1 - General Information'!$G$12</f>
        <v>121395703</v>
      </c>
      <c r="B5288" t="str">
        <f>'Page 1 - General Information'!$G$16</f>
        <v>2839</v>
      </c>
      <c r="C5288" s="353" t="s">
        <v>17241</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c r="A5289">
        <f>'Page 1 - General Information'!$G$12</f>
        <v>121395703</v>
      </c>
      <c r="B5289" t="str">
        <f>'Page 1 - General Information'!$G$16</f>
        <v>2839</v>
      </c>
      <c r="C5289" s="353" t="s">
        <v>17241</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c r="A5290">
        <f>'Page 1 - General Information'!$G$12</f>
        <v>121395703</v>
      </c>
      <c r="B5290" t="str">
        <f>'Page 1 - General Information'!$G$16</f>
        <v>2839</v>
      </c>
      <c r="C5290" s="353" t="s">
        <v>17241</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c r="A5291">
        <f>'Page 1 - General Information'!$G$12</f>
        <v>121395703</v>
      </c>
      <c r="B5291" t="str">
        <f>'Page 1 - General Information'!$G$16</f>
        <v>2839</v>
      </c>
      <c r="C5291" s="353" t="s">
        <v>17241</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c r="A5292">
        <f>'Page 1 - General Information'!$G$12</f>
        <v>121395703</v>
      </c>
      <c r="B5292" t="str">
        <f>'Page 1 - General Information'!$G$16</f>
        <v>2839</v>
      </c>
      <c r="C5292" s="353" t="s">
        <v>17241</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c r="A5293">
        <f>'Page 1 - General Information'!$G$12</f>
        <v>121395703</v>
      </c>
      <c r="B5293" t="str">
        <f>'Page 1 - General Information'!$G$16</f>
        <v>2839</v>
      </c>
      <c r="C5293" s="353" t="s">
        <v>17241</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c r="A5294">
        <f>'Page 1 - General Information'!$G$12</f>
        <v>121395703</v>
      </c>
      <c r="B5294" t="str">
        <f>'Page 1 - General Information'!$G$16</f>
        <v>2839</v>
      </c>
      <c r="C5294" s="353" t="s">
        <v>17241</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c r="A5295">
        <f>'Page 1 - General Information'!$G$12</f>
        <v>121395703</v>
      </c>
      <c r="B5295" t="str">
        <f>'Page 1 - General Information'!$G$16</f>
        <v>2839</v>
      </c>
      <c r="C5295" s="353" t="s">
        <v>17241</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c r="A5296">
        <f>'Page 1 - General Information'!$G$12</f>
        <v>121395703</v>
      </c>
      <c r="B5296" t="str">
        <f>'Page 1 - General Information'!$G$16</f>
        <v>2839</v>
      </c>
      <c r="C5296" s="353" t="s">
        <v>17241</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c r="A5297">
        <f>'Page 1 - General Information'!$G$12</f>
        <v>121395703</v>
      </c>
      <c r="B5297" t="str">
        <f>'Page 1 - General Information'!$G$16</f>
        <v>2839</v>
      </c>
      <c r="C5297" s="353" t="s">
        <v>17241</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c r="A5298">
        <f>'Page 1 - General Information'!$G$12</f>
        <v>121395703</v>
      </c>
      <c r="B5298" t="str">
        <f>'Page 1 - General Information'!$G$16</f>
        <v>2839</v>
      </c>
      <c r="C5298" s="353" t="s">
        <v>17241</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c r="A5299">
        <f>'Page 1 - General Information'!$G$12</f>
        <v>121395703</v>
      </c>
      <c r="B5299" t="str">
        <f>'Page 1 - General Information'!$G$16</f>
        <v>2839</v>
      </c>
      <c r="C5299" s="353" t="s">
        <v>17241</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c r="A5300">
        <f>'Page 1 - General Information'!$G$12</f>
        <v>121395703</v>
      </c>
      <c r="B5300" t="str">
        <f>'Page 1 - General Information'!$G$16</f>
        <v>2839</v>
      </c>
      <c r="C5300" s="353" t="s">
        <v>17241</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c r="A5301">
        <f>'Page 1 - General Information'!$G$12</f>
        <v>121395703</v>
      </c>
      <c r="B5301" t="str">
        <f>'Page 1 - General Information'!$G$16</f>
        <v>2839</v>
      </c>
      <c r="C5301" s="353" t="s">
        <v>17241</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c r="A5302">
        <f>'Page 1 - General Information'!$G$12</f>
        <v>121395703</v>
      </c>
      <c r="B5302" t="str">
        <f>'Page 1 - General Information'!$G$16</f>
        <v>2839</v>
      </c>
      <c r="C5302" s="353" t="s">
        <v>17241</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c r="A5303">
        <f>'Page 1 - General Information'!$G$12</f>
        <v>121395703</v>
      </c>
      <c r="B5303" t="str">
        <f>'Page 1 - General Information'!$G$16</f>
        <v>2839</v>
      </c>
      <c r="C5303" s="353" t="s">
        <v>17241</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c r="A5304">
        <f>'Page 1 - General Information'!$G$12</f>
        <v>121395703</v>
      </c>
      <c r="B5304" t="str">
        <f>'Page 1 - General Information'!$G$16</f>
        <v>2839</v>
      </c>
      <c r="C5304" s="353" t="s">
        <v>17241</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c r="A5305">
        <f>'Page 1 - General Information'!$G$12</f>
        <v>121395703</v>
      </c>
      <c r="B5305" t="str">
        <f>'Page 1 - General Information'!$G$16</f>
        <v>2839</v>
      </c>
      <c r="C5305" s="353" t="s">
        <v>17241</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c r="A5306">
        <f>'Page 1 - General Information'!$G$12</f>
        <v>121395703</v>
      </c>
      <c r="B5306" t="str">
        <f>'Page 1 - General Information'!$G$16</f>
        <v>2839</v>
      </c>
      <c r="C5306" s="353" t="s">
        <v>17241</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c r="A5307">
        <f>'Page 1 - General Information'!$G$12</f>
        <v>121395703</v>
      </c>
      <c r="B5307" t="str">
        <f>'Page 1 - General Information'!$G$16</f>
        <v>2839</v>
      </c>
      <c r="C5307" s="353" t="s">
        <v>17241</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c r="A5308">
        <f>'Page 1 - General Information'!$G$12</f>
        <v>121395703</v>
      </c>
      <c r="B5308" t="str">
        <f>'Page 1 - General Information'!$G$16</f>
        <v>2839</v>
      </c>
      <c r="C5308" s="353" t="s">
        <v>17241</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c r="A5309">
        <f>'Page 1 - General Information'!$G$12</f>
        <v>121395703</v>
      </c>
      <c r="B5309" t="str">
        <f>'Page 1 - General Information'!$G$16</f>
        <v>2839</v>
      </c>
      <c r="C5309" s="353" t="s">
        <v>17241</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c r="A5310">
        <f>'Page 1 - General Information'!$G$12</f>
        <v>121395703</v>
      </c>
      <c r="B5310" t="str">
        <f>'Page 1 - General Information'!$G$16</f>
        <v>2839</v>
      </c>
      <c r="C5310" s="353" t="s">
        <v>17241</v>
      </c>
      <c r="D5310"/>
      <c r="E5310"/>
      <c r="F5310"/>
      <c r="G5310"/>
      <c r="H5310"/>
      <c r="I5310"/>
      <c r="J5310"/>
      <c r="K5310"/>
      <c r="L5310"/>
      <c r="M5310"/>
      <c r="N5310" t="s">
        <v>8252</v>
      </c>
      <c r="O5310"/>
      <c r="P5310" s="359">
        <f>INDEX('Page 3 - Financial Information'!$K$16:$X$185,Y5310,X5310)</f>
        <v>0</v>
      </c>
      <c r="Q5310"/>
      <c r="R5310"/>
      <c r="S5310" t="s">
        <v>9122</v>
      </c>
      <c r="T5310"/>
      <c r="U5310"/>
      <c r="V5310"/>
      <c r="W5310"/>
      <c r="X5310" s="355">
        <v>1</v>
      </c>
      <c r="Y5310" s="355">
        <v>80</v>
      </c>
      <c r="AC5310" s="297"/>
    </row>
    <row r="5311" spans="1:29">
      <c r="A5311">
        <f>'Page 1 - General Information'!$G$12</f>
        <v>121395703</v>
      </c>
      <c r="B5311" t="str">
        <f>'Page 1 - General Information'!$G$16</f>
        <v>2839</v>
      </c>
      <c r="C5311" s="353" t="s">
        <v>17241</v>
      </c>
      <c r="D5311"/>
      <c r="E5311"/>
      <c r="F5311"/>
      <c r="G5311"/>
      <c r="H5311"/>
      <c r="I5311"/>
      <c r="J5311"/>
      <c r="K5311"/>
      <c r="L5311"/>
      <c r="M5311"/>
      <c r="N5311" t="s">
        <v>8252</v>
      </c>
      <c r="O5311"/>
      <c r="P5311" s="359">
        <f>INDEX('Page 3 - Financial Information'!$K$16:$X$185,Y5311,X5311)</f>
        <v>0</v>
      </c>
      <c r="Q5311"/>
      <c r="R5311"/>
      <c r="S5311" t="s">
        <v>9123</v>
      </c>
      <c r="T5311"/>
      <c r="U5311"/>
      <c r="V5311"/>
      <c r="W5311"/>
      <c r="X5311" s="355">
        <v>3</v>
      </c>
      <c r="Y5311" s="355">
        <v>80</v>
      </c>
      <c r="AC5311" s="297"/>
    </row>
    <row r="5312" spans="1:29">
      <c r="A5312">
        <f>'Page 1 - General Information'!$G$12</f>
        <v>121395703</v>
      </c>
      <c r="B5312" t="str">
        <f>'Page 1 - General Information'!$G$16</f>
        <v>2839</v>
      </c>
      <c r="C5312" s="353" t="s">
        <v>17241</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c r="A5313">
        <f>'Page 1 - General Information'!$G$12</f>
        <v>121395703</v>
      </c>
      <c r="B5313" t="str">
        <f>'Page 1 - General Information'!$G$16</f>
        <v>2839</v>
      </c>
      <c r="C5313" s="353" t="s">
        <v>17241</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c r="A5314">
        <f>'Page 1 - General Information'!$G$12</f>
        <v>121395703</v>
      </c>
      <c r="B5314" t="str">
        <f>'Page 1 - General Information'!$G$16</f>
        <v>2839</v>
      </c>
      <c r="C5314" s="353" t="s">
        <v>17241</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c r="A5315">
        <f>'Page 1 - General Information'!$G$12</f>
        <v>121395703</v>
      </c>
      <c r="B5315" t="str">
        <f>'Page 1 - General Information'!$G$16</f>
        <v>2839</v>
      </c>
      <c r="C5315" s="353" t="s">
        <v>17241</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c r="A5316">
        <f>'Page 1 - General Information'!$G$12</f>
        <v>121395703</v>
      </c>
      <c r="B5316" t="str">
        <f>'Page 1 - General Information'!$G$16</f>
        <v>2839</v>
      </c>
      <c r="C5316" s="353" t="s">
        <v>17241</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c r="A5317">
        <f>'Page 1 - General Information'!$G$12</f>
        <v>121395703</v>
      </c>
      <c r="B5317" t="str">
        <f>'Page 1 - General Information'!$G$16</f>
        <v>2839</v>
      </c>
      <c r="C5317" s="353" t="s">
        <v>17241</v>
      </c>
      <c r="D5317"/>
      <c r="E5317"/>
      <c r="F5317"/>
      <c r="G5317"/>
      <c r="H5317"/>
      <c r="I5317"/>
      <c r="J5317"/>
      <c r="K5317"/>
      <c r="L5317"/>
      <c r="M5317"/>
      <c r="N5317" t="s">
        <v>8252</v>
      </c>
      <c r="O5317"/>
      <c r="P5317" s="359">
        <f>INDEX('Page 3 - Financial Information'!$K$16:$X$185,Y5317,X5317)</f>
        <v>0</v>
      </c>
      <c r="Q5317"/>
      <c r="R5317"/>
      <c r="S5317" t="s">
        <v>9129</v>
      </c>
      <c r="T5317"/>
      <c r="U5317"/>
      <c r="V5317"/>
      <c r="W5317"/>
      <c r="X5317" s="355">
        <v>9</v>
      </c>
      <c r="Y5317" s="355">
        <v>80</v>
      </c>
      <c r="AC5317" s="297"/>
    </row>
    <row r="5318" spans="1:29">
      <c r="A5318">
        <f>'Page 1 - General Information'!$G$12</f>
        <v>121395703</v>
      </c>
      <c r="B5318" t="str">
        <f>'Page 1 - General Information'!$G$16</f>
        <v>2839</v>
      </c>
      <c r="C5318" s="353" t="s">
        <v>17241</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c r="A5319">
        <f>'Page 1 - General Information'!$G$12</f>
        <v>121395703</v>
      </c>
      <c r="B5319" t="str">
        <f>'Page 1 - General Information'!$G$16</f>
        <v>2839</v>
      </c>
      <c r="C5319" s="353" t="s">
        <v>17241</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c r="A5320">
        <f>'Page 1 - General Information'!$G$12</f>
        <v>121395703</v>
      </c>
      <c r="B5320" t="str">
        <f>'Page 1 - General Information'!$G$16</f>
        <v>2839</v>
      </c>
      <c r="C5320" s="353" t="s">
        <v>17241</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c r="A5321">
        <f>'Page 1 - General Information'!$G$12</f>
        <v>121395703</v>
      </c>
      <c r="B5321" t="str">
        <f>'Page 1 - General Information'!$G$16</f>
        <v>2839</v>
      </c>
      <c r="C5321" s="353" t="s">
        <v>17241</v>
      </c>
      <c r="D5321"/>
      <c r="E5321"/>
      <c r="F5321"/>
      <c r="G5321"/>
      <c r="H5321"/>
      <c r="I5321"/>
      <c r="J5321"/>
      <c r="K5321"/>
      <c r="L5321"/>
      <c r="M5321"/>
      <c r="N5321" t="s">
        <v>8252</v>
      </c>
      <c r="O5321"/>
      <c r="P5321" s="359">
        <f>INDEX('Page 3 - Financial Information'!$K$16:$X$185,Y5321,X5321)</f>
        <v>17128</v>
      </c>
      <c r="Q5321"/>
      <c r="R5321"/>
      <c r="S5321" t="s">
        <v>9133</v>
      </c>
      <c r="T5321"/>
      <c r="U5321"/>
      <c r="V5321"/>
      <c r="W5321"/>
      <c r="X5321" s="355">
        <v>1</v>
      </c>
      <c r="Y5321" s="355">
        <v>81</v>
      </c>
      <c r="AC5321" s="297"/>
    </row>
    <row r="5322" spans="1:29">
      <c r="A5322">
        <f>'Page 1 - General Information'!$G$12</f>
        <v>121395703</v>
      </c>
      <c r="B5322" t="str">
        <f>'Page 1 - General Information'!$G$16</f>
        <v>2839</v>
      </c>
      <c r="C5322" s="353" t="s">
        <v>17241</v>
      </c>
      <c r="D5322"/>
      <c r="E5322"/>
      <c r="F5322"/>
      <c r="G5322"/>
      <c r="H5322"/>
      <c r="I5322"/>
      <c r="J5322"/>
      <c r="K5322"/>
      <c r="L5322"/>
      <c r="M5322"/>
      <c r="N5322" t="s">
        <v>8252</v>
      </c>
      <c r="O5322"/>
      <c r="P5322" s="359">
        <f>INDEX('Page 3 - Financial Information'!$K$16:$X$185,Y5322,X5322)</f>
        <v>1070</v>
      </c>
      <c r="Q5322"/>
      <c r="R5322"/>
      <c r="S5322" t="s">
        <v>9134</v>
      </c>
      <c r="T5322"/>
      <c r="U5322"/>
      <c r="V5322"/>
      <c r="W5322"/>
      <c r="X5322" s="355">
        <v>3</v>
      </c>
      <c r="Y5322" s="355">
        <v>81</v>
      </c>
      <c r="AC5322" s="297"/>
    </row>
    <row r="5323" spans="1:29">
      <c r="A5323">
        <f>'Page 1 - General Information'!$G$12</f>
        <v>121395703</v>
      </c>
      <c r="B5323" t="str">
        <f>'Page 1 - General Information'!$G$16</f>
        <v>2839</v>
      </c>
      <c r="C5323" s="353" t="s">
        <v>17241</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c r="A5324">
        <f>'Page 1 - General Information'!$G$12</f>
        <v>121395703</v>
      </c>
      <c r="B5324" t="str">
        <f>'Page 1 - General Information'!$G$16</f>
        <v>2839</v>
      </c>
      <c r="C5324" s="353" t="s">
        <v>17241</v>
      </c>
      <c r="D5324"/>
      <c r="E5324"/>
      <c r="F5324"/>
      <c r="G5324"/>
      <c r="H5324"/>
      <c r="I5324"/>
      <c r="J5324"/>
      <c r="K5324"/>
      <c r="L5324"/>
      <c r="M5324"/>
      <c r="N5324" t="s">
        <v>8252</v>
      </c>
      <c r="O5324"/>
      <c r="P5324" s="359">
        <f>INDEX('Page 3 - Financial Information'!$K$16:$X$185,Y5324,X5324)</f>
        <v>82</v>
      </c>
      <c r="Q5324"/>
      <c r="R5324"/>
      <c r="S5324" t="s">
        <v>9136</v>
      </c>
      <c r="T5324"/>
      <c r="U5324"/>
      <c r="V5324"/>
      <c r="W5324"/>
      <c r="X5324" s="355">
        <v>5</v>
      </c>
      <c r="Y5324" s="355">
        <v>81</v>
      </c>
      <c r="AC5324" s="297"/>
    </row>
    <row r="5325" spans="1:29">
      <c r="A5325">
        <f>'Page 1 - General Information'!$G$12</f>
        <v>121395703</v>
      </c>
      <c r="B5325" t="str">
        <f>'Page 1 - General Information'!$G$16</f>
        <v>2839</v>
      </c>
      <c r="C5325" s="353" t="s">
        <v>17241</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c r="A5326">
        <f>'Page 1 - General Information'!$G$12</f>
        <v>121395703</v>
      </c>
      <c r="B5326" t="str">
        <f>'Page 1 - General Information'!$G$16</f>
        <v>2839</v>
      </c>
      <c r="C5326" s="353" t="s">
        <v>17241</v>
      </c>
      <c r="D5326"/>
      <c r="E5326"/>
      <c r="F5326"/>
      <c r="G5326"/>
      <c r="H5326"/>
      <c r="I5326"/>
      <c r="J5326"/>
      <c r="K5326"/>
      <c r="L5326"/>
      <c r="M5326"/>
      <c r="N5326" t="s">
        <v>8252</v>
      </c>
      <c r="O5326"/>
      <c r="P5326" s="359">
        <f>INDEX('Page 3 - Financial Information'!$K$16:$X$185,Y5326,X5326)</f>
        <v>4433</v>
      </c>
      <c r="Q5326"/>
      <c r="R5326"/>
      <c r="S5326" t="s">
        <v>9138</v>
      </c>
      <c r="T5326"/>
      <c r="U5326"/>
      <c r="V5326"/>
      <c r="W5326"/>
      <c r="X5326" s="355">
        <v>7</v>
      </c>
      <c r="Y5326" s="355">
        <v>81</v>
      </c>
      <c r="AC5326" s="297"/>
    </row>
    <row r="5327" spans="1:29">
      <c r="A5327">
        <f>'Page 1 - General Information'!$G$12</f>
        <v>121395703</v>
      </c>
      <c r="B5327" t="str">
        <f>'Page 1 - General Information'!$G$16</f>
        <v>2839</v>
      </c>
      <c r="C5327" s="353" t="s">
        <v>17241</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c r="A5328">
        <f>'Page 1 - General Information'!$G$12</f>
        <v>121395703</v>
      </c>
      <c r="B5328" t="str">
        <f>'Page 1 - General Information'!$G$16</f>
        <v>2839</v>
      </c>
      <c r="C5328" s="353" t="s">
        <v>17241</v>
      </c>
      <c r="D5328"/>
      <c r="E5328"/>
      <c r="F5328"/>
      <c r="G5328"/>
      <c r="H5328"/>
      <c r="I5328"/>
      <c r="J5328"/>
      <c r="K5328"/>
      <c r="L5328"/>
      <c r="M5328"/>
      <c r="N5328" t="s">
        <v>8252</v>
      </c>
      <c r="O5328"/>
      <c r="P5328" s="359">
        <f>INDEX('Page 3 - Financial Information'!$K$16:$X$185,Y5328,X5328)</f>
        <v>11543</v>
      </c>
      <c r="Q5328"/>
      <c r="R5328"/>
      <c r="S5328" t="s">
        <v>9140</v>
      </c>
      <c r="T5328"/>
      <c r="U5328"/>
      <c r="V5328"/>
      <c r="W5328"/>
      <c r="X5328" s="355">
        <v>9</v>
      </c>
      <c r="Y5328" s="355">
        <v>81</v>
      </c>
      <c r="AC5328" s="297"/>
    </row>
    <row r="5329" spans="1:29">
      <c r="A5329">
        <f>'Page 1 - General Information'!$G$12</f>
        <v>121395703</v>
      </c>
      <c r="B5329" t="str">
        <f>'Page 1 - General Information'!$G$16</f>
        <v>2839</v>
      </c>
      <c r="C5329" s="353" t="s">
        <v>17241</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c r="A5330">
        <f>'Page 1 - General Information'!$G$12</f>
        <v>121395703</v>
      </c>
      <c r="B5330" t="str">
        <f>'Page 1 - General Information'!$G$16</f>
        <v>2839</v>
      </c>
      <c r="C5330" s="353" t="s">
        <v>17241</v>
      </c>
      <c r="D5330"/>
      <c r="E5330"/>
      <c r="F5330"/>
      <c r="G5330"/>
      <c r="H5330"/>
      <c r="I5330"/>
      <c r="J5330"/>
      <c r="K5330"/>
      <c r="L5330"/>
      <c r="M5330"/>
      <c r="N5330" t="s">
        <v>8252</v>
      </c>
      <c r="O5330"/>
      <c r="P5330" s="359">
        <f>INDEX('Page 3 - Financial Information'!$K$16:$X$185,Y5330,X5330)</f>
        <v>6453</v>
      </c>
      <c r="Q5330"/>
      <c r="R5330"/>
      <c r="S5330" t="s">
        <v>9142</v>
      </c>
      <c r="T5330"/>
      <c r="U5330"/>
      <c r="V5330"/>
      <c r="W5330"/>
      <c r="X5330" s="355">
        <v>13</v>
      </c>
      <c r="Y5330" s="355">
        <v>81</v>
      </c>
      <c r="AC5330" s="297"/>
    </row>
    <row r="5331" spans="1:29">
      <c r="A5331">
        <f>'Page 1 - General Information'!$G$12</f>
        <v>121395703</v>
      </c>
      <c r="B5331" t="str">
        <f>'Page 1 - General Information'!$G$16</f>
        <v>2839</v>
      </c>
      <c r="C5331" s="353" t="s">
        <v>17241</v>
      </c>
      <c r="D5331"/>
      <c r="E5331"/>
      <c r="F5331"/>
      <c r="G5331"/>
      <c r="H5331"/>
      <c r="I5331"/>
      <c r="J5331"/>
      <c r="K5331"/>
      <c r="L5331"/>
      <c r="M5331"/>
      <c r="N5331" t="s">
        <v>8252</v>
      </c>
      <c r="O5331"/>
      <c r="P5331" s="359">
        <f>INDEX('Page 3 - Financial Information'!$K$16:$X$185,Y5331,X5331)</f>
        <v>4570</v>
      </c>
      <c r="Q5331"/>
      <c r="R5331"/>
      <c r="S5331" t="s">
        <v>9143</v>
      </c>
      <c r="T5331"/>
      <c r="U5331"/>
      <c r="V5331"/>
      <c r="W5331"/>
      <c r="X5331" s="355">
        <v>14</v>
      </c>
      <c r="Y5331" s="355">
        <v>81</v>
      </c>
      <c r="AC5331" s="297"/>
    </row>
    <row r="5332" spans="1:29">
      <c r="A5332">
        <f>'Page 1 - General Information'!$G$12</f>
        <v>121395703</v>
      </c>
      <c r="B5332" t="str">
        <f>'Page 1 - General Information'!$G$16</f>
        <v>2839</v>
      </c>
      <c r="C5332" s="353" t="s">
        <v>17241</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c r="A5333">
        <f>'Page 1 - General Information'!$G$12</f>
        <v>121395703</v>
      </c>
      <c r="B5333" t="str">
        <f>'Page 1 - General Information'!$G$16</f>
        <v>2839</v>
      </c>
      <c r="C5333" s="353" t="s">
        <v>17241</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c r="A5334">
        <f>'Page 1 - General Information'!$G$12</f>
        <v>121395703</v>
      </c>
      <c r="B5334" t="str">
        <f>'Page 1 - General Information'!$G$16</f>
        <v>2839</v>
      </c>
      <c r="C5334" s="353" t="s">
        <v>17241</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c r="A5335">
        <f>'Page 1 - General Information'!$G$12</f>
        <v>121395703</v>
      </c>
      <c r="B5335" t="str">
        <f>'Page 1 - General Information'!$G$16</f>
        <v>2839</v>
      </c>
      <c r="C5335" s="353" t="s">
        <v>17241</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c r="A5336">
        <f>'Page 1 - General Information'!$G$12</f>
        <v>121395703</v>
      </c>
      <c r="B5336" t="str">
        <f>'Page 1 - General Information'!$G$16</f>
        <v>2839</v>
      </c>
      <c r="C5336" s="353" t="s">
        <v>17241</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c r="A5337">
        <f>'Page 1 - General Information'!$G$12</f>
        <v>121395703</v>
      </c>
      <c r="B5337" t="str">
        <f>'Page 1 - General Information'!$G$16</f>
        <v>2839</v>
      </c>
      <c r="C5337" s="353" t="s">
        <v>17241</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c r="A5338">
        <f>'Page 1 - General Information'!$G$12</f>
        <v>121395703</v>
      </c>
      <c r="B5338" t="str">
        <f>'Page 1 - General Information'!$G$16</f>
        <v>2839</v>
      </c>
      <c r="C5338" s="353" t="s">
        <v>17241</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c r="A5339">
        <f>'Page 1 - General Information'!$G$12</f>
        <v>121395703</v>
      </c>
      <c r="B5339" t="str">
        <f>'Page 1 - General Information'!$G$16</f>
        <v>2839</v>
      </c>
      <c r="C5339" s="353" t="s">
        <v>17241</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c r="A5340">
        <f>'Page 1 - General Information'!$G$12</f>
        <v>121395703</v>
      </c>
      <c r="B5340" t="str">
        <f>'Page 1 - General Information'!$G$16</f>
        <v>2839</v>
      </c>
      <c r="C5340" s="353" t="s">
        <v>17241</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c r="A5341">
        <f>'Page 1 - General Information'!$G$12</f>
        <v>121395703</v>
      </c>
      <c r="B5341" t="str">
        <f>'Page 1 - General Information'!$G$16</f>
        <v>2839</v>
      </c>
      <c r="C5341" s="353" t="s">
        <v>17241</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c r="A5342">
        <f>'Page 1 - General Information'!$G$12</f>
        <v>121395703</v>
      </c>
      <c r="B5342" t="str">
        <f>'Page 1 - General Information'!$G$16</f>
        <v>2839</v>
      </c>
      <c r="C5342" s="353" t="s">
        <v>17241</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c r="A5343">
        <f>'Page 1 - General Information'!$G$12</f>
        <v>121395703</v>
      </c>
      <c r="B5343" t="str">
        <f>'Page 1 - General Information'!$G$16</f>
        <v>2839</v>
      </c>
      <c r="C5343" s="353" t="s">
        <v>17241</v>
      </c>
      <c r="D5343"/>
      <c r="E5343"/>
      <c r="F5343"/>
      <c r="G5343"/>
      <c r="H5343"/>
      <c r="I5343"/>
      <c r="J5343"/>
      <c r="K5343"/>
      <c r="L5343"/>
      <c r="M5343"/>
      <c r="N5343" t="s">
        <v>8252</v>
      </c>
      <c r="O5343"/>
      <c r="P5343" s="359">
        <f>INDEX('Page 3 - Financial Information'!$K$16:$X$185,Y5343,X5343)</f>
        <v>12765</v>
      </c>
      <c r="Q5343"/>
      <c r="R5343"/>
      <c r="S5343" t="s">
        <v>9155</v>
      </c>
      <c r="T5343"/>
      <c r="U5343"/>
      <c r="V5343"/>
      <c r="W5343"/>
      <c r="X5343" s="355">
        <v>1</v>
      </c>
      <c r="Y5343" s="355">
        <v>83</v>
      </c>
      <c r="AC5343" s="297"/>
    </row>
    <row r="5344" spans="1:29">
      <c r="A5344">
        <f>'Page 1 - General Information'!$G$12</f>
        <v>121395703</v>
      </c>
      <c r="B5344" t="str">
        <f>'Page 1 - General Information'!$G$16</f>
        <v>2839</v>
      </c>
      <c r="C5344" s="353" t="s">
        <v>17241</v>
      </c>
      <c r="D5344"/>
      <c r="E5344"/>
      <c r="F5344"/>
      <c r="G5344"/>
      <c r="H5344"/>
      <c r="I5344"/>
      <c r="J5344"/>
      <c r="K5344"/>
      <c r="L5344"/>
      <c r="M5344"/>
      <c r="N5344" t="s">
        <v>8252</v>
      </c>
      <c r="O5344"/>
      <c r="P5344" s="359">
        <f>INDEX('Page 3 - Financial Information'!$K$16:$X$185,Y5344,X5344)</f>
        <v>1510</v>
      </c>
      <c r="Q5344"/>
      <c r="R5344"/>
      <c r="S5344" t="s">
        <v>9156</v>
      </c>
      <c r="T5344"/>
      <c r="U5344"/>
      <c r="V5344"/>
      <c r="W5344"/>
      <c r="X5344" s="355">
        <v>3</v>
      </c>
      <c r="Y5344" s="355">
        <v>83</v>
      </c>
      <c r="AC5344" s="297"/>
    </row>
    <row r="5345" spans="1:29">
      <c r="A5345">
        <f>'Page 1 - General Information'!$G$12</f>
        <v>121395703</v>
      </c>
      <c r="B5345" t="str">
        <f>'Page 1 - General Information'!$G$16</f>
        <v>2839</v>
      </c>
      <c r="C5345" s="353" t="s">
        <v>17241</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c r="A5346">
        <f>'Page 1 - General Information'!$G$12</f>
        <v>121395703</v>
      </c>
      <c r="B5346" t="str">
        <f>'Page 1 - General Information'!$G$16</f>
        <v>2839</v>
      </c>
      <c r="C5346" s="353" t="s">
        <v>17241</v>
      </c>
      <c r="D5346"/>
      <c r="E5346"/>
      <c r="F5346"/>
      <c r="G5346"/>
      <c r="H5346"/>
      <c r="I5346"/>
      <c r="J5346"/>
      <c r="K5346"/>
      <c r="L5346"/>
      <c r="M5346"/>
      <c r="N5346" t="s">
        <v>8252</v>
      </c>
      <c r="O5346"/>
      <c r="P5346" s="359">
        <f>INDEX('Page 3 - Financial Information'!$K$16:$X$185,Y5346,X5346)</f>
        <v>4603</v>
      </c>
      <c r="Q5346"/>
      <c r="R5346"/>
      <c r="S5346" t="s">
        <v>9158</v>
      </c>
      <c r="T5346"/>
      <c r="U5346"/>
      <c r="V5346"/>
      <c r="W5346"/>
      <c r="X5346" s="355">
        <v>5</v>
      </c>
      <c r="Y5346" s="355">
        <v>83</v>
      </c>
      <c r="AC5346" s="297"/>
    </row>
    <row r="5347" spans="1:29">
      <c r="A5347">
        <f>'Page 1 - General Information'!$G$12</f>
        <v>121395703</v>
      </c>
      <c r="B5347" t="str">
        <f>'Page 1 - General Information'!$G$16</f>
        <v>2839</v>
      </c>
      <c r="C5347" s="353" t="s">
        <v>17241</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c r="A5348">
        <f>'Page 1 - General Information'!$G$12</f>
        <v>121395703</v>
      </c>
      <c r="B5348" t="str">
        <f>'Page 1 - General Information'!$G$16</f>
        <v>2839</v>
      </c>
      <c r="C5348" s="353" t="s">
        <v>17241</v>
      </c>
      <c r="D5348"/>
      <c r="E5348"/>
      <c r="F5348"/>
      <c r="G5348"/>
      <c r="H5348"/>
      <c r="I5348"/>
      <c r="J5348"/>
      <c r="K5348"/>
      <c r="L5348"/>
      <c r="M5348"/>
      <c r="N5348" t="s">
        <v>8252</v>
      </c>
      <c r="O5348"/>
      <c r="P5348" s="359">
        <f>INDEX('Page 3 - Financial Information'!$K$16:$X$185,Y5348,X5348)</f>
        <v>480</v>
      </c>
      <c r="Q5348"/>
      <c r="R5348"/>
      <c r="S5348" t="s">
        <v>9160</v>
      </c>
      <c r="T5348"/>
      <c r="U5348"/>
      <c r="V5348"/>
      <c r="W5348"/>
      <c r="X5348" s="355">
        <v>7</v>
      </c>
      <c r="Y5348" s="355">
        <v>83</v>
      </c>
      <c r="AC5348" s="297"/>
    </row>
    <row r="5349" spans="1:29">
      <c r="A5349">
        <f>'Page 1 - General Information'!$G$12</f>
        <v>121395703</v>
      </c>
      <c r="B5349" t="str">
        <f>'Page 1 - General Information'!$G$16</f>
        <v>2839</v>
      </c>
      <c r="C5349" s="353" t="s">
        <v>17241</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c r="A5350">
        <f>'Page 1 - General Information'!$G$12</f>
        <v>121395703</v>
      </c>
      <c r="B5350" t="str">
        <f>'Page 1 - General Information'!$G$16</f>
        <v>2839</v>
      </c>
      <c r="C5350" s="353" t="s">
        <v>17241</v>
      </c>
      <c r="D5350"/>
      <c r="E5350"/>
      <c r="F5350"/>
      <c r="G5350"/>
      <c r="H5350"/>
      <c r="I5350"/>
      <c r="J5350"/>
      <c r="K5350"/>
      <c r="L5350"/>
      <c r="M5350"/>
      <c r="N5350" t="s">
        <v>8252</v>
      </c>
      <c r="O5350"/>
      <c r="P5350" s="359">
        <f>INDEX('Page 3 - Financial Information'!$K$16:$X$185,Y5350,X5350)</f>
        <v>6172</v>
      </c>
      <c r="Q5350"/>
      <c r="R5350"/>
      <c r="S5350" t="s">
        <v>9162</v>
      </c>
      <c r="T5350"/>
      <c r="U5350"/>
      <c r="V5350"/>
      <c r="W5350"/>
      <c r="X5350" s="355">
        <v>9</v>
      </c>
      <c r="Y5350" s="355">
        <v>83</v>
      </c>
      <c r="AC5350" s="297"/>
    </row>
    <row r="5351" spans="1:29">
      <c r="A5351">
        <f>'Page 1 - General Information'!$G$12</f>
        <v>121395703</v>
      </c>
      <c r="B5351" t="str">
        <f>'Page 1 - General Information'!$G$16</f>
        <v>2839</v>
      </c>
      <c r="C5351" s="353" t="s">
        <v>17241</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c r="A5352">
        <f>'Page 1 - General Information'!$G$12</f>
        <v>121395703</v>
      </c>
      <c r="B5352" t="str">
        <f>'Page 1 - General Information'!$G$16</f>
        <v>2839</v>
      </c>
      <c r="C5352" s="353" t="s">
        <v>17241</v>
      </c>
      <c r="D5352"/>
      <c r="E5352"/>
      <c r="F5352"/>
      <c r="G5352"/>
      <c r="H5352"/>
      <c r="I5352"/>
      <c r="J5352"/>
      <c r="K5352"/>
      <c r="L5352"/>
      <c r="M5352"/>
      <c r="N5352" t="s">
        <v>8252</v>
      </c>
      <c r="O5352"/>
      <c r="P5352" s="359">
        <f>INDEX('Page 3 - Financial Information'!$K$16:$X$185,Y5352,X5352)</f>
        <v>23886</v>
      </c>
      <c r="Q5352"/>
      <c r="R5352"/>
      <c r="S5352" t="s">
        <v>9164</v>
      </c>
      <c r="T5352"/>
      <c r="U5352"/>
      <c r="V5352"/>
      <c r="W5352"/>
      <c r="X5352" s="355">
        <v>13</v>
      </c>
      <c r="Y5352" s="355">
        <v>83</v>
      </c>
      <c r="AC5352" s="297"/>
    </row>
    <row r="5353" spans="1:29">
      <c r="A5353">
        <f>'Page 1 - General Information'!$G$12</f>
        <v>121395703</v>
      </c>
      <c r="B5353" t="str">
        <f>'Page 1 - General Information'!$G$16</f>
        <v>2839</v>
      </c>
      <c r="C5353" s="353" t="s">
        <v>17241</v>
      </c>
      <c r="D5353"/>
      <c r="E5353"/>
      <c r="F5353"/>
      <c r="G5353"/>
      <c r="H5353"/>
      <c r="I5353"/>
      <c r="J5353"/>
      <c r="K5353"/>
      <c r="L5353"/>
      <c r="M5353"/>
      <c r="N5353" t="s">
        <v>8252</v>
      </c>
      <c r="O5353"/>
      <c r="P5353" s="359">
        <f>INDEX('Page 3 - Financial Information'!$K$16:$X$185,Y5353,X5353)</f>
        <v>21077</v>
      </c>
      <c r="Q5353"/>
      <c r="R5353"/>
      <c r="S5353" t="s">
        <v>9165</v>
      </c>
      <c r="T5353"/>
      <c r="U5353"/>
      <c r="V5353"/>
      <c r="W5353"/>
      <c r="X5353" s="355">
        <v>14</v>
      </c>
      <c r="Y5353" s="355">
        <v>83</v>
      </c>
      <c r="AC5353" s="297"/>
    </row>
    <row r="5354" spans="1:29">
      <c r="A5354">
        <f>'Page 1 - General Information'!$G$12</f>
        <v>121395703</v>
      </c>
      <c r="B5354" t="str">
        <f>'Page 1 - General Information'!$G$16</f>
        <v>2839</v>
      </c>
      <c r="C5354" s="353" t="s">
        <v>17241</v>
      </c>
      <c r="D5354"/>
      <c r="E5354"/>
      <c r="F5354"/>
      <c r="G5354"/>
      <c r="H5354"/>
      <c r="I5354"/>
      <c r="J5354"/>
      <c r="K5354"/>
      <c r="L5354"/>
      <c r="M5354"/>
      <c r="N5354" t="s">
        <v>8252</v>
      </c>
      <c r="O5354"/>
      <c r="P5354" s="359">
        <f>INDEX('Page 3 - Financial Information'!$K$16:$X$185,Y5354,X5354)</f>
        <v>9207</v>
      </c>
      <c r="Q5354"/>
      <c r="R5354"/>
      <c r="S5354" t="s">
        <v>9166</v>
      </c>
      <c r="T5354"/>
      <c r="U5354"/>
      <c r="V5354"/>
      <c r="W5354"/>
      <c r="X5354" s="355">
        <v>1</v>
      </c>
      <c r="Y5354" s="355">
        <v>84</v>
      </c>
      <c r="AC5354" s="297"/>
    </row>
    <row r="5355" spans="1:29">
      <c r="A5355">
        <f>'Page 1 - General Information'!$G$12</f>
        <v>121395703</v>
      </c>
      <c r="B5355" t="str">
        <f>'Page 1 - General Information'!$G$16</f>
        <v>2839</v>
      </c>
      <c r="C5355" s="353" t="s">
        <v>17241</v>
      </c>
      <c r="D5355"/>
      <c r="E5355"/>
      <c r="F5355"/>
      <c r="G5355"/>
      <c r="H5355"/>
      <c r="I5355"/>
      <c r="J5355"/>
      <c r="K5355"/>
      <c r="L5355"/>
      <c r="M5355"/>
      <c r="N5355" t="s">
        <v>8252</v>
      </c>
      <c r="O5355"/>
      <c r="P5355" s="359">
        <f>INDEX('Page 3 - Financial Information'!$K$16:$X$185,Y5355,X5355)</f>
        <v>2769</v>
      </c>
      <c r="Q5355"/>
      <c r="R5355"/>
      <c r="S5355" t="s">
        <v>9167</v>
      </c>
      <c r="T5355"/>
      <c r="U5355"/>
      <c r="V5355"/>
      <c r="W5355"/>
      <c r="X5355" s="355">
        <v>3</v>
      </c>
      <c r="Y5355" s="355">
        <v>84</v>
      </c>
      <c r="AC5355" s="297"/>
    </row>
    <row r="5356" spans="1:29">
      <c r="A5356">
        <f>'Page 1 - General Information'!$G$12</f>
        <v>121395703</v>
      </c>
      <c r="B5356" t="str">
        <f>'Page 1 - General Information'!$G$16</f>
        <v>2839</v>
      </c>
      <c r="C5356" s="353" t="s">
        <v>17241</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c r="A5357">
        <f>'Page 1 - General Information'!$G$12</f>
        <v>121395703</v>
      </c>
      <c r="B5357" t="str">
        <f>'Page 1 - General Information'!$G$16</f>
        <v>2839</v>
      </c>
      <c r="C5357" s="353" t="s">
        <v>17241</v>
      </c>
      <c r="D5357"/>
      <c r="E5357"/>
      <c r="F5357"/>
      <c r="G5357"/>
      <c r="H5357"/>
      <c r="I5357"/>
      <c r="J5357"/>
      <c r="K5357"/>
      <c r="L5357"/>
      <c r="M5357"/>
      <c r="N5357" t="s">
        <v>8252</v>
      </c>
      <c r="O5357"/>
      <c r="P5357" s="359">
        <f>INDEX('Page 3 - Financial Information'!$K$16:$X$185,Y5357,X5357)</f>
        <v>324</v>
      </c>
      <c r="Q5357"/>
      <c r="R5357"/>
      <c r="S5357" t="s">
        <v>9169</v>
      </c>
      <c r="T5357"/>
      <c r="U5357"/>
      <c r="V5357"/>
      <c r="W5357"/>
      <c r="X5357" s="355">
        <v>5</v>
      </c>
      <c r="Y5357" s="355">
        <v>84</v>
      </c>
      <c r="AC5357" s="297"/>
    </row>
    <row r="5358" spans="1:29">
      <c r="A5358">
        <f>'Page 1 - General Information'!$G$12</f>
        <v>121395703</v>
      </c>
      <c r="B5358" t="str">
        <f>'Page 1 - General Information'!$G$16</f>
        <v>2839</v>
      </c>
      <c r="C5358" s="353" t="s">
        <v>17241</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c r="A5359">
        <f>'Page 1 - General Information'!$G$12</f>
        <v>121395703</v>
      </c>
      <c r="B5359" t="str">
        <f>'Page 1 - General Information'!$G$16</f>
        <v>2839</v>
      </c>
      <c r="C5359" s="353" t="s">
        <v>17241</v>
      </c>
      <c r="D5359"/>
      <c r="E5359"/>
      <c r="F5359"/>
      <c r="G5359"/>
      <c r="H5359"/>
      <c r="I5359"/>
      <c r="J5359"/>
      <c r="K5359"/>
      <c r="L5359"/>
      <c r="M5359"/>
      <c r="N5359" t="s">
        <v>8252</v>
      </c>
      <c r="O5359"/>
      <c r="P5359" s="359">
        <f>INDEX('Page 3 - Financial Information'!$K$16:$X$185,Y5359,X5359)</f>
        <v>386</v>
      </c>
      <c r="Q5359"/>
      <c r="R5359"/>
      <c r="S5359" t="s">
        <v>9171</v>
      </c>
      <c r="T5359"/>
      <c r="U5359"/>
      <c r="V5359"/>
      <c r="W5359"/>
      <c r="X5359" s="355">
        <v>7</v>
      </c>
      <c r="Y5359" s="355">
        <v>84</v>
      </c>
      <c r="AC5359" s="297"/>
    </row>
    <row r="5360" spans="1:29">
      <c r="A5360">
        <f>'Page 1 - General Information'!$G$12</f>
        <v>121395703</v>
      </c>
      <c r="B5360" t="str">
        <f>'Page 1 - General Information'!$G$16</f>
        <v>2839</v>
      </c>
      <c r="C5360" s="353" t="s">
        <v>17241</v>
      </c>
      <c r="D5360"/>
      <c r="E5360"/>
      <c r="F5360"/>
      <c r="G5360"/>
      <c r="H5360"/>
      <c r="I5360"/>
      <c r="J5360"/>
      <c r="K5360"/>
      <c r="L5360"/>
      <c r="M5360"/>
      <c r="N5360" t="s">
        <v>8252</v>
      </c>
      <c r="O5360"/>
      <c r="P5360" s="359">
        <f>INDEX('Page 3 - Financial Information'!$K$16:$X$185,Y5360,X5360)</f>
        <v>5728</v>
      </c>
      <c r="Q5360"/>
      <c r="R5360"/>
      <c r="S5360" t="s">
        <v>9172</v>
      </c>
      <c r="T5360"/>
      <c r="U5360"/>
      <c r="V5360"/>
      <c r="W5360"/>
      <c r="X5360" s="355">
        <v>8</v>
      </c>
      <c r="Y5360" s="355">
        <v>84</v>
      </c>
      <c r="AC5360" s="297"/>
    </row>
    <row r="5361" spans="1:29">
      <c r="A5361">
        <f>'Page 1 - General Information'!$G$12</f>
        <v>121395703</v>
      </c>
      <c r="B5361" t="str">
        <f>'Page 1 - General Information'!$G$16</f>
        <v>2839</v>
      </c>
      <c r="C5361" s="353" t="s">
        <v>17241</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c r="A5362">
        <f>'Page 1 - General Information'!$G$12</f>
        <v>121395703</v>
      </c>
      <c r="B5362" t="str">
        <f>'Page 1 - General Information'!$G$16</f>
        <v>2839</v>
      </c>
      <c r="C5362" s="353" t="s">
        <v>17241</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c r="A5363">
        <f>'Page 1 - General Information'!$G$12</f>
        <v>121395703</v>
      </c>
      <c r="B5363" t="str">
        <f>'Page 1 - General Information'!$G$16</f>
        <v>2839</v>
      </c>
      <c r="C5363" s="353" t="s">
        <v>17241</v>
      </c>
      <c r="D5363"/>
      <c r="E5363"/>
      <c r="F5363"/>
      <c r="G5363"/>
      <c r="H5363"/>
      <c r="I5363"/>
      <c r="J5363"/>
      <c r="K5363"/>
      <c r="L5363"/>
      <c r="M5363"/>
      <c r="N5363" t="s">
        <v>8252</v>
      </c>
      <c r="O5363"/>
      <c r="P5363" s="359">
        <f>INDEX('Page 3 - Financial Information'!$K$16:$X$185,Y5363,X5363)</f>
        <v>2040</v>
      </c>
      <c r="Q5363"/>
      <c r="R5363"/>
      <c r="S5363" t="s">
        <v>9175</v>
      </c>
      <c r="T5363"/>
      <c r="U5363"/>
      <c r="V5363"/>
      <c r="W5363"/>
      <c r="X5363" s="355">
        <v>13</v>
      </c>
      <c r="Y5363" s="355">
        <v>84</v>
      </c>
      <c r="AC5363" s="297"/>
    </row>
    <row r="5364" spans="1:29">
      <c r="A5364">
        <f>'Page 1 - General Information'!$G$12</f>
        <v>121395703</v>
      </c>
      <c r="B5364" t="str">
        <f>'Page 1 - General Information'!$G$16</f>
        <v>2839</v>
      </c>
      <c r="C5364" s="353" t="s">
        <v>17241</v>
      </c>
      <c r="D5364"/>
      <c r="E5364"/>
      <c r="F5364"/>
      <c r="G5364"/>
      <c r="H5364"/>
      <c r="I5364"/>
      <c r="J5364"/>
      <c r="K5364"/>
      <c r="L5364"/>
      <c r="M5364"/>
      <c r="N5364" t="s">
        <v>8252</v>
      </c>
      <c r="O5364"/>
      <c r="P5364" s="359">
        <f>INDEX('Page 3 - Financial Information'!$K$16:$X$185,Y5364,X5364)</f>
        <v>2009</v>
      </c>
      <c r="Q5364"/>
      <c r="R5364"/>
      <c r="S5364" t="s">
        <v>9176</v>
      </c>
      <c r="T5364"/>
      <c r="U5364"/>
      <c r="V5364"/>
      <c r="W5364"/>
      <c r="X5364" s="355">
        <v>14</v>
      </c>
      <c r="Y5364" s="355">
        <v>84</v>
      </c>
      <c r="AC5364" s="297"/>
    </row>
    <row r="5365" spans="1:29">
      <c r="A5365">
        <f>'Page 1 - General Information'!$G$12</f>
        <v>121395703</v>
      </c>
      <c r="B5365" t="str">
        <f>'Page 1 - General Information'!$G$16</f>
        <v>2839</v>
      </c>
      <c r="C5365" s="353" t="s">
        <v>17241</v>
      </c>
      <c r="D5365"/>
      <c r="E5365"/>
      <c r="F5365"/>
      <c r="G5365"/>
      <c r="H5365"/>
      <c r="I5365"/>
      <c r="J5365"/>
      <c r="K5365"/>
      <c r="L5365"/>
      <c r="M5365"/>
      <c r="N5365" t="s">
        <v>8252</v>
      </c>
      <c r="O5365"/>
      <c r="P5365" s="359">
        <f>INDEX('Page 3 - Financial Information'!$K$16:$X$185,Y5365,X5365)</f>
        <v>14268</v>
      </c>
      <c r="Q5365"/>
      <c r="R5365"/>
      <c r="S5365" t="s">
        <v>9177</v>
      </c>
      <c r="T5365"/>
      <c r="U5365"/>
      <c r="V5365"/>
      <c r="W5365"/>
      <c r="X5365" s="355">
        <v>1</v>
      </c>
      <c r="Y5365" s="355">
        <v>85</v>
      </c>
      <c r="AC5365" s="297"/>
    </row>
    <row r="5366" spans="1:29">
      <c r="A5366">
        <f>'Page 1 - General Information'!$G$12</f>
        <v>121395703</v>
      </c>
      <c r="B5366" t="str">
        <f>'Page 1 - General Information'!$G$16</f>
        <v>2839</v>
      </c>
      <c r="C5366" s="353" t="s">
        <v>17241</v>
      </c>
      <c r="D5366"/>
      <c r="E5366"/>
      <c r="F5366"/>
      <c r="G5366"/>
      <c r="H5366"/>
      <c r="I5366"/>
      <c r="J5366"/>
      <c r="K5366"/>
      <c r="L5366"/>
      <c r="M5366"/>
      <c r="N5366" t="s">
        <v>8252</v>
      </c>
      <c r="O5366"/>
      <c r="P5366" s="359">
        <f>INDEX('Page 3 - Financial Information'!$K$16:$X$185,Y5366,X5366)</f>
        <v>1843</v>
      </c>
      <c r="Q5366"/>
      <c r="R5366"/>
      <c r="S5366" t="s">
        <v>9178</v>
      </c>
      <c r="T5366"/>
      <c r="U5366"/>
      <c r="V5366"/>
      <c r="W5366"/>
      <c r="X5366" s="355">
        <v>3</v>
      </c>
      <c r="Y5366" s="355">
        <v>85</v>
      </c>
      <c r="AC5366" s="297"/>
    </row>
    <row r="5367" spans="1:29">
      <c r="A5367">
        <f>'Page 1 - General Information'!$G$12</f>
        <v>121395703</v>
      </c>
      <c r="B5367" t="str">
        <f>'Page 1 - General Information'!$G$16</f>
        <v>2839</v>
      </c>
      <c r="C5367" s="353" t="s">
        <v>17241</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c r="A5368">
        <f>'Page 1 - General Information'!$G$12</f>
        <v>121395703</v>
      </c>
      <c r="B5368" t="str">
        <f>'Page 1 - General Information'!$G$16</f>
        <v>2839</v>
      </c>
      <c r="C5368" s="353" t="s">
        <v>17241</v>
      </c>
      <c r="D5368"/>
      <c r="E5368"/>
      <c r="F5368"/>
      <c r="G5368"/>
      <c r="H5368"/>
      <c r="I5368"/>
      <c r="J5368"/>
      <c r="K5368"/>
      <c r="L5368"/>
      <c r="M5368"/>
      <c r="N5368" t="s">
        <v>8252</v>
      </c>
      <c r="O5368"/>
      <c r="P5368" s="359">
        <f>INDEX('Page 3 - Financial Information'!$K$16:$X$185,Y5368,X5368)</f>
        <v>266</v>
      </c>
      <c r="Q5368"/>
      <c r="R5368"/>
      <c r="S5368" t="s">
        <v>9180</v>
      </c>
      <c r="T5368"/>
      <c r="U5368"/>
      <c r="V5368"/>
      <c r="W5368"/>
      <c r="X5368" s="355">
        <v>5</v>
      </c>
      <c r="Y5368" s="355">
        <v>85</v>
      </c>
      <c r="AC5368" s="297"/>
    </row>
    <row r="5369" spans="1:29">
      <c r="A5369">
        <f>'Page 1 - General Information'!$G$12</f>
        <v>121395703</v>
      </c>
      <c r="B5369" t="str">
        <f>'Page 1 - General Information'!$G$16</f>
        <v>2839</v>
      </c>
      <c r="C5369" s="353" t="s">
        <v>17241</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c r="A5370">
        <f>'Page 1 - General Information'!$G$12</f>
        <v>121395703</v>
      </c>
      <c r="B5370" t="str">
        <f>'Page 1 - General Information'!$G$16</f>
        <v>2839</v>
      </c>
      <c r="C5370" s="353" t="s">
        <v>17241</v>
      </c>
      <c r="D5370"/>
      <c r="E5370"/>
      <c r="F5370"/>
      <c r="G5370"/>
      <c r="H5370"/>
      <c r="I5370"/>
      <c r="J5370"/>
      <c r="K5370"/>
      <c r="L5370"/>
      <c r="M5370"/>
      <c r="N5370" t="s">
        <v>8252</v>
      </c>
      <c r="O5370"/>
      <c r="P5370" s="359">
        <f>INDEX('Page 3 - Financial Information'!$K$16:$X$185,Y5370,X5370)</f>
        <v>2246</v>
      </c>
      <c r="Q5370"/>
      <c r="R5370"/>
      <c r="S5370" t="s">
        <v>9182</v>
      </c>
      <c r="T5370"/>
      <c r="U5370"/>
      <c r="V5370"/>
      <c r="W5370"/>
      <c r="X5370" s="355">
        <v>7</v>
      </c>
      <c r="Y5370" s="355">
        <v>85</v>
      </c>
      <c r="AC5370" s="297"/>
    </row>
    <row r="5371" spans="1:29">
      <c r="A5371">
        <f>'Page 1 - General Information'!$G$12</f>
        <v>121395703</v>
      </c>
      <c r="B5371" t="str">
        <f>'Page 1 - General Information'!$G$16</f>
        <v>2839</v>
      </c>
      <c r="C5371" s="353" t="s">
        <v>17241</v>
      </c>
      <c r="D5371"/>
      <c r="E5371"/>
      <c r="F5371"/>
      <c r="G5371"/>
      <c r="H5371"/>
      <c r="I5371"/>
      <c r="J5371"/>
      <c r="K5371"/>
      <c r="L5371"/>
      <c r="M5371"/>
      <c r="N5371" t="s">
        <v>8252</v>
      </c>
      <c r="O5371"/>
      <c r="P5371" s="359">
        <f>INDEX('Page 3 - Financial Information'!$K$16:$X$185,Y5371,X5371)</f>
        <v>9913</v>
      </c>
      <c r="Q5371"/>
      <c r="R5371"/>
      <c r="S5371" t="s">
        <v>9183</v>
      </c>
      <c r="T5371"/>
      <c r="U5371"/>
      <c r="V5371"/>
      <c r="W5371"/>
      <c r="X5371" s="355">
        <v>8</v>
      </c>
      <c r="Y5371" s="355">
        <v>85</v>
      </c>
      <c r="AC5371" s="297"/>
    </row>
    <row r="5372" spans="1:29">
      <c r="A5372">
        <f>'Page 1 - General Information'!$G$12</f>
        <v>121395703</v>
      </c>
      <c r="B5372" t="str">
        <f>'Page 1 - General Information'!$G$16</f>
        <v>2839</v>
      </c>
      <c r="C5372" s="353" t="s">
        <v>17241</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c r="A5373">
        <f>'Page 1 - General Information'!$G$12</f>
        <v>121395703</v>
      </c>
      <c r="B5373" t="str">
        <f>'Page 1 - General Information'!$G$16</f>
        <v>2839</v>
      </c>
      <c r="C5373" s="353" t="s">
        <v>17241</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c r="A5374">
        <f>'Page 1 - General Information'!$G$12</f>
        <v>121395703</v>
      </c>
      <c r="B5374" t="str">
        <f>'Page 1 - General Information'!$G$16</f>
        <v>2839</v>
      </c>
      <c r="C5374" s="353" t="s">
        <v>17241</v>
      </c>
      <c r="D5374"/>
      <c r="E5374"/>
      <c r="F5374"/>
      <c r="G5374"/>
      <c r="H5374"/>
      <c r="I5374"/>
      <c r="J5374"/>
      <c r="K5374"/>
      <c r="L5374"/>
      <c r="M5374"/>
      <c r="N5374" t="s">
        <v>8252</v>
      </c>
      <c r="O5374"/>
      <c r="P5374" s="359">
        <f>INDEX('Page 3 - Financial Information'!$K$16:$X$185,Y5374,X5374)</f>
        <v>6608</v>
      </c>
      <c r="Q5374"/>
      <c r="R5374"/>
      <c r="S5374" t="s">
        <v>9186</v>
      </c>
      <c r="T5374"/>
      <c r="U5374"/>
      <c r="V5374"/>
      <c r="W5374"/>
      <c r="X5374" s="355">
        <v>13</v>
      </c>
      <c r="Y5374" s="355">
        <v>85</v>
      </c>
      <c r="AC5374" s="297"/>
    </row>
    <row r="5375" spans="1:29">
      <c r="A5375">
        <f>'Page 1 - General Information'!$G$12</f>
        <v>121395703</v>
      </c>
      <c r="B5375" t="str">
        <f>'Page 1 - General Information'!$G$16</f>
        <v>2839</v>
      </c>
      <c r="C5375" s="353" t="s">
        <v>17241</v>
      </c>
      <c r="D5375"/>
      <c r="E5375"/>
      <c r="F5375"/>
      <c r="G5375"/>
      <c r="H5375"/>
      <c r="I5375"/>
      <c r="J5375"/>
      <c r="K5375"/>
      <c r="L5375"/>
      <c r="M5375"/>
      <c r="N5375" t="s">
        <v>8252</v>
      </c>
      <c r="O5375"/>
      <c r="P5375" s="359">
        <f>INDEX('Page 3 - Financial Information'!$K$16:$X$185,Y5375,X5375)</f>
        <v>5492</v>
      </c>
      <c r="Q5375"/>
      <c r="R5375"/>
      <c r="S5375" t="s">
        <v>9187</v>
      </c>
      <c r="T5375"/>
      <c r="U5375"/>
      <c r="V5375"/>
      <c r="W5375"/>
      <c r="X5375" s="355">
        <v>14</v>
      </c>
      <c r="Y5375" s="355">
        <v>85</v>
      </c>
      <c r="AC5375" s="297"/>
    </row>
    <row r="5376" spans="1:29">
      <c r="A5376">
        <f>'Page 1 - General Information'!$G$12</f>
        <v>121395703</v>
      </c>
      <c r="B5376" t="str">
        <f>'Page 1 - General Information'!$G$16</f>
        <v>2839</v>
      </c>
      <c r="C5376" s="353" t="s">
        <v>17241</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c r="A5377">
        <f>'Page 1 - General Information'!$G$12</f>
        <v>121395703</v>
      </c>
      <c r="B5377" t="str">
        <f>'Page 1 - General Information'!$G$16</f>
        <v>2839</v>
      </c>
      <c r="C5377" s="353" t="s">
        <v>17241</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c r="A5378">
        <f>'Page 1 - General Information'!$G$12</f>
        <v>121395703</v>
      </c>
      <c r="B5378" t="str">
        <f>'Page 1 - General Information'!$G$16</f>
        <v>2839</v>
      </c>
      <c r="C5378" s="353" t="s">
        <v>17241</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c r="A5379">
        <f>'Page 1 - General Information'!$G$12</f>
        <v>121395703</v>
      </c>
      <c r="B5379" t="str">
        <f>'Page 1 - General Information'!$G$16</f>
        <v>2839</v>
      </c>
      <c r="C5379" s="353" t="s">
        <v>17241</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c r="A5380">
        <f>'Page 1 - General Information'!$G$12</f>
        <v>121395703</v>
      </c>
      <c r="B5380" t="str">
        <f>'Page 1 - General Information'!$G$16</f>
        <v>2839</v>
      </c>
      <c r="C5380" s="353" t="s">
        <v>17241</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c r="A5381">
        <f>'Page 1 - General Information'!$G$12</f>
        <v>121395703</v>
      </c>
      <c r="B5381" t="str">
        <f>'Page 1 - General Information'!$G$16</f>
        <v>2839</v>
      </c>
      <c r="C5381" s="353" t="s">
        <v>17241</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c r="A5382">
        <f>'Page 1 - General Information'!$G$12</f>
        <v>121395703</v>
      </c>
      <c r="B5382" t="str">
        <f>'Page 1 - General Information'!$G$16</f>
        <v>2839</v>
      </c>
      <c r="C5382" s="353" t="s">
        <v>17241</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c r="A5383">
        <f>'Page 1 - General Information'!$G$12</f>
        <v>121395703</v>
      </c>
      <c r="B5383" t="str">
        <f>'Page 1 - General Information'!$G$16</f>
        <v>2839</v>
      </c>
      <c r="C5383" s="353" t="s">
        <v>17241</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c r="A5384">
        <f>'Page 1 - General Information'!$G$12</f>
        <v>121395703</v>
      </c>
      <c r="B5384" t="str">
        <f>'Page 1 - General Information'!$G$16</f>
        <v>2839</v>
      </c>
      <c r="C5384" s="353" t="s">
        <v>17241</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c r="A5385">
        <f>'Page 1 - General Information'!$G$12</f>
        <v>121395703</v>
      </c>
      <c r="B5385" t="str">
        <f>'Page 1 - General Information'!$G$16</f>
        <v>2839</v>
      </c>
      <c r="C5385" s="353" t="s">
        <v>17241</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c r="A5386">
        <f>'Page 1 - General Information'!$G$12</f>
        <v>121395703</v>
      </c>
      <c r="B5386" t="str">
        <f>'Page 1 - General Information'!$G$16</f>
        <v>2839</v>
      </c>
      <c r="C5386" s="353" t="s">
        <v>17241</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c r="A5387">
        <f>'Page 1 - General Information'!$G$12</f>
        <v>121395703</v>
      </c>
      <c r="B5387" t="str">
        <f>'Page 1 - General Information'!$G$16</f>
        <v>2839</v>
      </c>
      <c r="C5387" s="353" t="s">
        <v>17241</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c r="A5388">
        <f>'Page 1 - General Information'!$G$12</f>
        <v>121395703</v>
      </c>
      <c r="B5388" t="str">
        <f>'Page 1 - General Information'!$G$16</f>
        <v>2839</v>
      </c>
      <c r="C5388" s="353" t="s">
        <v>17241</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c r="A5389">
        <f>'Page 1 - General Information'!$G$12</f>
        <v>121395703</v>
      </c>
      <c r="B5389" t="str">
        <f>'Page 1 - General Information'!$G$16</f>
        <v>2839</v>
      </c>
      <c r="C5389" s="353" t="s">
        <v>17241</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c r="A5390">
        <f>'Page 1 - General Information'!$G$12</f>
        <v>121395703</v>
      </c>
      <c r="B5390" t="str">
        <f>'Page 1 - General Information'!$G$16</f>
        <v>2839</v>
      </c>
      <c r="C5390" s="353" t="s">
        <v>17241</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c r="A5391">
        <f>'Page 1 - General Information'!$G$12</f>
        <v>121395703</v>
      </c>
      <c r="B5391" t="str">
        <f>'Page 1 - General Information'!$G$16</f>
        <v>2839</v>
      </c>
      <c r="C5391" s="353" t="s">
        <v>17241</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c r="A5392">
        <f>'Page 1 - General Information'!$G$12</f>
        <v>121395703</v>
      </c>
      <c r="B5392" t="str">
        <f>'Page 1 - General Information'!$G$16</f>
        <v>2839</v>
      </c>
      <c r="C5392" s="353" t="s">
        <v>17241</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c r="A5393">
        <f>'Page 1 - General Information'!$G$12</f>
        <v>121395703</v>
      </c>
      <c r="B5393" t="str">
        <f>'Page 1 - General Information'!$G$16</f>
        <v>2839</v>
      </c>
      <c r="C5393" s="353" t="s">
        <v>17241</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c r="A5394">
        <f>'Page 1 - General Information'!$G$12</f>
        <v>121395703</v>
      </c>
      <c r="B5394" t="str">
        <f>'Page 1 - General Information'!$G$16</f>
        <v>2839</v>
      </c>
      <c r="C5394" s="353" t="s">
        <v>17241</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c r="A5395">
        <f>'Page 1 - General Information'!$G$12</f>
        <v>121395703</v>
      </c>
      <c r="B5395" t="str">
        <f>'Page 1 - General Information'!$G$16</f>
        <v>2839</v>
      </c>
      <c r="C5395" s="353" t="s">
        <v>17241</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c r="A5396">
        <f>'Page 1 - General Information'!$G$12</f>
        <v>121395703</v>
      </c>
      <c r="B5396" t="str">
        <f>'Page 1 - General Information'!$G$16</f>
        <v>2839</v>
      </c>
      <c r="C5396" s="353" t="s">
        <v>17241</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c r="A5397">
        <f>'Page 1 - General Information'!$G$12</f>
        <v>121395703</v>
      </c>
      <c r="B5397" t="str">
        <f>'Page 1 - General Information'!$G$16</f>
        <v>2839</v>
      </c>
      <c r="C5397" s="353" t="s">
        <v>17241</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c r="A5398">
        <f>'Page 1 - General Information'!$G$12</f>
        <v>121395703</v>
      </c>
      <c r="B5398" t="str">
        <f>'Page 1 - General Information'!$G$16</f>
        <v>2839</v>
      </c>
      <c r="C5398" s="353" t="s">
        <v>17241</v>
      </c>
      <c r="D5398"/>
      <c r="E5398"/>
      <c r="F5398"/>
      <c r="G5398"/>
      <c r="H5398"/>
      <c r="I5398"/>
      <c r="J5398"/>
      <c r="K5398"/>
      <c r="L5398"/>
      <c r="M5398"/>
      <c r="N5398" t="s">
        <v>8252</v>
      </c>
      <c r="O5398"/>
      <c r="P5398" s="359">
        <f>INDEX('Page 3 - Financial Information'!$K$16:$X$185,Y5398,X5398)</f>
        <v>10223</v>
      </c>
      <c r="Q5398"/>
      <c r="R5398"/>
      <c r="S5398" t="s">
        <v>9210</v>
      </c>
      <c r="T5398"/>
      <c r="U5398"/>
      <c r="V5398"/>
      <c r="W5398"/>
      <c r="X5398" s="355">
        <v>1</v>
      </c>
      <c r="Y5398" s="355">
        <v>88</v>
      </c>
      <c r="AC5398" s="297"/>
    </row>
    <row r="5399" spans="1:29">
      <c r="A5399">
        <f>'Page 1 - General Information'!$G$12</f>
        <v>121395703</v>
      </c>
      <c r="B5399" t="str">
        <f>'Page 1 - General Information'!$G$16</f>
        <v>2839</v>
      </c>
      <c r="C5399" s="353" t="s">
        <v>17241</v>
      </c>
      <c r="D5399"/>
      <c r="E5399"/>
      <c r="F5399"/>
      <c r="G5399"/>
      <c r="H5399"/>
      <c r="I5399"/>
      <c r="J5399"/>
      <c r="K5399"/>
      <c r="L5399"/>
      <c r="M5399"/>
      <c r="N5399" t="s">
        <v>8252</v>
      </c>
      <c r="O5399"/>
      <c r="P5399" s="359">
        <f>INDEX('Page 3 - Financial Information'!$K$16:$X$185,Y5399,X5399)</f>
        <v>1135</v>
      </c>
      <c r="Q5399"/>
      <c r="R5399"/>
      <c r="S5399" t="s">
        <v>9211</v>
      </c>
      <c r="T5399"/>
      <c r="U5399"/>
      <c r="V5399"/>
      <c r="W5399"/>
      <c r="X5399" s="355">
        <v>3</v>
      </c>
      <c r="Y5399" s="355">
        <v>88</v>
      </c>
      <c r="AC5399" s="297"/>
    </row>
    <row r="5400" spans="1:29">
      <c r="A5400">
        <f>'Page 1 - General Information'!$G$12</f>
        <v>121395703</v>
      </c>
      <c r="B5400" t="str">
        <f>'Page 1 - General Information'!$G$16</f>
        <v>2839</v>
      </c>
      <c r="C5400" s="353" t="s">
        <v>17241</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c r="A5401">
        <f>'Page 1 - General Information'!$G$12</f>
        <v>121395703</v>
      </c>
      <c r="B5401" t="str">
        <f>'Page 1 - General Information'!$G$16</f>
        <v>2839</v>
      </c>
      <c r="C5401" s="353" t="s">
        <v>17241</v>
      </c>
      <c r="D5401"/>
      <c r="E5401"/>
      <c r="F5401"/>
      <c r="G5401"/>
      <c r="H5401"/>
      <c r="I5401"/>
      <c r="J5401"/>
      <c r="K5401"/>
      <c r="L5401"/>
      <c r="M5401"/>
      <c r="N5401" t="s">
        <v>8252</v>
      </c>
      <c r="O5401"/>
      <c r="P5401" s="359">
        <f>INDEX('Page 3 - Financial Information'!$K$16:$X$185,Y5401,X5401)</f>
        <v>579</v>
      </c>
      <c r="Q5401"/>
      <c r="R5401"/>
      <c r="S5401" t="s">
        <v>9213</v>
      </c>
      <c r="T5401"/>
      <c r="U5401"/>
      <c r="V5401"/>
      <c r="W5401"/>
      <c r="X5401" s="355">
        <v>5</v>
      </c>
      <c r="Y5401" s="355">
        <v>88</v>
      </c>
      <c r="AC5401" s="297"/>
    </row>
    <row r="5402" spans="1:29">
      <c r="A5402">
        <f>'Page 1 - General Information'!$G$12</f>
        <v>121395703</v>
      </c>
      <c r="B5402" t="str">
        <f>'Page 1 - General Information'!$G$16</f>
        <v>2839</v>
      </c>
      <c r="C5402" s="353" t="s">
        <v>17241</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c r="A5403">
        <f>'Page 1 - General Information'!$G$12</f>
        <v>121395703</v>
      </c>
      <c r="B5403" t="str">
        <f>'Page 1 - General Information'!$G$16</f>
        <v>2839</v>
      </c>
      <c r="C5403" s="353" t="s">
        <v>17241</v>
      </c>
      <c r="D5403"/>
      <c r="E5403"/>
      <c r="F5403"/>
      <c r="G5403"/>
      <c r="H5403"/>
      <c r="I5403"/>
      <c r="J5403"/>
      <c r="K5403"/>
      <c r="L5403"/>
      <c r="M5403"/>
      <c r="N5403" t="s">
        <v>8252</v>
      </c>
      <c r="O5403"/>
      <c r="P5403" s="359">
        <f>INDEX('Page 3 - Financial Information'!$K$16:$X$185,Y5403,X5403)</f>
        <v>2781</v>
      </c>
      <c r="Q5403"/>
      <c r="R5403"/>
      <c r="S5403" t="s">
        <v>9215</v>
      </c>
      <c r="T5403"/>
      <c r="U5403"/>
      <c r="V5403"/>
      <c r="W5403"/>
      <c r="X5403" s="355">
        <v>7</v>
      </c>
      <c r="Y5403" s="355">
        <v>88</v>
      </c>
      <c r="AC5403" s="297"/>
    </row>
    <row r="5404" spans="1:29">
      <c r="A5404">
        <f>'Page 1 - General Information'!$G$12</f>
        <v>121395703</v>
      </c>
      <c r="B5404" t="str">
        <f>'Page 1 - General Information'!$G$16</f>
        <v>2839</v>
      </c>
      <c r="C5404" s="353" t="s">
        <v>17241</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c r="A5405">
        <f>'Page 1 - General Information'!$G$12</f>
        <v>121395703</v>
      </c>
      <c r="B5405" t="str">
        <f>'Page 1 - General Information'!$G$16</f>
        <v>2839</v>
      </c>
      <c r="C5405" s="353" t="s">
        <v>17241</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c r="A5406">
        <f>'Page 1 - General Information'!$G$12</f>
        <v>121395703</v>
      </c>
      <c r="B5406" t="str">
        <f>'Page 1 - General Information'!$G$16</f>
        <v>2839</v>
      </c>
      <c r="C5406" s="353" t="s">
        <v>17241</v>
      </c>
      <c r="D5406"/>
      <c r="E5406"/>
      <c r="F5406"/>
      <c r="G5406"/>
      <c r="H5406"/>
      <c r="I5406"/>
      <c r="J5406"/>
      <c r="K5406"/>
      <c r="L5406"/>
      <c r="M5406"/>
      <c r="N5406" t="s">
        <v>8252</v>
      </c>
      <c r="O5406"/>
      <c r="P5406" s="359">
        <f>INDEX('Page 3 - Financial Information'!$K$16:$X$185,Y5406,X5406)</f>
        <v>5728</v>
      </c>
      <c r="Q5406"/>
      <c r="R5406"/>
      <c r="S5406" t="s">
        <v>9218</v>
      </c>
      <c r="T5406"/>
      <c r="U5406"/>
      <c r="V5406"/>
      <c r="W5406"/>
      <c r="X5406" s="355">
        <v>10</v>
      </c>
      <c r="Y5406" s="355">
        <v>88</v>
      </c>
      <c r="AC5406" s="297"/>
    </row>
    <row r="5407" spans="1:29">
      <c r="A5407">
        <f>'Page 1 - General Information'!$G$12</f>
        <v>121395703</v>
      </c>
      <c r="B5407" t="str">
        <f>'Page 1 - General Information'!$G$16</f>
        <v>2839</v>
      </c>
      <c r="C5407" s="353" t="s">
        <v>17241</v>
      </c>
      <c r="D5407"/>
      <c r="E5407"/>
      <c r="F5407"/>
      <c r="G5407"/>
      <c r="H5407"/>
      <c r="I5407"/>
      <c r="J5407"/>
      <c r="K5407"/>
      <c r="L5407"/>
      <c r="M5407"/>
      <c r="N5407" t="s">
        <v>8252</v>
      </c>
      <c r="O5407"/>
      <c r="P5407" s="359">
        <f>INDEX('Page 3 - Financial Information'!$K$16:$X$185,Y5407,X5407)</f>
        <v>6652</v>
      </c>
      <c r="Q5407"/>
      <c r="R5407"/>
      <c r="S5407" t="s">
        <v>9219</v>
      </c>
      <c r="T5407"/>
      <c r="U5407"/>
      <c r="V5407"/>
      <c r="W5407"/>
      <c r="X5407" s="355">
        <v>13</v>
      </c>
      <c r="Y5407" s="355">
        <v>88</v>
      </c>
      <c r="AC5407" s="297"/>
    </row>
    <row r="5408" spans="1:29">
      <c r="A5408">
        <f>'Page 1 - General Information'!$G$12</f>
        <v>121395703</v>
      </c>
      <c r="B5408" t="str">
        <f>'Page 1 - General Information'!$G$16</f>
        <v>2839</v>
      </c>
      <c r="C5408" s="353" t="s">
        <v>17241</v>
      </c>
      <c r="D5408"/>
      <c r="E5408"/>
      <c r="F5408"/>
      <c r="G5408"/>
      <c r="H5408"/>
      <c r="I5408"/>
      <c r="J5408"/>
      <c r="K5408"/>
      <c r="L5408"/>
      <c r="M5408"/>
      <c r="N5408" t="s">
        <v>8252</v>
      </c>
      <c r="O5408"/>
      <c r="P5408" s="359">
        <f>INDEX('Page 3 - Financial Information'!$K$16:$X$185,Y5408,X5408)</f>
        <v>5872</v>
      </c>
      <c r="Q5408"/>
      <c r="R5408"/>
      <c r="S5408" t="s">
        <v>9220</v>
      </c>
      <c r="T5408"/>
      <c r="U5408"/>
      <c r="V5408"/>
      <c r="W5408"/>
      <c r="X5408" s="355">
        <v>14</v>
      </c>
      <c r="Y5408" s="355">
        <v>88</v>
      </c>
      <c r="AC5408" s="297"/>
    </row>
    <row r="5409" spans="1:29">
      <c r="A5409">
        <f>'Page 1 - General Information'!$G$12</f>
        <v>121395703</v>
      </c>
      <c r="B5409" t="str">
        <f>'Page 1 - General Information'!$G$16</f>
        <v>2839</v>
      </c>
      <c r="C5409" s="353" t="s">
        <v>17241</v>
      </c>
      <c r="D5409"/>
      <c r="E5409"/>
      <c r="F5409"/>
      <c r="G5409"/>
      <c r="H5409"/>
      <c r="I5409"/>
      <c r="J5409"/>
      <c r="K5409"/>
      <c r="L5409"/>
      <c r="M5409"/>
      <c r="N5409" t="s">
        <v>8252</v>
      </c>
      <c r="O5409"/>
      <c r="P5409" s="359">
        <f>INDEX('Page 3 - Financial Information'!$K$16:$X$185,Y5409,X5409)</f>
        <v>10968</v>
      </c>
      <c r="Q5409"/>
      <c r="R5409"/>
      <c r="S5409" t="s">
        <v>9221</v>
      </c>
      <c r="T5409"/>
      <c r="U5409"/>
      <c r="V5409"/>
      <c r="W5409"/>
      <c r="X5409" s="355">
        <v>1</v>
      </c>
      <c r="Y5409" s="355">
        <v>89</v>
      </c>
      <c r="AC5409" s="297"/>
    </row>
    <row r="5410" spans="1:29">
      <c r="A5410">
        <f>'Page 1 - General Information'!$G$12</f>
        <v>121395703</v>
      </c>
      <c r="B5410" t="str">
        <f>'Page 1 - General Information'!$G$16</f>
        <v>2839</v>
      </c>
      <c r="C5410" s="353" t="s">
        <v>17241</v>
      </c>
      <c r="D5410"/>
      <c r="E5410"/>
      <c r="F5410"/>
      <c r="G5410"/>
      <c r="H5410"/>
      <c r="I5410"/>
      <c r="J5410"/>
      <c r="K5410"/>
      <c r="L5410"/>
      <c r="M5410"/>
      <c r="N5410" t="s">
        <v>8252</v>
      </c>
      <c r="O5410"/>
      <c r="P5410" s="359">
        <f>INDEX('Page 3 - Financial Information'!$K$16:$X$185,Y5410,X5410)</f>
        <v>1243</v>
      </c>
      <c r="Q5410"/>
      <c r="R5410"/>
      <c r="S5410" t="s">
        <v>9222</v>
      </c>
      <c r="T5410"/>
      <c r="U5410"/>
      <c r="V5410"/>
      <c r="W5410"/>
      <c r="X5410" s="355">
        <v>3</v>
      </c>
      <c r="Y5410" s="355">
        <v>89</v>
      </c>
      <c r="AC5410" s="297"/>
    </row>
    <row r="5411" spans="1:29">
      <c r="A5411">
        <f>'Page 1 - General Information'!$G$12</f>
        <v>121395703</v>
      </c>
      <c r="B5411" t="str">
        <f>'Page 1 - General Information'!$G$16</f>
        <v>2839</v>
      </c>
      <c r="C5411" s="353" t="s">
        <v>17241</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c r="A5412">
        <f>'Page 1 - General Information'!$G$12</f>
        <v>121395703</v>
      </c>
      <c r="B5412" t="str">
        <f>'Page 1 - General Information'!$G$16</f>
        <v>2839</v>
      </c>
      <c r="C5412" s="353" t="s">
        <v>17241</v>
      </c>
      <c r="D5412"/>
      <c r="E5412"/>
      <c r="F5412"/>
      <c r="G5412"/>
      <c r="H5412"/>
      <c r="I5412"/>
      <c r="J5412"/>
      <c r="K5412"/>
      <c r="L5412"/>
      <c r="M5412"/>
      <c r="N5412" t="s">
        <v>8252</v>
      </c>
      <c r="O5412"/>
      <c r="P5412" s="359">
        <f>INDEX('Page 3 - Financial Information'!$K$16:$X$185,Y5412,X5412)</f>
        <v>4210</v>
      </c>
      <c r="Q5412"/>
      <c r="R5412"/>
      <c r="S5412" t="s">
        <v>9224</v>
      </c>
      <c r="T5412"/>
      <c r="U5412"/>
      <c r="V5412"/>
      <c r="W5412"/>
      <c r="X5412" s="355">
        <v>5</v>
      </c>
      <c r="Y5412" s="355">
        <v>89</v>
      </c>
      <c r="AC5412" s="297"/>
    </row>
    <row r="5413" spans="1:29">
      <c r="A5413">
        <f>'Page 1 - General Information'!$G$12</f>
        <v>121395703</v>
      </c>
      <c r="B5413" t="str">
        <f>'Page 1 - General Information'!$G$16</f>
        <v>2839</v>
      </c>
      <c r="C5413" s="353" t="s">
        <v>17241</v>
      </c>
      <c r="D5413"/>
      <c r="E5413"/>
      <c r="F5413"/>
      <c r="G5413"/>
      <c r="H5413"/>
      <c r="I5413"/>
      <c r="J5413"/>
      <c r="K5413"/>
      <c r="L5413"/>
      <c r="M5413"/>
      <c r="N5413" t="s">
        <v>8252</v>
      </c>
      <c r="O5413"/>
      <c r="P5413" s="359">
        <f>INDEX('Page 3 - Financial Information'!$K$16:$X$185,Y5413,X5413)</f>
        <v>1557</v>
      </c>
      <c r="Q5413"/>
      <c r="R5413"/>
      <c r="S5413" t="s">
        <v>9225</v>
      </c>
      <c r="T5413"/>
      <c r="U5413"/>
      <c r="V5413"/>
      <c r="W5413"/>
      <c r="X5413" s="355">
        <v>6</v>
      </c>
      <c r="Y5413" s="355">
        <v>89</v>
      </c>
      <c r="AC5413" s="297"/>
    </row>
    <row r="5414" spans="1:29">
      <c r="A5414">
        <f>'Page 1 - General Information'!$G$12</f>
        <v>121395703</v>
      </c>
      <c r="B5414" t="str">
        <f>'Page 1 - General Information'!$G$16</f>
        <v>2839</v>
      </c>
      <c r="C5414" s="353" t="s">
        <v>17241</v>
      </c>
      <c r="D5414"/>
      <c r="E5414"/>
      <c r="F5414"/>
      <c r="G5414"/>
      <c r="H5414"/>
      <c r="I5414"/>
      <c r="J5414"/>
      <c r="K5414"/>
      <c r="L5414"/>
      <c r="M5414"/>
      <c r="N5414" t="s">
        <v>8252</v>
      </c>
      <c r="O5414"/>
      <c r="P5414" s="359">
        <f>INDEX('Page 3 - Financial Information'!$K$16:$X$185,Y5414,X5414)</f>
        <v>205</v>
      </c>
      <c r="Q5414"/>
      <c r="R5414"/>
      <c r="S5414" t="s">
        <v>9226</v>
      </c>
      <c r="T5414"/>
      <c r="U5414"/>
      <c r="V5414"/>
      <c r="W5414"/>
      <c r="X5414" s="355">
        <v>7</v>
      </c>
      <c r="Y5414" s="355">
        <v>89</v>
      </c>
      <c r="AC5414" s="297"/>
    </row>
    <row r="5415" spans="1:29">
      <c r="A5415">
        <f>'Page 1 - General Information'!$G$12</f>
        <v>121395703</v>
      </c>
      <c r="B5415" t="str">
        <f>'Page 1 - General Information'!$G$16</f>
        <v>2839</v>
      </c>
      <c r="C5415" s="353" t="s">
        <v>17241</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c r="A5416">
        <f>'Page 1 - General Information'!$G$12</f>
        <v>121395703</v>
      </c>
      <c r="B5416" t="str">
        <f>'Page 1 - General Information'!$G$16</f>
        <v>2839</v>
      </c>
      <c r="C5416" s="353" t="s">
        <v>17241</v>
      </c>
      <c r="D5416"/>
      <c r="E5416"/>
      <c r="F5416"/>
      <c r="G5416"/>
      <c r="H5416"/>
      <c r="I5416"/>
      <c r="J5416"/>
      <c r="K5416"/>
      <c r="L5416"/>
      <c r="M5416"/>
      <c r="N5416" t="s">
        <v>8252</v>
      </c>
      <c r="O5416"/>
      <c r="P5416" s="359">
        <f>INDEX('Page 3 - Financial Information'!$K$16:$X$185,Y5416,X5416)</f>
        <v>3753</v>
      </c>
      <c r="Q5416"/>
      <c r="R5416"/>
      <c r="S5416" t="s">
        <v>9228</v>
      </c>
      <c r="T5416"/>
      <c r="U5416"/>
      <c r="V5416"/>
      <c r="W5416"/>
      <c r="X5416" s="355">
        <v>9</v>
      </c>
      <c r="Y5416" s="355">
        <v>89</v>
      </c>
      <c r="AC5416" s="297"/>
    </row>
    <row r="5417" spans="1:29">
      <c r="A5417">
        <f>'Page 1 - General Information'!$G$12</f>
        <v>121395703</v>
      </c>
      <c r="B5417" t="str">
        <f>'Page 1 - General Information'!$G$16</f>
        <v>2839</v>
      </c>
      <c r="C5417" s="353" t="s">
        <v>17241</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c r="A5418">
        <f>'Page 1 - General Information'!$G$12</f>
        <v>121395703</v>
      </c>
      <c r="B5418" t="str">
        <f>'Page 1 - General Information'!$G$16</f>
        <v>2839</v>
      </c>
      <c r="C5418" s="353" t="s">
        <v>17241</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c r="A5419">
        <f>'Page 1 - General Information'!$G$12</f>
        <v>121395703</v>
      </c>
      <c r="B5419" t="str">
        <f>'Page 1 - General Information'!$G$16</f>
        <v>2839</v>
      </c>
      <c r="C5419" s="353" t="s">
        <v>17241</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c r="A5420">
        <f>'Page 1 - General Information'!$G$12</f>
        <v>121395703</v>
      </c>
      <c r="B5420" t="str">
        <f>'Page 1 - General Information'!$G$16</f>
        <v>2839</v>
      </c>
      <c r="C5420" s="353" t="s">
        <v>17241</v>
      </c>
      <c r="D5420"/>
      <c r="E5420"/>
      <c r="F5420"/>
      <c r="G5420"/>
      <c r="H5420"/>
      <c r="I5420"/>
      <c r="J5420"/>
      <c r="K5420"/>
      <c r="L5420"/>
      <c r="M5420"/>
      <c r="N5420" t="s">
        <v>8252</v>
      </c>
      <c r="O5420"/>
      <c r="P5420" s="359">
        <f>INDEX('Page 3 - Financial Information'!$K$16:$X$185,Y5420,X5420)</f>
        <v>14616</v>
      </c>
      <c r="Q5420"/>
      <c r="R5420"/>
      <c r="S5420" t="s">
        <v>9232</v>
      </c>
      <c r="T5420"/>
      <c r="U5420"/>
      <c r="V5420"/>
      <c r="W5420"/>
      <c r="X5420" s="355">
        <v>1</v>
      </c>
      <c r="Y5420" s="355">
        <v>90</v>
      </c>
      <c r="AC5420" s="297"/>
    </row>
    <row r="5421" spans="1:29">
      <c r="A5421">
        <f>'Page 1 - General Information'!$G$12</f>
        <v>121395703</v>
      </c>
      <c r="B5421" t="str">
        <f>'Page 1 - General Information'!$G$16</f>
        <v>2839</v>
      </c>
      <c r="C5421" s="353" t="s">
        <v>17241</v>
      </c>
      <c r="D5421"/>
      <c r="E5421"/>
      <c r="F5421"/>
      <c r="G5421"/>
      <c r="H5421"/>
      <c r="I5421"/>
      <c r="J5421"/>
      <c r="K5421"/>
      <c r="L5421"/>
      <c r="M5421"/>
      <c r="N5421" t="s">
        <v>8252</v>
      </c>
      <c r="O5421"/>
      <c r="P5421" s="359">
        <f>INDEX('Page 3 - Financial Information'!$K$16:$X$185,Y5421,X5421)</f>
        <v>1212</v>
      </c>
      <c r="Q5421"/>
      <c r="R5421"/>
      <c r="S5421" t="s">
        <v>9233</v>
      </c>
      <c r="T5421"/>
      <c r="U5421"/>
      <c r="V5421"/>
      <c r="W5421"/>
      <c r="X5421" s="355">
        <v>3</v>
      </c>
      <c r="Y5421" s="355">
        <v>90</v>
      </c>
      <c r="AC5421" s="297"/>
    </row>
    <row r="5422" spans="1:29">
      <c r="A5422">
        <f>'Page 1 - General Information'!$G$12</f>
        <v>121395703</v>
      </c>
      <c r="B5422" t="str">
        <f>'Page 1 - General Information'!$G$16</f>
        <v>2839</v>
      </c>
      <c r="C5422" s="353" t="s">
        <v>17241</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c r="A5423">
        <f>'Page 1 - General Information'!$G$12</f>
        <v>121395703</v>
      </c>
      <c r="B5423" t="str">
        <f>'Page 1 - General Information'!$G$16</f>
        <v>2839</v>
      </c>
      <c r="C5423" s="353" t="s">
        <v>17241</v>
      </c>
      <c r="D5423"/>
      <c r="E5423"/>
      <c r="F5423"/>
      <c r="G5423"/>
      <c r="H5423"/>
      <c r="I5423"/>
      <c r="J5423"/>
      <c r="K5423"/>
      <c r="L5423"/>
      <c r="M5423"/>
      <c r="N5423" t="s">
        <v>8252</v>
      </c>
      <c r="O5423"/>
      <c r="P5423" s="359">
        <f>INDEX('Page 3 - Financial Information'!$K$16:$X$185,Y5423,X5423)</f>
        <v>991</v>
      </c>
      <c r="Q5423"/>
      <c r="R5423"/>
      <c r="S5423" t="s">
        <v>9235</v>
      </c>
      <c r="T5423"/>
      <c r="U5423"/>
      <c r="V5423"/>
      <c r="W5423"/>
      <c r="X5423" s="355">
        <v>5</v>
      </c>
      <c r="Y5423" s="355">
        <v>90</v>
      </c>
      <c r="AC5423" s="297"/>
    </row>
    <row r="5424" spans="1:29">
      <c r="A5424">
        <f>'Page 1 - General Information'!$G$12</f>
        <v>121395703</v>
      </c>
      <c r="B5424" t="str">
        <f>'Page 1 - General Information'!$G$16</f>
        <v>2839</v>
      </c>
      <c r="C5424" s="353" t="s">
        <v>17241</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c r="A5425">
        <f>'Page 1 - General Information'!$G$12</f>
        <v>121395703</v>
      </c>
      <c r="B5425" t="str">
        <f>'Page 1 - General Information'!$G$16</f>
        <v>2839</v>
      </c>
      <c r="C5425" s="353" t="s">
        <v>17241</v>
      </c>
      <c r="D5425"/>
      <c r="E5425"/>
      <c r="F5425"/>
      <c r="G5425"/>
      <c r="H5425"/>
      <c r="I5425"/>
      <c r="J5425"/>
      <c r="K5425"/>
      <c r="L5425"/>
      <c r="M5425"/>
      <c r="N5425" t="s">
        <v>8252</v>
      </c>
      <c r="O5425"/>
      <c r="P5425" s="359">
        <f>INDEX('Page 3 - Financial Information'!$K$16:$X$185,Y5425,X5425)</f>
        <v>2500</v>
      </c>
      <c r="Q5425"/>
      <c r="R5425"/>
      <c r="S5425" t="s">
        <v>9237</v>
      </c>
      <c r="T5425"/>
      <c r="U5425"/>
      <c r="V5425"/>
      <c r="W5425"/>
      <c r="X5425" s="355">
        <v>7</v>
      </c>
      <c r="Y5425" s="355">
        <v>90</v>
      </c>
      <c r="AC5425" s="297"/>
    </row>
    <row r="5426" spans="1:29">
      <c r="A5426">
        <f>'Page 1 - General Information'!$G$12</f>
        <v>121395703</v>
      </c>
      <c r="B5426" t="str">
        <f>'Page 1 - General Information'!$G$16</f>
        <v>2839</v>
      </c>
      <c r="C5426" s="353" t="s">
        <v>17241</v>
      </c>
      <c r="D5426"/>
      <c r="E5426"/>
      <c r="F5426"/>
      <c r="G5426"/>
      <c r="H5426"/>
      <c r="I5426"/>
      <c r="J5426"/>
      <c r="K5426"/>
      <c r="L5426"/>
      <c r="M5426"/>
      <c r="N5426" t="s">
        <v>8252</v>
      </c>
      <c r="O5426"/>
      <c r="P5426" s="359">
        <f>INDEX('Page 3 - Financial Information'!$K$16:$X$185,Y5426,X5426)</f>
        <v>9913</v>
      </c>
      <c r="Q5426"/>
      <c r="R5426"/>
      <c r="S5426" t="s">
        <v>9238</v>
      </c>
      <c r="T5426"/>
      <c r="U5426"/>
      <c r="V5426"/>
      <c r="W5426"/>
      <c r="X5426" s="355">
        <v>8</v>
      </c>
      <c r="Y5426" s="355">
        <v>90</v>
      </c>
      <c r="AC5426" s="297"/>
    </row>
    <row r="5427" spans="1:29">
      <c r="A5427">
        <f>'Page 1 - General Information'!$G$12</f>
        <v>121395703</v>
      </c>
      <c r="B5427" t="str">
        <f>'Page 1 - General Information'!$G$16</f>
        <v>2839</v>
      </c>
      <c r="C5427" s="353" t="s">
        <v>17241</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c r="A5428">
        <f>'Page 1 - General Information'!$G$12</f>
        <v>121395703</v>
      </c>
      <c r="B5428" t="str">
        <f>'Page 1 - General Information'!$G$16</f>
        <v>2839</v>
      </c>
      <c r="C5428" s="353" t="s">
        <v>17241</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c r="A5429">
        <f>'Page 1 - General Information'!$G$12</f>
        <v>121395703</v>
      </c>
      <c r="B5429" t="str">
        <f>'Page 1 - General Information'!$G$16</f>
        <v>2839</v>
      </c>
      <c r="C5429" s="353" t="s">
        <v>17241</v>
      </c>
      <c r="D5429"/>
      <c r="E5429"/>
      <c r="F5429"/>
      <c r="G5429"/>
      <c r="H5429"/>
      <c r="I5429"/>
      <c r="J5429"/>
      <c r="K5429"/>
      <c r="L5429"/>
      <c r="M5429"/>
      <c r="N5429" t="s">
        <v>8252</v>
      </c>
      <c r="O5429"/>
      <c r="P5429" s="359">
        <f>INDEX('Page 3 - Financial Information'!$K$16:$X$185,Y5429,X5429)</f>
        <v>11738</v>
      </c>
      <c r="Q5429"/>
      <c r="R5429"/>
      <c r="S5429" t="s">
        <v>9241</v>
      </c>
      <c r="T5429"/>
      <c r="U5429"/>
      <c r="V5429"/>
      <c r="W5429"/>
      <c r="X5429" s="355">
        <v>13</v>
      </c>
      <c r="Y5429" s="355">
        <v>90</v>
      </c>
      <c r="AC5429" s="297"/>
    </row>
    <row r="5430" spans="1:29">
      <c r="A5430">
        <f>'Page 1 - General Information'!$G$12</f>
        <v>121395703</v>
      </c>
      <c r="B5430" t="str">
        <f>'Page 1 - General Information'!$G$16</f>
        <v>2839</v>
      </c>
      <c r="C5430" s="353" t="s">
        <v>17241</v>
      </c>
      <c r="D5430"/>
      <c r="E5430"/>
      <c r="F5430"/>
      <c r="G5430"/>
      <c r="H5430"/>
      <c r="I5430"/>
      <c r="J5430"/>
      <c r="K5430"/>
      <c r="L5430"/>
      <c r="M5430"/>
      <c r="N5430" t="s">
        <v>8252</v>
      </c>
      <c r="O5430"/>
      <c r="P5430" s="359">
        <f>INDEX('Page 3 - Financial Information'!$K$16:$X$185,Y5430,X5430)</f>
        <v>9818</v>
      </c>
      <c r="Q5430"/>
      <c r="R5430"/>
      <c r="S5430" t="s">
        <v>9242</v>
      </c>
      <c r="T5430"/>
      <c r="U5430"/>
      <c r="V5430"/>
      <c r="W5430"/>
      <c r="X5430" s="355">
        <v>14</v>
      </c>
      <c r="Y5430" s="355">
        <v>90</v>
      </c>
      <c r="AC5430" s="297"/>
    </row>
    <row r="5431" spans="1:29">
      <c r="A5431">
        <f>'Page 1 - General Information'!$G$12</f>
        <v>121395703</v>
      </c>
      <c r="B5431" t="str">
        <f>'Page 1 - General Information'!$G$16</f>
        <v>2839</v>
      </c>
      <c r="C5431" s="353" t="s">
        <v>17241</v>
      </c>
      <c r="D5431"/>
      <c r="E5431"/>
      <c r="F5431"/>
      <c r="G5431"/>
      <c r="H5431"/>
      <c r="I5431"/>
      <c r="J5431"/>
      <c r="K5431"/>
      <c r="L5431"/>
      <c r="M5431"/>
      <c r="N5431" t="s">
        <v>8252</v>
      </c>
      <c r="O5431"/>
      <c r="P5431" s="359">
        <f>INDEX('Page 3 - Financial Information'!$K$16:$X$185,Y5431,X5431)</f>
        <v>18475</v>
      </c>
      <c r="Q5431"/>
      <c r="R5431"/>
      <c r="S5431" t="s">
        <v>10183</v>
      </c>
      <c r="T5431"/>
      <c r="U5431"/>
      <c r="V5431"/>
      <c r="W5431"/>
      <c r="X5431" s="355">
        <v>1</v>
      </c>
      <c r="Y5431" s="355">
        <v>91</v>
      </c>
      <c r="AC5431" s="297"/>
    </row>
    <row r="5432" spans="1:29">
      <c r="A5432">
        <f>'Page 1 - General Information'!$G$12</f>
        <v>121395703</v>
      </c>
      <c r="B5432" t="str">
        <f>'Page 1 - General Information'!$G$16</f>
        <v>2839</v>
      </c>
      <c r="C5432" s="353" t="s">
        <v>17241</v>
      </c>
      <c r="D5432"/>
      <c r="E5432"/>
      <c r="F5432"/>
      <c r="G5432"/>
      <c r="H5432"/>
      <c r="I5432"/>
      <c r="J5432"/>
      <c r="K5432"/>
      <c r="L5432"/>
      <c r="M5432"/>
      <c r="N5432" t="s">
        <v>8252</v>
      </c>
      <c r="O5432"/>
      <c r="P5432" s="359">
        <f>INDEX('Page 3 - Financial Information'!$K$16:$X$185,Y5432,X5432)</f>
        <v>1854</v>
      </c>
      <c r="Q5432"/>
      <c r="R5432"/>
      <c r="S5432" t="s">
        <v>10184</v>
      </c>
      <c r="T5432"/>
      <c r="U5432"/>
      <c r="V5432"/>
      <c r="W5432"/>
      <c r="X5432" s="355">
        <v>3</v>
      </c>
      <c r="Y5432" s="355">
        <v>91</v>
      </c>
      <c r="AC5432" s="297"/>
    </row>
    <row r="5433" spans="1:29">
      <c r="A5433">
        <f>'Page 1 - General Information'!$G$12</f>
        <v>121395703</v>
      </c>
      <c r="B5433" t="str">
        <f>'Page 1 - General Information'!$G$16</f>
        <v>2839</v>
      </c>
      <c r="C5433" s="353" t="s">
        <v>17241</v>
      </c>
      <c r="D5433"/>
      <c r="E5433"/>
      <c r="F5433"/>
      <c r="G5433"/>
      <c r="H5433"/>
      <c r="I5433"/>
      <c r="J5433"/>
      <c r="K5433"/>
      <c r="L5433"/>
      <c r="M5433"/>
      <c r="N5433" t="s">
        <v>8252</v>
      </c>
      <c r="O5433"/>
      <c r="P5433" s="359">
        <f>INDEX('Page 3 - Financial Information'!$K$16:$X$185,Y5433,X5433)</f>
        <v>70</v>
      </c>
      <c r="Q5433"/>
      <c r="R5433"/>
      <c r="S5433" t="s">
        <v>10185</v>
      </c>
      <c r="T5433"/>
      <c r="U5433"/>
      <c r="V5433"/>
      <c r="W5433"/>
      <c r="X5433" s="355">
        <v>4</v>
      </c>
      <c r="Y5433" s="355">
        <v>91</v>
      </c>
      <c r="AC5433" s="297"/>
    </row>
    <row r="5434" spans="1:29">
      <c r="A5434">
        <f>'Page 1 - General Information'!$G$12</f>
        <v>121395703</v>
      </c>
      <c r="B5434" t="str">
        <f>'Page 1 - General Information'!$G$16</f>
        <v>2839</v>
      </c>
      <c r="C5434" s="353" t="s">
        <v>17241</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c r="A5435">
        <f>'Page 1 - General Information'!$G$12</f>
        <v>121395703</v>
      </c>
      <c r="B5435" t="str">
        <f>'Page 1 - General Information'!$G$16</f>
        <v>2839</v>
      </c>
      <c r="C5435" s="353" t="s">
        <v>17241</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c r="A5436">
        <f>'Page 1 - General Information'!$G$12</f>
        <v>121395703</v>
      </c>
      <c r="B5436" t="str">
        <f>'Page 1 - General Information'!$G$16</f>
        <v>2839</v>
      </c>
      <c r="C5436" s="353" t="s">
        <v>17241</v>
      </c>
      <c r="D5436"/>
      <c r="E5436"/>
      <c r="F5436"/>
      <c r="G5436"/>
      <c r="H5436"/>
      <c r="I5436"/>
      <c r="J5436"/>
      <c r="K5436"/>
      <c r="L5436"/>
      <c r="M5436"/>
      <c r="N5436" t="s">
        <v>8252</v>
      </c>
      <c r="O5436"/>
      <c r="P5436" s="359">
        <f>INDEX('Page 3 - Financial Information'!$K$16:$X$185,Y5436,X5436)</f>
        <v>2132</v>
      </c>
      <c r="Q5436"/>
      <c r="R5436"/>
      <c r="S5436" t="s">
        <v>10188</v>
      </c>
      <c r="T5436"/>
      <c r="U5436"/>
      <c r="V5436"/>
      <c r="W5436"/>
      <c r="X5436" s="355">
        <v>7</v>
      </c>
      <c r="Y5436" s="355">
        <v>91</v>
      </c>
      <c r="AC5436" s="297"/>
    </row>
    <row r="5437" spans="1:29">
      <c r="A5437">
        <f>'Page 1 - General Information'!$G$12</f>
        <v>121395703</v>
      </c>
      <c r="B5437" t="str">
        <f>'Page 1 - General Information'!$G$16</f>
        <v>2839</v>
      </c>
      <c r="C5437" s="353" t="s">
        <v>17241</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c r="A5438">
        <f>'Page 1 - General Information'!$G$12</f>
        <v>121395703</v>
      </c>
      <c r="B5438" t="str">
        <f>'Page 1 - General Information'!$G$16</f>
        <v>2839</v>
      </c>
      <c r="C5438" s="353" t="s">
        <v>17241</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c r="A5439">
        <f>'Page 1 - General Information'!$G$12</f>
        <v>121395703</v>
      </c>
      <c r="B5439" t="str">
        <f>'Page 1 - General Information'!$G$16</f>
        <v>2839</v>
      </c>
      <c r="C5439" s="353" t="s">
        <v>17241</v>
      </c>
      <c r="D5439"/>
      <c r="E5439"/>
      <c r="F5439"/>
      <c r="G5439"/>
      <c r="H5439"/>
      <c r="I5439"/>
      <c r="J5439"/>
      <c r="K5439"/>
      <c r="L5439"/>
      <c r="M5439"/>
      <c r="N5439" t="s">
        <v>8252</v>
      </c>
      <c r="O5439"/>
      <c r="P5439" s="359">
        <f>INDEX('Page 3 - Financial Information'!$K$16:$X$185,Y5439,X5439)</f>
        <v>14419</v>
      </c>
      <c r="Q5439"/>
      <c r="R5439"/>
      <c r="S5439" t="s">
        <v>10191</v>
      </c>
      <c r="T5439"/>
      <c r="U5439"/>
      <c r="V5439"/>
      <c r="W5439"/>
      <c r="X5439" s="355">
        <v>10</v>
      </c>
      <c r="Y5439" s="355">
        <v>91</v>
      </c>
      <c r="AC5439" s="297"/>
    </row>
    <row r="5440" spans="1:29">
      <c r="A5440">
        <f>'Page 1 - General Information'!$G$12</f>
        <v>121395703</v>
      </c>
      <c r="B5440" t="str">
        <f>'Page 1 - General Information'!$G$16</f>
        <v>2839</v>
      </c>
      <c r="C5440" s="353" t="s">
        <v>17241</v>
      </c>
      <c r="D5440"/>
      <c r="E5440"/>
      <c r="F5440"/>
      <c r="G5440"/>
      <c r="H5440"/>
      <c r="I5440"/>
      <c r="J5440"/>
      <c r="K5440"/>
      <c r="L5440"/>
      <c r="M5440"/>
      <c r="N5440" t="s">
        <v>8252</v>
      </c>
      <c r="O5440"/>
      <c r="P5440" s="359">
        <f>INDEX('Page 3 - Financial Information'!$K$16:$X$185,Y5440,X5440)</f>
        <v>6978</v>
      </c>
      <c r="Q5440"/>
      <c r="R5440"/>
      <c r="S5440" t="s">
        <v>10192</v>
      </c>
      <c r="T5440"/>
      <c r="U5440"/>
      <c r="V5440"/>
      <c r="W5440"/>
      <c r="X5440" s="355">
        <v>13</v>
      </c>
      <c r="Y5440" s="355">
        <v>91</v>
      </c>
      <c r="AC5440" s="297"/>
    </row>
    <row r="5441" spans="1:29">
      <c r="A5441">
        <f>'Page 1 - General Information'!$G$12</f>
        <v>121395703</v>
      </c>
      <c r="B5441" t="str">
        <f>'Page 1 - General Information'!$G$16</f>
        <v>2839</v>
      </c>
      <c r="C5441" s="353" t="s">
        <v>17241</v>
      </c>
      <c r="D5441"/>
      <c r="E5441"/>
      <c r="F5441"/>
      <c r="G5441"/>
      <c r="H5441"/>
      <c r="I5441"/>
      <c r="J5441"/>
      <c r="K5441"/>
      <c r="L5441"/>
      <c r="M5441"/>
      <c r="N5441" t="s">
        <v>8252</v>
      </c>
      <c r="O5441"/>
      <c r="P5441" s="359">
        <f>INDEX('Page 3 - Financial Information'!$K$16:$X$185,Y5441,X5441)</f>
        <v>6718</v>
      </c>
      <c r="Q5441"/>
      <c r="R5441"/>
      <c r="S5441" t="s">
        <v>10193</v>
      </c>
      <c r="T5441"/>
      <c r="U5441"/>
      <c r="V5441"/>
      <c r="W5441"/>
      <c r="X5441" s="355">
        <v>14</v>
      </c>
      <c r="Y5441" s="355">
        <v>91</v>
      </c>
      <c r="AC5441" s="297"/>
    </row>
    <row r="5442" spans="1:29">
      <c r="A5442">
        <f>'Page 1 - General Information'!$G$12</f>
        <v>121395703</v>
      </c>
      <c r="B5442" t="str">
        <f>'Page 1 - General Information'!$G$16</f>
        <v>2839</v>
      </c>
      <c r="C5442" s="353" t="s">
        <v>17241</v>
      </c>
      <c r="D5442"/>
      <c r="E5442"/>
      <c r="F5442"/>
      <c r="G5442"/>
      <c r="H5442"/>
      <c r="I5442"/>
      <c r="J5442"/>
      <c r="K5442"/>
      <c r="L5442"/>
      <c r="M5442"/>
      <c r="N5442" t="s">
        <v>8252</v>
      </c>
      <c r="O5442"/>
      <c r="P5442" s="359">
        <f>INDEX('Page 3 - Financial Information'!$K$16:$X$185,Y5442,X5442)</f>
        <v>29449</v>
      </c>
      <c r="Q5442"/>
      <c r="R5442"/>
      <c r="S5442" t="s">
        <v>9243</v>
      </c>
      <c r="T5442"/>
      <c r="U5442"/>
      <c r="V5442"/>
      <c r="W5442"/>
      <c r="X5442" s="355">
        <v>1</v>
      </c>
      <c r="Y5442" s="355">
        <v>92</v>
      </c>
      <c r="AC5442" s="297"/>
    </row>
    <row r="5443" spans="1:29">
      <c r="A5443">
        <f>'Page 1 - General Information'!$G$12</f>
        <v>121395703</v>
      </c>
      <c r="B5443" t="str">
        <f>'Page 1 - General Information'!$G$16</f>
        <v>2839</v>
      </c>
      <c r="C5443" s="353" t="s">
        <v>17241</v>
      </c>
      <c r="D5443"/>
      <c r="E5443"/>
      <c r="F5443"/>
      <c r="G5443"/>
      <c r="H5443"/>
      <c r="I5443"/>
      <c r="J5443"/>
      <c r="K5443"/>
      <c r="L5443"/>
      <c r="M5443"/>
      <c r="N5443" t="s">
        <v>8252</v>
      </c>
      <c r="O5443"/>
      <c r="P5443" s="359">
        <f>INDEX('Page 3 - Financial Information'!$K$16:$X$185,Y5443,X5443)</f>
        <v>4272</v>
      </c>
      <c r="Q5443"/>
      <c r="R5443"/>
      <c r="S5443" t="s">
        <v>9244</v>
      </c>
      <c r="T5443"/>
      <c r="U5443"/>
      <c r="V5443"/>
      <c r="W5443"/>
      <c r="X5443" s="355">
        <v>3</v>
      </c>
      <c r="Y5443" s="355">
        <v>92</v>
      </c>
      <c r="AC5443" s="297"/>
    </row>
    <row r="5444" spans="1:29">
      <c r="A5444">
        <f>'Page 1 - General Information'!$G$12</f>
        <v>121395703</v>
      </c>
      <c r="B5444" t="str">
        <f>'Page 1 - General Information'!$G$16</f>
        <v>2839</v>
      </c>
      <c r="C5444" s="353" t="s">
        <v>17241</v>
      </c>
      <c r="D5444"/>
      <c r="E5444"/>
      <c r="F5444"/>
      <c r="G5444"/>
      <c r="H5444"/>
      <c r="I5444"/>
      <c r="J5444"/>
      <c r="K5444"/>
      <c r="L5444"/>
      <c r="M5444"/>
      <c r="N5444" t="s">
        <v>8252</v>
      </c>
      <c r="O5444"/>
      <c r="P5444" s="359">
        <f>INDEX('Page 3 - Financial Information'!$K$16:$X$185,Y5444,X5444)</f>
        <v>2825</v>
      </c>
      <c r="Q5444"/>
      <c r="R5444"/>
      <c r="S5444" t="s">
        <v>9245</v>
      </c>
      <c r="T5444"/>
      <c r="U5444"/>
      <c r="V5444"/>
      <c r="W5444"/>
      <c r="X5444" s="355">
        <v>4</v>
      </c>
      <c r="Y5444" s="355">
        <v>92</v>
      </c>
      <c r="AC5444" s="297"/>
    </row>
    <row r="5445" spans="1:29">
      <c r="A5445">
        <f>'Page 1 - General Information'!$G$12</f>
        <v>121395703</v>
      </c>
      <c r="B5445" t="str">
        <f>'Page 1 - General Information'!$G$16</f>
        <v>2839</v>
      </c>
      <c r="C5445" s="353" t="s">
        <v>17241</v>
      </c>
      <c r="D5445"/>
      <c r="E5445"/>
      <c r="F5445"/>
      <c r="G5445"/>
      <c r="H5445"/>
      <c r="I5445"/>
      <c r="J5445"/>
      <c r="K5445"/>
      <c r="L5445"/>
      <c r="M5445"/>
      <c r="N5445" t="s">
        <v>8252</v>
      </c>
      <c r="O5445"/>
      <c r="P5445" s="359">
        <f>INDEX('Page 3 - Financial Information'!$K$16:$X$185,Y5445,X5445)</f>
        <v>1688</v>
      </c>
      <c r="Q5445"/>
      <c r="R5445"/>
      <c r="S5445" t="s">
        <v>9246</v>
      </c>
      <c r="T5445"/>
      <c r="U5445"/>
      <c r="V5445"/>
      <c r="W5445"/>
      <c r="X5445" s="355">
        <v>5</v>
      </c>
      <c r="Y5445" s="355">
        <v>92</v>
      </c>
      <c r="AC5445" s="297"/>
    </row>
    <row r="5446" spans="1:29">
      <c r="A5446">
        <f>'Page 1 - General Information'!$G$12</f>
        <v>121395703</v>
      </c>
      <c r="B5446" t="str">
        <f>'Page 1 - General Information'!$G$16</f>
        <v>2839</v>
      </c>
      <c r="C5446" s="353" t="s">
        <v>17241</v>
      </c>
      <c r="D5446"/>
      <c r="E5446"/>
      <c r="F5446"/>
      <c r="G5446"/>
      <c r="H5446"/>
      <c r="I5446"/>
      <c r="J5446"/>
      <c r="K5446"/>
      <c r="L5446"/>
      <c r="M5446"/>
      <c r="N5446" t="s">
        <v>8252</v>
      </c>
      <c r="O5446"/>
      <c r="P5446" s="359">
        <f>INDEX('Page 3 - Financial Information'!$K$16:$X$185,Y5446,X5446)</f>
        <v>10198</v>
      </c>
      <c r="Q5446"/>
      <c r="R5446"/>
      <c r="S5446" t="s">
        <v>9247</v>
      </c>
      <c r="T5446"/>
      <c r="U5446"/>
      <c r="V5446"/>
      <c r="W5446"/>
      <c r="X5446" s="355">
        <v>6</v>
      </c>
      <c r="Y5446" s="355">
        <v>92</v>
      </c>
      <c r="AC5446" s="297"/>
    </row>
    <row r="5447" spans="1:29">
      <c r="A5447">
        <f>'Page 1 - General Information'!$G$12</f>
        <v>121395703</v>
      </c>
      <c r="B5447" t="str">
        <f>'Page 1 - General Information'!$G$16</f>
        <v>2839</v>
      </c>
      <c r="C5447" s="353" t="s">
        <v>17241</v>
      </c>
      <c r="D5447"/>
      <c r="E5447"/>
      <c r="F5447"/>
      <c r="G5447"/>
      <c r="H5447"/>
      <c r="I5447"/>
      <c r="J5447"/>
      <c r="K5447"/>
      <c r="L5447"/>
      <c r="M5447"/>
      <c r="N5447" t="s">
        <v>8252</v>
      </c>
      <c r="O5447"/>
      <c r="P5447" s="359">
        <f>INDEX('Page 3 - Financial Information'!$K$16:$X$185,Y5447,X5447)</f>
        <v>553</v>
      </c>
      <c r="Q5447"/>
      <c r="R5447"/>
      <c r="S5447" t="s">
        <v>9248</v>
      </c>
      <c r="T5447"/>
      <c r="U5447"/>
      <c r="V5447"/>
      <c r="W5447"/>
      <c r="X5447" s="355">
        <v>7</v>
      </c>
      <c r="Y5447" s="355">
        <v>92</v>
      </c>
      <c r="AC5447" s="297"/>
    </row>
    <row r="5448" spans="1:29">
      <c r="A5448">
        <f>'Page 1 - General Information'!$G$12</f>
        <v>121395703</v>
      </c>
      <c r="B5448" t="str">
        <f>'Page 1 - General Information'!$G$16</f>
        <v>2839</v>
      </c>
      <c r="C5448" s="353" t="s">
        <v>17241</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c r="A5449">
        <f>'Page 1 - General Information'!$G$12</f>
        <v>121395703</v>
      </c>
      <c r="B5449" t="str">
        <f>'Page 1 - General Information'!$G$16</f>
        <v>2839</v>
      </c>
      <c r="C5449" s="353" t="s">
        <v>17241</v>
      </c>
      <c r="D5449"/>
      <c r="E5449"/>
      <c r="F5449"/>
      <c r="G5449"/>
      <c r="H5449"/>
      <c r="I5449"/>
      <c r="J5449"/>
      <c r="K5449"/>
      <c r="L5449"/>
      <c r="M5449"/>
      <c r="N5449" t="s">
        <v>8252</v>
      </c>
      <c r="O5449"/>
      <c r="P5449" s="359">
        <f>INDEX('Page 3 - Financial Information'!$K$16:$X$185,Y5449,X5449)</f>
        <v>9913</v>
      </c>
      <c r="Q5449"/>
      <c r="R5449"/>
      <c r="S5449" t="s">
        <v>9250</v>
      </c>
      <c r="T5449"/>
      <c r="U5449"/>
      <c r="V5449"/>
      <c r="W5449"/>
      <c r="X5449" s="355">
        <v>9</v>
      </c>
      <c r="Y5449" s="355">
        <v>92</v>
      </c>
      <c r="AC5449" s="297"/>
    </row>
    <row r="5450" spans="1:29">
      <c r="A5450">
        <f>'Page 1 - General Information'!$G$12</f>
        <v>121395703</v>
      </c>
      <c r="B5450" t="str">
        <f>'Page 1 - General Information'!$G$16</f>
        <v>2839</v>
      </c>
      <c r="C5450" s="353" t="s">
        <v>17241</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c r="A5451">
        <f>'Page 1 - General Information'!$G$12</f>
        <v>121395703</v>
      </c>
      <c r="B5451" t="str">
        <f>'Page 1 - General Information'!$G$16</f>
        <v>2839</v>
      </c>
      <c r="C5451" s="353" t="s">
        <v>17241</v>
      </c>
      <c r="D5451"/>
      <c r="E5451"/>
      <c r="F5451"/>
      <c r="G5451"/>
      <c r="H5451"/>
      <c r="I5451"/>
      <c r="J5451"/>
      <c r="K5451"/>
      <c r="L5451"/>
      <c r="M5451"/>
      <c r="N5451" t="s">
        <v>8252</v>
      </c>
      <c r="O5451"/>
      <c r="P5451" s="359">
        <f>INDEX('Page 3 - Financial Information'!$K$16:$X$185,Y5451,X5451)</f>
        <v>11877</v>
      </c>
      <c r="Q5451"/>
      <c r="R5451"/>
      <c r="S5451" t="s">
        <v>9252</v>
      </c>
      <c r="T5451"/>
      <c r="U5451"/>
      <c r="V5451"/>
      <c r="W5451"/>
      <c r="X5451" s="355">
        <v>13</v>
      </c>
      <c r="Y5451" s="355">
        <v>92</v>
      </c>
      <c r="AC5451" s="297"/>
    </row>
    <row r="5452" spans="1:29">
      <c r="A5452">
        <f>'Page 1 - General Information'!$G$12</f>
        <v>121395703</v>
      </c>
      <c r="B5452" t="str">
        <f>'Page 1 - General Information'!$G$16</f>
        <v>2839</v>
      </c>
      <c r="C5452" s="353" t="s">
        <v>17241</v>
      </c>
      <c r="D5452"/>
      <c r="E5452"/>
      <c r="F5452"/>
      <c r="G5452"/>
      <c r="H5452"/>
      <c r="I5452"/>
      <c r="J5452"/>
      <c r="K5452"/>
      <c r="L5452"/>
      <c r="M5452"/>
      <c r="N5452" t="s">
        <v>8252</v>
      </c>
      <c r="O5452"/>
      <c r="P5452" s="359">
        <f>INDEX('Page 3 - Financial Information'!$K$16:$X$185,Y5452,X5452)</f>
        <v>8693</v>
      </c>
      <c r="Q5452"/>
      <c r="R5452"/>
      <c r="S5452" t="s">
        <v>9253</v>
      </c>
      <c r="T5452"/>
      <c r="U5452"/>
      <c r="V5452"/>
      <c r="W5452"/>
      <c r="X5452" s="355">
        <v>14</v>
      </c>
      <c r="Y5452" s="355">
        <v>92</v>
      </c>
      <c r="AC5452" s="297"/>
    </row>
    <row r="5453" spans="1:29">
      <c r="A5453">
        <f>'Page 1 - General Information'!$G$12</f>
        <v>121395703</v>
      </c>
      <c r="B5453" t="str">
        <f>'Page 1 - General Information'!$G$16</f>
        <v>2839</v>
      </c>
      <c r="C5453" s="353" t="s">
        <v>17241</v>
      </c>
      <c r="D5453"/>
      <c r="E5453"/>
      <c r="F5453"/>
      <c r="G5453"/>
      <c r="H5453"/>
      <c r="I5453"/>
      <c r="J5453"/>
      <c r="K5453"/>
      <c r="L5453"/>
      <c r="M5453"/>
      <c r="N5453" t="s">
        <v>8252</v>
      </c>
      <c r="O5453"/>
      <c r="P5453" s="359">
        <f>INDEX('Page 3 - Financial Information'!$K$16:$X$185,Y5453,X5453)</f>
        <v>7907</v>
      </c>
      <c r="Q5453"/>
      <c r="R5453"/>
      <c r="S5453" t="s">
        <v>9254</v>
      </c>
      <c r="T5453"/>
      <c r="U5453"/>
      <c r="V5453"/>
      <c r="W5453"/>
      <c r="X5453" s="355">
        <v>1</v>
      </c>
      <c r="Y5453" s="355">
        <v>93</v>
      </c>
      <c r="AC5453" s="297"/>
    </row>
    <row r="5454" spans="1:29">
      <c r="A5454">
        <f>'Page 1 - General Information'!$G$12</f>
        <v>121395703</v>
      </c>
      <c r="B5454" t="str">
        <f>'Page 1 - General Information'!$G$16</f>
        <v>2839</v>
      </c>
      <c r="C5454" s="353" t="s">
        <v>17241</v>
      </c>
      <c r="D5454"/>
      <c r="E5454"/>
      <c r="F5454"/>
      <c r="G5454"/>
      <c r="H5454"/>
      <c r="I5454"/>
      <c r="J5454"/>
      <c r="K5454"/>
      <c r="L5454"/>
      <c r="M5454"/>
      <c r="N5454" t="s">
        <v>8252</v>
      </c>
      <c r="O5454"/>
      <c r="P5454" s="359">
        <f>INDEX('Page 3 - Financial Information'!$K$16:$X$185,Y5454,X5454)</f>
        <v>1449</v>
      </c>
      <c r="Q5454"/>
      <c r="R5454"/>
      <c r="S5454" t="s">
        <v>9255</v>
      </c>
      <c r="T5454"/>
      <c r="U5454"/>
      <c r="V5454"/>
      <c r="W5454"/>
      <c r="X5454" s="355">
        <v>3</v>
      </c>
      <c r="Y5454" s="355">
        <v>93</v>
      </c>
      <c r="AC5454" s="297"/>
    </row>
    <row r="5455" spans="1:29">
      <c r="A5455">
        <f>'Page 1 - General Information'!$G$12</f>
        <v>121395703</v>
      </c>
      <c r="B5455" t="str">
        <f>'Page 1 - General Information'!$G$16</f>
        <v>2839</v>
      </c>
      <c r="C5455" s="353" t="s">
        <v>17241</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c r="A5456">
        <f>'Page 1 - General Information'!$G$12</f>
        <v>121395703</v>
      </c>
      <c r="B5456" t="str">
        <f>'Page 1 - General Information'!$G$16</f>
        <v>2839</v>
      </c>
      <c r="C5456" s="353" t="s">
        <v>17241</v>
      </c>
      <c r="D5456"/>
      <c r="E5456"/>
      <c r="F5456"/>
      <c r="G5456"/>
      <c r="H5456"/>
      <c r="I5456"/>
      <c r="J5456"/>
      <c r="K5456"/>
      <c r="L5456"/>
      <c r="M5456"/>
      <c r="N5456" t="s">
        <v>8252</v>
      </c>
      <c r="O5456"/>
      <c r="P5456" s="359">
        <f>INDEX('Page 3 - Financial Information'!$K$16:$X$185,Y5456,X5456)</f>
        <v>286</v>
      </c>
      <c r="Q5456"/>
      <c r="R5456"/>
      <c r="S5456" t="s">
        <v>9257</v>
      </c>
      <c r="T5456"/>
      <c r="U5456"/>
      <c r="V5456"/>
      <c r="W5456"/>
      <c r="X5456" s="355">
        <v>5</v>
      </c>
      <c r="Y5456" s="355">
        <v>93</v>
      </c>
      <c r="AC5456" s="297"/>
    </row>
    <row r="5457" spans="1:29">
      <c r="A5457">
        <f>'Page 1 - General Information'!$G$12</f>
        <v>121395703</v>
      </c>
      <c r="B5457" t="str">
        <f>'Page 1 - General Information'!$G$16</f>
        <v>2839</v>
      </c>
      <c r="C5457" s="353" t="s">
        <v>17241</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c r="A5458">
        <f>'Page 1 - General Information'!$G$12</f>
        <v>121395703</v>
      </c>
      <c r="B5458" t="str">
        <f>'Page 1 - General Information'!$G$16</f>
        <v>2839</v>
      </c>
      <c r="C5458" s="353" t="s">
        <v>17241</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c r="A5459">
        <f>'Page 1 - General Information'!$G$12</f>
        <v>121395703</v>
      </c>
      <c r="B5459" t="str">
        <f>'Page 1 - General Information'!$G$16</f>
        <v>2839</v>
      </c>
      <c r="C5459" s="353" t="s">
        <v>17241</v>
      </c>
      <c r="D5459"/>
      <c r="E5459"/>
      <c r="F5459"/>
      <c r="G5459"/>
      <c r="H5459"/>
      <c r="I5459"/>
      <c r="J5459"/>
      <c r="K5459"/>
      <c r="L5459"/>
      <c r="M5459"/>
      <c r="N5459" t="s">
        <v>8252</v>
      </c>
      <c r="O5459"/>
      <c r="P5459" s="359">
        <f>INDEX('Page 3 - Financial Information'!$K$16:$X$185,Y5459,X5459)</f>
        <v>6172</v>
      </c>
      <c r="Q5459"/>
      <c r="R5459"/>
      <c r="S5459" t="s">
        <v>9260</v>
      </c>
      <c r="T5459"/>
      <c r="U5459"/>
      <c r="V5459"/>
      <c r="W5459"/>
      <c r="X5459" s="355">
        <v>8</v>
      </c>
      <c r="Y5459" s="355">
        <v>93</v>
      </c>
      <c r="AC5459" s="297"/>
    </row>
    <row r="5460" spans="1:29">
      <c r="A5460">
        <f>'Page 1 - General Information'!$G$12</f>
        <v>121395703</v>
      </c>
      <c r="B5460" t="str">
        <f>'Page 1 - General Information'!$G$16</f>
        <v>2839</v>
      </c>
      <c r="C5460" s="353" t="s">
        <v>17241</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c r="A5461">
        <f>'Page 1 - General Information'!$G$12</f>
        <v>121395703</v>
      </c>
      <c r="B5461" t="str">
        <f>'Page 1 - General Information'!$G$16</f>
        <v>2839</v>
      </c>
      <c r="C5461" s="353" t="s">
        <v>17241</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c r="A5462">
        <f>'Page 1 - General Information'!$G$12</f>
        <v>121395703</v>
      </c>
      <c r="B5462" t="str">
        <f>'Page 1 - General Information'!$G$16</f>
        <v>2839</v>
      </c>
      <c r="C5462" s="353" t="s">
        <v>17241</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c r="A5463">
        <f>'Page 1 - General Information'!$G$12</f>
        <v>121395703</v>
      </c>
      <c r="B5463" t="str">
        <f>'Page 1 - General Information'!$G$16</f>
        <v>2839</v>
      </c>
      <c r="C5463" s="353" t="s">
        <v>17241</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c r="A5464">
        <f>'Page 1 - General Information'!$G$12</f>
        <v>121395703</v>
      </c>
      <c r="B5464" t="str">
        <f>'Page 1 - General Information'!$G$16</f>
        <v>2839</v>
      </c>
      <c r="C5464" s="353" t="s">
        <v>17241</v>
      </c>
      <c r="D5464"/>
      <c r="E5464"/>
      <c r="F5464"/>
      <c r="G5464"/>
      <c r="H5464"/>
      <c r="I5464"/>
      <c r="J5464"/>
      <c r="K5464"/>
      <c r="L5464"/>
      <c r="M5464"/>
      <c r="N5464" t="s">
        <v>8252</v>
      </c>
      <c r="O5464"/>
      <c r="P5464" s="359">
        <f>INDEX('Page 3 - Financial Information'!$K$16:$X$185,Y5464,X5464)</f>
        <v>11703</v>
      </c>
      <c r="Q5464"/>
      <c r="R5464"/>
      <c r="S5464" t="s">
        <v>9265</v>
      </c>
      <c r="T5464"/>
      <c r="U5464"/>
      <c r="V5464"/>
      <c r="W5464"/>
      <c r="X5464" s="355">
        <v>1</v>
      </c>
      <c r="Y5464" s="355">
        <v>94</v>
      </c>
      <c r="AC5464" s="297"/>
    </row>
    <row r="5465" spans="1:29">
      <c r="A5465">
        <f>'Page 1 - General Information'!$G$12</f>
        <v>121395703</v>
      </c>
      <c r="B5465" t="str">
        <f>'Page 1 - General Information'!$G$16</f>
        <v>2839</v>
      </c>
      <c r="C5465" s="353" t="s">
        <v>17241</v>
      </c>
      <c r="D5465"/>
      <c r="E5465"/>
      <c r="F5465"/>
      <c r="G5465"/>
      <c r="H5465"/>
      <c r="I5465"/>
      <c r="J5465"/>
      <c r="K5465"/>
      <c r="L5465"/>
      <c r="M5465"/>
      <c r="N5465" t="s">
        <v>8252</v>
      </c>
      <c r="O5465"/>
      <c r="P5465" s="359">
        <f>INDEX('Page 3 - Financial Information'!$K$16:$X$185,Y5465,X5465)</f>
        <v>4893</v>
      </c>
      <c r="Q5465"/>
      <c r="R5465"/>
      <c r="S5465" t="s">
        <v>9266</v>
      </c>
      <c r="T5465"/>
      <c r="U5465"/>
      <c r="V5465"/>
      <c r="W5465"/>
      <c r="X5465" s="355">
        <v>3</v>
      </c>
      <c r="Y5465" s="355">
        <v>94</v>
      </c>
      <c r="AC5465" s="297"/>
    </row>
    <row r="5466" spans="1:29">
      <c r="A5466">
        <f>'Page 1 - General Information'!$G$12</f>
        <v>121395703</v>
      </c>
      <c r="B5466" t="str">
        <f>'Page 1 - General Information'!$G$16</f>
        <v>2839</v>
      </c>
      <c r="C5466" s="353" t="s">
        <v>17241</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c r="A5467">
        <f>'Page 1 - General Information'!$G$12</f>
        <v>121395703</v>
      </c>
      <c r="B5467" t="str">
        <f>'Page 1 - General Information'!$G$16</f>
        <v>2839</v>
      </c>
      <c r="C5467" s="353" t="s">
        <v>17241</v>
      </c>
      <c r="D5467"/>
      <c r="E5467"/>
      <c r="F5467"/>
      <c r="G5467"/>
      <c r="H5467"/>
      <c r="I5467"/>
      <c r="J5467"/>
      <c r="K5467"/>
      <c r="L5467"/>
      <c r="M5467"/>
      <c r="N5467" t="s">
        <v>8252</v>
      </c>
      <c r="O5467"/>
      <c r="P5467" s="359">
        <f>INDEX('Page 3 - Financial Information'!$K$16:$X$185,Y5467,X5467)</f>
        <v>845</v>
      </c>
      <c r="Q5467"/>
      <c r="R5467"/>
      <c r="S5467" t="s">
        <v>9268</v>
      </c>
      <c r="T5467"/>
      <c r="U5467"/>
      <c r="V5467"/>
      <c r="W5467"/>
      <c r="X5467" s="355">
        <v>5</v>
      </c>
      <c r="Y5467" s="355">
        <v>94</v>
      </c>
      <c r="AC5467" s="297"/>
    </row>
    <row r="5468" spans="1:29">
      <c r="A5468">
        <f>'Page 1 - General Information'!$G$12</f>
        <v>121395703</v>
      </c>
      <c r="B5468" t="str">
        <f>'Page 1 - General Information'!$G$16</f>
        <v>2839</v>
      </c>
      <c r="C5468" s="353" t="s">
        <v>17241</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c r="A5469">
        <f>'Page 1 - General Information'!$G$12</f>
        <v>121395703</v>
      </c>
      <c r="B5469" t="str">
        <f>'Page 1 - General Information'!$G$16</f>
        <v>2839</v>
      </c>
      <c r="C5469" s="353" t="s">
        <v>17241</v>
      </c>
      <c r="D5469"/>
      <c r="E5469"/>
      <c r="F5469"/>
      <c r="G5469"/>
      <c r="H5469"/>
      <c r="I5469"/>
      <c r="J5469"/>
      <c r="K5469"/>
      <c r="L5469"/>
      <c r="M5469"/>
      <c r="N5469" t="s">
        <v>8252</v>
      </c>
      <c r="O5469"/>
      <c r="P5469" s="359">
        <f>INDEX('Page 3 - Financial Information'!$K$16:$X$185,Y5469,X5469)</f>
        <v>2212</v>
      </c>
      <c r="Q5469"/>
      <c r="R5469"/>
      <c r="S5469" t="s">
        <v>9270</v>
      </c>
      <c r="T5469"/>
      <c r="U5469"/>
      <c r="V5469"/>
      <c r="W5469"/>
      <c r="X5469" s="355">
        <v>7</v>
      </c>
      <c r="Y5469" s="355">
        <v>94</v>
      </c>
      <c r="AC5469" s="297"/>
    </row>
    <row r="5470" spans="1:29">
      <c r="A5470">
        <f>'Page 1 - General Information'!$G$12</f>
        <v>121395703</v>
      </c>
      <c r="B5470" t="str">
        <f>'Page 1 - General Information'!$G$16</f>
        <v>2839</v>
      </c>
      <c r="C5470" s="353" t="s">
        <v>17241</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c r="A5471">
        <f>'Page 1 - General Information'!$G$12</f>
        <v>121395703</v>
      </c>
      <c r="B5471" t="str">
        <f>'Page 1 - General Information'!$G$16</f>
        <v>2839</v>
      </c>
      <c r="C5471" s="353" t="s">
        <v>17241</v>
      </c>
      <c r="D5471"/>
      <c r="E5471"/>
      <c r="F5471"/>
      <c r="G5471"/>
      <c r="H5471"/>
      <c r="I5471"/>
      <c r="J5471"/>
      <c r="K5471"/>
      <c r="L5471"/>
      <c r="M5471"/>
      <c r="N5471" t="s">
        <v>8252</v>
      </c>
      <c r="O5471"/>
      <c r="P5471" s="359">
        <f>INDEX('Page 3 - Financial Information'!$K$16:$X$185,Y5471,X5471)</f>
        <v>3753</v>
      </c>
      <c r="Q5471"/>
      <c r="R5471"/>
      <c r="S5471" t="s">
        <v>9272</v>
      </c>
      <c r="T5471"/>
      <c r="U5471"/>
      <c r="V5471"/>
      <c r="W5471"/>
      <c r="X5471" s="355">
        <v>9</v>
      </c>
      <c r="Y5471" s="355">
        <v>94</v>
      </c>
      <c r="AC5471" s="297"/>
    </row>
    <row r="5472" spans="1:29">
      <c r="A5472">
        <f>'Page 1 - General Information'!$G$12</f>
        <v>121395703</v>
      </c>
      <c r="B5472" t="str">
        <f>'Page 1 - General Information'!$G$16</f>
        <v>2839</v>
      </c>
      <c r="C5472" s="353" t="s">
        <v>17241</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c r="A5473">
        <f>'Page 1 - General Information'!$G$12</f>
        <v>121395703</v>
      </c>
      <c r="B5473" t="str">
        <f>'Page 1 - General Information'!$G$16</f>
        <v>2839</v>
      </c>
      <c r="C5473" s="353" t="s">
        <v>17241</v>
      </c>
      <c r="D5473"/>
      <c r="E5473"/>
      <c r="F5473"/>
      <c r="G5473"/>
      <c r="H5473"/>
      <c r="I5473"/>
      <c r="J5473"/>
      <c r="K5473"/>
      <c r="L5473"/>
      <c r="M5473"/>
      <c r="N5473" t="s">
        <v>8252</v>
      </c>
      <c r="O5473"/>
      <c r="P5473" s="359">
        <f>INDEX('Page 3 - Financial Information'!$K$16:$X$185,Y5473,X5473)</f>
        <v>1106</v>
      </c>
      <c r="Q5473"/>
      <c r="R5473"/>
      <c r="S5473" t="s">
        <v>9274</v>
      </c>
      <c r="T5473"/>
      <c r="U5473"/>
      <c r="V5473"/>
      <c r="W5473"/>
      <c r="X5473" s="355">
        <v>13</v>
      </c>
      <c r="Y5473" s="355">
        <v>94</v>
      </c>
      <c r="AC5473" s="297"/>
    </row>
    <row r="5474" spans="1:29">
      <c r="A5474">
        <f>'Page 1 - General Information'!$G$12</f>
        <v>121395703</v>
      </c>
      <c r="B5474" t="str">
        <f>'Page 1 - General Information'!$G$16</f>
        <v>2839</v>
      </c>
      <c r="C5474" s="353" t="s">
        <v>17241</v>
      </c>
      <c r="D5474"/>
      <c r="E5474"/>
      <c r="F5474"/>
      <c r="G5474"/>
      <c r="H5474"/>
      <c r="I5474"/>
      <c r="J5474"/>
      <c r="K5474"/>
      <c r="L5474"/>
      <c r="M5474"/>
      <c r="N5474" t="s">
        <v>8252</v>
      </c>
      <c r="O5474"/>
      <c r="P5474" s="359">
        <f>INDEX('Page 3 - Financial Information'!$K$16:$X$185,Y5474,X5474)</f>
        <v>501</v>
      </c>
      <c r="Q5474"/>
      <c r="R5474"/>
      <c r="S5474" t="s">
        <v>9275</v>
      </c>
      <c r="T5474"/>
      <c r="U5474"/>
      <c r="V5474"/>
      <c r="W5474"/>
      <c r="X5474" s="355">
        <v>14</v>
      </c>
      <c r="Y5474" s="355">
        <v>94</v>
      </c>
      <c r="AC5474" s="297"/>
    </row>
    <row r="5475" spans="1:29">
      <c r="A5475">
        <f>'Page 1 - General Information'!$G$12</f>
        <v>121395703</v>
      </c>
      <c r="B5475" t="str">
        <f>'Page 1 - General Information'!$G$16</f>
        <v>2839</v>
      </c>
      <c r="C5475" s="353" t="s">
        <v>17241</v>
      </c>
      <c r="D5475"/>
      <c r="E5475"/>
      <c r="F5475"/>
      <c r="G5475"/>
      <c r="H5475"/>
      <c r="I5475"/>
      <c r="J5475"/>
      <c r="K5475"/>
      <c r="L5475"/>
      <c r="M5475"/>
      <c r="N5475" t="s">
        <v>8252</v>
      </c>
      <c r="O5475"/>
      <c r="P5475" s="359">
        <f>INDEX('Page 3 - Financial Information'!$K$16:$X$185,Y5475,X5475)</f>
        <v>20635</v>
      </c>
      <c r="Q5475"/>
      <c r="R5475"/>
      <c r="S5475" t="s">
        <v>9276</v>
      </c>
      <c r="T5475"/>
      <c r="U5475"/>
      <c r="V5475"/>
      <c r="W5475"/>
      <c r="X5475" s="355">
        <v>1</v>
      </c>
      <c r="Y5475" s="355">
        <v>95</v>
      </c>
      <c r="AC5475" s="297"/>
    </row>
    <row r="5476" spans="1:29">
      <c r="A5476">
        <f>'Page 1 - General Information'!$G$12</f>
        <v>121395703</v>
      </c>
      <c r="B5476" t="str">
        <f>'Page 1 - General Information'!$G$16</f>
        <v>2839</v>
      </c>
      <c r="C5476" s="353" t="s">
        <v>17241</v>
      </c>
      <c r="D5476"/>
      <c r="E5476"/>
      <c r="F5476"/>
      <c r="G5476"/>
      <c r="H5476"/>
      <c r="I5476"/>
      <c r="J5476"/>
      <c r="K5476"/>
      <c r="L5476"/>
      <c r="M5476"/>
      <c r="N5476" t="s">
        <v>8252</v>
      </c>
      <c r="O5476"/>
      <c r="P5476" s="359">
        <f>INDEX('Page 3 - Financial Information'!$K$16:$X$185,Y5476,X5476)</f>
        <v>5197</v>
      </c>
      <c r="Q5476"/>
      <c r="R5476"/>
      <c r="S5476" t="s">
        <v>9277</v>
      </c>
      <c r="T5476"/>
      <c r="U5476"/>
      <c r="V5476"/>
      <c r="W5476"/>
      <c r="X5476" s="355">
        <v>3</v>
      </c>
      <c r="Y5476" s="355">
        <v>95</v>
      </c>
      <c r="AC5476" s="297"/>
    </row>
    <row r="5477" spans="1:29">
      <c r="A5477">
        <f>'Page 1 - General Information'!$G$12</f>
        <v>121395703</v>
      </c>
      <c r="B5477" t="str">
        <f>'Page 1 - General Information'!$G$16</f>
        <v>2839</v>
      </c>
      <c r="C5477" s="353" t="s">
        <v>17241</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c r="A5478">
        <f>'Page 1 - General Information'!$G$12</f>
        <v>121395703</v>
      </c>
      <c r="B5478" t="str">
        <f>'Page 1 - General Information'!$G$16</f>
        <v>2839</v>
      </c>
      <c r="C5478" s="353" t="s">
        <v>17241</v>
      </c>
      <c r="D5478"/>
      <c r="E5478"/>
      <c r="F5478"/>
      <c r="G5478"/>
      <c r="H5478"/>
      <c r="I5478"/>
      <c r="J5478"/>
      <c r="K5478"/>
      <c r="L5478"/>
      <c r="M5478"/>
      <c r="N5478" t="s">
        <v>8252</v>
      </c>
      <c r="O5478"/>
      <c r="P5478" s="359">
        <f>INDEX('Page 3 - Financial Information'!$K$16:$X$185,Y5478,X5478)</f>
        <v>845</v>
      </c>
      <c r="Q5478"/>
      <c r="R5478"/>
      <c r="S5478" t="s">
        <v>9279</v>
      </c>
      <c r="T5478"/>
      <c r="U5478"/>
      <c r="V5478"/>
      <c r="W5478"/>
      <c r="X5478" s="355">
        <v>5</v>
      </c>
      <c r="Y5478" s="355">
        <v>95</v>
      </c>
      <c r="AC5478" s="297"/>
    </row>
    <row r="5479" spans="1:29">
      <c r="A5479">
        <f>'Page 1 - General Information'!$G$12</f>
        <v>121395703</v>
      </c>
      <c r="B5479" t="str">
        <f>'Page 1 - General Information'!$G$16</f>
        <v>2839</v>
      </c>
      <c r="C5479" s="353" t="s">
        <v>17241</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c r="A5480">
        <f>'Page 1 - General Information'!$G$12</f>
        <v>121395703</v>
      </c>
      <c r="B5480" t="str">
        <f>'Page 1 - General Information'!$G$16</f>
        <v>2839</v>
      </c>
      <c r="C5480" s="353" t="s">
        <v>17241</v>
      </c>
      <c r="D5480"/>
      <c r="E5480"/>
      <c r="F5480"/>
      <c r="G5480"/>
      <c r="H5480"/>
      <c r="I5480"/>
      <c r="J5480"/>
      <c r="K5480"/>
      <c r="L5480"/>
      <c r="M5480"/>
      <c r="N5480" t="s">
        <v>8252</v>
      </c>
      <c r="O5480"/>
      <c r="P5480" s="359">
        <f>INDEX('Page 3 - Financial Information'!$K$16:$X$185,Y5480,X5480)</f>
        <v>1976</v>
      </c>
      <c r="Q5480"/>
      <c r="R5480"/>
      <c r="S5480" t="s">
        <v>9281</v>
      </c>
      <c r="T5480"/>
      <c r="U5480"/>
      <c r="V5480"/>
      <c r="W5480"/>
      <c r="X5480" s="355">
        <v>7</v>
      </c>
      <c r="Y5480" s="355">
        <v>95</v>
      </c>
      <c r="AC5480" s="297"/>
    </row>
    <row r="5481" spans="1:29">
      <c r="A5481">
        <f>'Page 1 - General Information'!$G$12</f>
        <v>121395703</v>
      </c>
      <c r="B5481" t="str">
        <f>'Page 1 - General Information'!$G$16</f>
        <v>2839</v>
      </c>
      <c r="C5481" s="353" t="s">
        <v>17241</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c r="A5482">
        <f>'Page 1 - General Information'!$G$12</f>
        <v>121395703</v>
      </c>
      <c r="B5482" t="str">
        <f>'Page 1 - General Information'!$G$16</f>
        <v>2839</v>
      </c>
      <c r="C5482" s="353" t="s">
        <v>17241</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c r="A5483">
        <f>'Page 1 - General Information'!$G$12</f>
        <v>121395703</v>
      </c>
      <c r="B5483" t="str">
        <f>'Page 1 - General Information'!$G$16</f>
        <v>2839</v>
      </c>
      <c r="C5483" s="353" t="s">
        <v>17241</v>
      </c>
      <c r="D5483"/>
      <c r="E5483"/>
      <c r="F5483"/>
      <c r="G5483"/>
      <c r="H5483"/>
      <c r="I5483"/>
      <c r="J5483"/>
      <c r="K5483"/>
      <c r="L5483"/>
      <c r="M5483"/>
      <c r="N5483" t="s">
        <v>8252</v>
      </c>
      <c r="O5483"/>
      <c r="P5483" s="359">
        <f>INDEX('Page 3 - Financial Information'!$K$16:$X$185,Y5483,X5483)</f>
        <v>12617</v>
      </c>
      <c r="Q5483"/>
      <c r="R5483"/>
      <c r="S5483" t="s">
        <v>9284</v>
      </c>
      <c r="T5483"/>
      <c r="U5483"/>
      <c r="V5483"/>
      <c r="W5483"/>
      <c r="X5483" s="355">
        <v>10</v>
      </c>
      <c r="Y5483" s="355">
        <v>95</v>
      </c>
      <c r="AC5483" s="297"/>
    </row>
    <row r="5484" spans="1:29">
      <c r="A5484">
        <f>'Page 1 - General Information'!$G$12</f>
        <v>121395703</v>
      </c>
      <c r="B5484" t="str">
        <f>'Page 1 - General Information'!$G$16</f>
        <v>2839</v>
      </c>
      <c r="C5484" s="353" t="s">
        <v>17241</v>
      </c>
      <c r="D5484"/>
      <c r="E5484"/>
      <c r="F5484"/>
      <c r="G5484"/>
      <c r="H5484"/>
      <c r="I5484"/>
      <c r="J5484"/>
      <c r="K5484"/>
      <c r="L5484"/>
      <c r="M5484"/>
      <c r="N5484" t="s">
        <v>8252</v>
      </c>
      <c r="O5484"/>
      <c r="P5484" s="359">
        <f>INDEX('Page 3 - Financial Information'!$K$16:$X$185,Y5484,X5484)</f>
        <v>3216</v>
      </c>
      <c r="Q5484"/>
      <c r="R5484"/>
      <c r="S5484" t="s">
        <v>9285</v>
      </c>
      <c r="T5484"/>
      <c r="U5484"/>
      <c r="V5484"/>
      <c r="W5484"/>
      <c r="X5484" s="355">
        <v>13</v>
      </c>
      <c r="Y5484" s="355">
        <v>95</v>
      </c>
      <c r="AC5484" s="297"/>
    </row>
    <row r="5485" spans="1:29">
      <c r="A5485">
        <f>'Page 1 - General Information'!$G$12</f>
        <v>121395703</v>
      </c>
      <c r="B5485" t="str">
        <f>'Page 1 - General Information'!$G$16</f>
        <v>2839</v>
      </c>
      <c r="C5485" s="353" t="s">
        <v>17241</v>
      </c>
      <c r="D5485"/>
      <c r="E5485"/>
      <c r="F5485"/>
      <c r="G5485"/>
      <c r="H5485"/>
      <c r="I5485"/>
      <c r="J5485"/>
      <c r="K5485"/>
      <c r="L5485"/>
      <c r="M5485"/>
      <c r="N5485" t="s">
        <v>8252</v>
      </c>
      <c r="O5485"/>
      <c r="P5485" s="359">
        <f>INDEX('Page 3 - Financial Information'!$K$16:$X$185,Y5485,X5485)</f>
        <v>2247</v>
      </c>
      <c r="Q5485"/>
      <c r="R5485"/>
      <c r="S5485" t="s">
        <v>9286</v>
      </c>
      <c r="T5485"/>
      <c r="U5485"/>
      <c r="V5485"/>
      <c r="W5485"/>
      <c r="X5485" s="355">
        <v>14</v>
      </c>
      <c r="Y5485" s="355">
        <v>95</v>
      </c>
      <c r="AC5485" s="297"/>
    </row>
    <row r="5486" spans="1:29">
      <c r="A5486">
        <f>'Page 1 - General Information'!$G$12</f>
        <v>121395703</v>
      </c>
      <c r="B5486" t="str">
        <f>'Page 1 - General Information'!$G$16</f>
        <v>2839</v>
      </c>
      <c r="C5486" s="353" t="s">
        <v>17241</v>
      </c>
      <c r="D5486"/>
      <c r="E5486"/>
      <c r="F5486"/>
      <c r="G5486"/>
      <c r="H5486"/>
      <c r="I5486"/>
      <c r="J5486"/>
      <c r="K5486"/>
      <c r="L5486"/>
      <c r="M5486"/>
      <c r="N5486" t="s">
        <v>8252</v>
      </c>
      <c r="O5486"/>
      <c r="P5486" s="359">
        <f>INDEX('Page 3 - Financial Information'!$K$16:$X$185,Y5486,X5486)</f>
        <v>12096</v>
      </c>
      <c r="Q5486"/>
      <c r="R5486"/>
      <c r="S5486" t="s">
        <v>9287</v>
      </c>
      <c r="T5486"/>
      <c r="U5486"/>
      <c r="V5486"/>
      <c r="W5486"/>
      <c r="X5486" s="355">
        <v>1</v>
      </c>
      <c r="Y5486" s="355">
        <v>96</v>
      </c>
      <c r="AC5486" s="297"/>
    </row>
    <row r="5487" spans="1:29">
      <c r="A5487">
        <f>'Page 1 - General Information'!$G$12</f>
        <v>121395703</v>
      </c>
      <c r="B5487" t="str">
        <f>'Page 1 - General Information'!$G$16</f>
        <v>2839</v>
      </c>
      <c r="C5487" s="353" t="s">
        <v>17241</v>
      </c>
      <c r="D5487"/>
      <c r="E5487"/>
      <c r="F5487"/>
      <c r="G5487"/>
      <c r="H5487"/>
      <c r="I5487"/>
      <c r="J5487"/>
      <c r="K5487"/>
      <c r="L5487"/>
      <c r="M5487"/>
      <c r="N5487" t="s">
        <v>8252</v>
      </c>
      <c r="O5487"/>
      <c r="P5487" s="359">
        <f>INDEX('Page 3 - Financial Information'!$K$16:$X$185,Y5487,X5487)</f>
        <v>2422</v>
      </c>
      <c r="Q5487"/>
      <c r="R5487"/>
      <c r="S5487" t="s">
        <v>9288</v>
      </c>
      <c r="T5487"/>
      <c r="U5487"/>
      <c r="V5487"/>
      <c r="W5487"/>
      <c r="X5487" s="355">
        <v>3</v>
      </c>
      <c r="Y5487" s="355">
        <v>96</v>
      </c>
      <c r="AC5487" s="297"/>
    </row>
    <row r="5488" spans="1:29">
      <c r="A5488">
        <f>'Page 1 - General Information'!$G$12</f>
        <v>121395703</v>
      </c>
      <c r="B5488" t="str">
        <f>'Page 1 - General Information'!$G$16</f>
        <v>2839</v>
      </c>
      <c r="C5488" s="353" t="s">
        <v>17241</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c r="A5489">
        <f>'Page 1 - General Information'!$G$12</f>
        <v>121395703</v>
      </c>
      <c r="B5489" t="str">
        <f>'Page 1 - General Information'!$G$16</f>
        <v>2839</v>
      </c>
      <c r="C5489" s="353" t="s">
        <v>17241</v>
      </c>
      <c r="D5489"/>
      <c r="E5489"/>
      <c r="F5489"/>
      <c r="G5489"/>
      <c r="H5489"/>
      <c r="I5489"/>
      <c r="J5489"/>
      <c r="K5489"/>
      <c r="L5489"/>
      <c r="M5489"/>
      <c r="N5489" t="s">
        <v>8252</v>
      </c>
      <c r="O5489"/>
      <c r="P5489" s="359">
        <f>INDEX('Page 3 - Financial Information'!$K$16:$X$185,Y5489,X5489)</f>
        <v>736</v>
      </c>
      <c r="Q5489"/>
      <c r="R5489"/>
      <c r="S5489" t="s">
        <v>9290</v>
      </c>
      <c r="T5489"/>
      <c r="U5489"/>
      <c r="V5489"/>
      <c r="W5489"/>
      <c r="X5489" s="355">
        <v>5</v>
      </c>
      <c r="Y5489" s="355">
        <v>96</v>
      </c>
      <c r="AC5489" s="297"/>
    </row>
    <row r="5490" spans="1:29">
      <c r="A5490">
        <f>'Page 1 - General Information'!$G$12</f>
        <v>121395703</v>
      </c>
      <c r="B5490" t="str">
        <f>'Page 1 - General Information'!$G$16</f>
        <v>2839</v>
      </c>
      <c r="C5490" s="353" t="s">
        <v>17241</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c r="A5491">
        <f>'Page 1 - General Information'!$G$12</f>
        <v>121395703</v>
      </c>
      <c r="B5491" t="str">
        <f>'Page 1 - General Information'!$G$16</f>
        <v>2839</v>
      </c>
      <c r="C5491" s="353" t="s">
        <v>17241</v>
      </c>
      <c r="D5491"/>
      <c r="E5491"/>
      <c r="F5491"/>
      <c r="G5491"/>
      <c r="H5491"/>
      <c r="I5491"/>
      <c r="J5491"/>
      <c r="K5491"/>
      <c r="L5491"/>
      <c r="M5491"/>
      <c r="N5491" t="s">
        <v>8252</v>
      </c>
      <c r="O5491"/>
      <c r="P5491" s="359">
        <f>INDEX('Page 3 - Financial Information'!$K$16:$X$185,Y5491,X5491)</f>
        <v>3210</v>
      </c>
      <c r="Q5491"/>
      <c r="R5491"/>
      <c r="S5491" t="s">
        <v>9292</v>
      </c>
      <c r="T5491"/>
      <c r="U5491"/>
      <c r="V5491"/>
      <c r="W5491"/>
      <c r="X5491" s="355">
        <v>7</v>
      </c>
      <c r="Y5491" s="355">
        <v>96</v>
      </c>
      <c r="AC5491" s="297"/>
    </row>
    <row r="5492" spans="1:29">
      <c r="A5492">
        <f>'Page 1 - General Information'!$G$12</f>
        <v>121395703</v>
      </c>
      <c r="B5492" t="str">
        <f>'Page 1 - General Information'!$G$16</f>
        <v>2839</v>
      </c>
      <c r="C5492" s="353" t="s">
        <v>17241</v>
      </c>
      <c r="D5492"/>
      <c r="E5492"/>
      <c r="F5492"/>
      <c r="G5492"/>
      <c r="H5492"/>
      <c r="I5492"/>
      <c r="J5492"/>
      <c r="K5492"/>
      <c r="L5492"/>
      <c r="M5492"/>
      <c r="N5492" t="s">
        <v>8252</v>
      </c>
      <c r="O5492"/>
      <c r="P5492" s="359">
        <f>INDEX('Page 3 - Financial Information'!$K$16:$X$185,Y5492,X5492)</f>
        <v>5728</v>
      </c>
      <c r="Q5492"/>
      <c r="R5492"/>
      <c r="S5492" t="s">
        <v>9293</v>
      </c>
      <c r="T5492"/>
      <c r="U5492"/>
      <c r="V5492"/>
      <c r="W5492"/>
      <c r="X5492" s="355">
        <v>8</v>
      </c>
      <c r="Y5492" s="355">
        <v>96</v>
      </c>
      <c r="AC5492" s="297"/>
    </row>
    <row r="5493" spans="1:29">
      <c r="A5493">
        <f>'Page 1 - General Information'!$G$12</f>
        <v>121395703</v>
      </c>
      <c r="B5493" t="str">
        <f>'Page 1 - General Information'!$G$16</f>
        <v>2839</v>
      </c>
      <c r="C5493" s="353" t="s">
        <v>17241</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c r="A5494">
        <f>'Page 1 - General Information'!$G$12</f>
        <v>121395703</v>
      </c>
      <c r="B5494" t="str">
        <f>'Page 1 - General Information'!$G$16</f>
        <v>2839</v>
      </c>
      <c r="C5494" s="353" t="s">
        <v>17241</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c r="A5495">
        <f>'Page 1 - General Information'!$G$12</f>
        <v>121395703</v>
      </c>
      <c r="B5495" t="str">
        <f>'Page 1 - General Information'!$G$16</f>
        <v>2839</v>
      </c>
      <c r="C5495" s="353" t="s">
        <v>17241</v>
      </c>
      <c r="D5495"/>
      <c r="E5495"/>
      <c r="F5495"/>
      <c r="G5495"/>
      <c r="H5495"/>
      <c r="I5495"/>
      <c r="J5495"/>
      <c r="K5495"/>
      <c r="L5495"/>
      <c r="M5495"/>
      <c r="N5495" t="s">
        <v>8252</v>
      </c>
      <c r="O5495"/>
      <c r="P5495" s="359">
        <f>INDEX('Page 3 - Financial Information'!$K$16:$X$185,Y5495,X5495)</f>
        <v>36724</v>
      </c>
      <c r="Q5495"/>
      <c r="R5495"/>
      <c r="S5495" t="s">
        <v>9296</v>
      </c>
      <c r="T5495"/>
      <c r="U5495"/>
      <c r="V5495"/>
      <c r="W5495"/>
      <c r="X5495" s="355">
        <v>13</v>
      </c>
      <c r="Y5495" s="355">
        <v>96</v>
      </c>
      <c r="AC5495" s="297"/>
    </row>
    <row r="5496" spans="1:29">
      <c r="A5496">
        <f>'Page 1 - General Information'!$G$12</f>
        <v>121395703</v>
      </c>
      <c r="B5496" t="str">
        <f>'Page 1 - General Information'!$G$16</f>
        <v>2839</v>
      </c>
      <c r="C5496" s="353" t="s">
        <v>17241</v>
      </c>
      <c r="D5496"/>
      <c r="E5496"/>
      <c r="F5496"/>
      <c r="G5496"/>
      <c r="H5496"/>
      <c r="I5496"/>
      <c r="J5496"/>
      <c r="K5496"/>
      <c r="L5496"/>
      <c r="M5496"/>
      <c r="N5496" t="s">
        <v>8252</v>
      </c>
      <c r="O5496"/>
      <c r="P5496" s="359">
        <f>INDEX('Page 3 - Financial Information'!$K$16:$X$185,Y5496,X5496)</f>
        <v>34000</v>
      </c>
      <c r="Q5496"/>
      <c r="R5496"/>
      <c r="S5496" t="s">
        <v>9297</v>
      </c>
      <c r="T5496"/>
      <c r="U5496"/>
      <c r="V5496"/>
      <c r="W5496"/>
      <c r="X5496" s="355">
        <v>14</v>
      </c>
      <c r="Y5496" s="355">
        <v>96</v>
      </c>
      <c r="AC5496" s="297"/>
    </row>
    <row r="5497" spans="1:29">
      <c r="A5497">
        <f>'Page 1 - General Information'!$G$12</f>
        <v>121395703</v>
      </c>
      <c r="B5497" t="str">
        <f>'Page 1 - General Information'!$G$16</f>
        <v>2839</v>
      </c>
      <c r="C5497" s="353" t="s">
        <v>17241</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c r="A5498">
        <f>'Page 1 - General Information'!$G$12</f>
        <v>121395703</v>
      </c>
      <c r="B5498" t="str">
        <f>'Page 1 - General Information'!$G$16</f>
        <v>2839</v>
      </c>
      <c r="C5498" s="353" t="s">
        <v>17241</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c r="A5499">
        <f>'Page 1 - General Information'!$G$12</f>
        <v>121395703</v>
      </c>
      <c r="B5499" t="str">
        <f>'Page 1 - General Information'!$G$16</f>
        <v>2839</v>
      </c>
      <c r="C5499" s="353" t="s">
        <v>17241</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c r="A5500">
        <f>'Page 1 - General Information'!$G$12</f>
        <v>121395703</v>
      </c>
      <c r="B5500" t="str">
        <f>'Page 1 - General Information'!$G$16</f>
        <v>2839</v>
      </c>
      <c r="C5500" s="353" t="s">
        <v>17241</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c r="A5501">
        <f>'Page 1 - General Information'!$G$12</f>
        <v>121395703</v>
      </c>
      <c r="B5501" t="str">
        <f>'Page 1 - General Information'!$G$16</f>
        <v>2839</v>
      </c>
      <c r="C5501" s="353" t="s">
        <v>17241</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c r="A5502">
        <f>'Page 1 - General Information'!$G$12</f>
        <v>121395703</v>
      </c>
      <c r="B5502" t="str">
        <f>'Page 1 - General Information'!$G$16</f>
        <v>2839</v>
      </c>
      <c r="C5502" s="353" t="s">
        <v>17241</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c r="A5503">
        <f>'Page 1 - General Information'!$G$12</f>
        <v>121395703</v>
      </c>
      <c r="B5503" t="str">
        <f>'Page 1 - General Information'!$G$16</f>
        <v>2839</v>
      </c>
      <c r="C5503" s="353" t="s">
        <v>17241</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c r="A5504">
        <f>'Page 1 - General Information'!$G$12</f>
        <v>121395703</v>
      </c>
      <c r="B5504" t="str">
        <f>'Page 1 - General Information'!$G$16</f>
        <v>2839</v>
      </c>
      <c r="C5504" s="353" t="s">
        <v>17241</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c r="A5505">
        <f>'Page 1 - General Information'!$G$12</f>
        <v>121395703</v>
      </c>
      <c r="B5505" t="str">
        <f>'Page 1 - General Information'!$G$16</f>
        <v>2839</v>
      </c>
      <c r="C5505" s="353" t="s">
        <v>17241</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c r="A5506">
        <f>'Page 1 - General Information'!$G$12</f>
        <v>121395703</v>
      </c>
      <c r="B5506" t="str">
        <f>'Page 1 - General Information'!$G$16</f>
        <v>2839</v>
      </c>
      <c r="C5506" s="353" t="s">
        <v>17241</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c r="A5507">
        <f>'Page 1 - General Information'!$G$12</f>
        <v>121395703</v>
      </c>
      <c r="B5507" t="str">
        <f>'Page 1 - General Information'!$G$16</f>
        <v>2839</v>
      </c>
      <c r="C5507" s="353" t="s">
        <v>17241</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c r="A5508">
        <f>'Page 1 - General Information'!$G$12</f>
        <v>121395703</v>
      </c>
      <c r="B5508" t="str">
        <f>'Page 1 - General Information'!$G$16</f>
        <v>2839</v>
      </c>
      <c r="C5508" s="353" t="s">
        <v>17241</v>
      </c>
      <c r="D5508"/>
      <c r="E5508"/>
      <c r="F5508"/>
      <c r="G5508"/>
      <c r="H5508"/>
      <c r="I5508"/>
      <c r="J5508"/>
      <c r="K5508"/>
      <c r="L5508"/>
      <c r="M5508"/>
      <c r="N5508" t="s">
        <v>8252</v>
      </c>
      <c r="O5508"/>
      <c r="P5508" s="359">
        <f>INDEX('Page 3 - Financial Information'!$K$16:$X$185,Y5508,X5508)</f>
        <v>18163</v>
      </c>
      <c r="Q5508"/>
      <c r="R5508"/>
      <c r="S5508" t="s">
        <v>17180</v>
      </c>
      <c r="T5508"/>
      <c r="U5508"/>
      <c r="V5508"/>
      <c r="W5508"/>
      <c r="X5508" s="355">
        <v>1</v>
      </c>
      <c r="Y5508" s="355">
        <v>98</v>
      </c>
      <c r="AC5508" s="297"/>
    </row>
    <row r="5509" spans="1:29">
      <c r="A5509">
        <f>'Page 1 - General Information'!$G$12</f>
        <v>121395703</v>
      </c>
      <c r="B5509" t="str">
        <f>'Page 1 - General Information'!$G$16</f>
        <v>2839</v>
      </c>
      <c r="C5509" s="353" t="s">
        <v>17241</v>
      </c>
      <c r="D5509"/>
      <c r="E5509"/>
      <c r="F5509"/>
      <c r="G5509"/>
      <c r="H5509"/>
      <c r="I5509"/>
      <c r="J5509"/>
      <c r="K5509"/>
      <c r="L5509"/>
      <c r="M5509"/>
      <c r="N5509" t="s">
        <v>8252</v>
      </c>
      <c r="O5509"/>
      <c r="P5509" s="359">
        <f>INDEX('Page 3 - Financial Information'!$K$16:$X$185,Y5509,X5509)</f>
        <v>3787</v>
      </c>
      <c r="Q5509"/>
      <c r="R5509"/>
      <c r="S5509" t="s">
        <v>17181</v>
      </c>
      <c r="T5509"/>
      <c r="U5509"/>
      <c r="V5509"/>
      <c r="W5509"/>
      <c r="X5509" s="355">
        <v>3</v>
      </c>
      <c r="Y5509" s="355">
        <v>98</v>
      </c>
      <c r="AC5509" s="297"/>
    </row>
    <row r="5510" spans="1:29">
      <c r="A5510">
        <f>'Page 1 - General Information'!$G$12</f>
        <v>121395703</v>
      </c>
      <c r="B5510" t="str">
        <f>'Page 1 - General Information'!$G$16</f>
        <v>2839</v>
      </c>
      <c r="C5510" s="353" t="s">
        <v>17241</v>
      </c>
      <c r="D5510"/>
      <c r="E5510"/>
      <c r="F5510"/>
      <c r="G5510"/>
      <c r="H5510"/>
      <c r="I5510"/>
      <c r="J5510"/>
      <c r="K5510"/>
      <c r="L5510"/>
      <c r="M5510"/>
      <c r="N5510" t="s">
        <v>8252</v>
      </c>
      <c r="O5510"/>
      <c r="P5510" s="359">
        <f>INDEX('Page 3 - Financial Information'!$K$16:$X$185,Y5510,X5510)</f>
        <v>1275</v>
      </c>
      <c r="Q5510"/>
      <c r="R5510"/>
      <c r="S5510" t="s">
        <v>17182</v>
      </c>
      <c r="T5510"/>
      <c r="U5510"/>
      <c r="V5510"/>
      <c r="W5510"/>
      <c r="X5510" s="355">
        <v>4</v>
      </c>
      <c r="Y5510" s="355">
        <v>98</v>
      </c>
      <c r="AC5510" s="297"/>
    </row>
    <row r="5511" spans="1:29">
      <c r="A5511">
        <f>'Page 1 - General Information'!$G$12</f>
        <v>121395703</v>
      </c>
      <c r="B5511" t="str">
        <f>'Page 1 - General Information'!$G$16</f>
        <v>2839</v>
      </c>
      <c r="C5511" s="353" t="s">
        <v>17241</v>
      </c>
      <c r="D5511"/>
      <c r="E5511"/>
      <c r="F5511"/>
      <c r="G5511"/>
      <c r="H5511"/>
      <c r="I5511"/>
      <c r="J5511"/>
      <c r="K5511"/>
      <c r="L5511"/>
      <c r="M5511"/>
      <c r="N5511" t="s">
        <v>8252</v>
      </c>
      <c r="O5511"/>
      <c r="P5511" s="359">
        <f>INDEX('Page 3 - Financial Information'!$K$16:$X$185,Y5511,X5511)</f>
        <v>478</v>
      </c>
      <c r="Q5511"/>
      <c r="R5511"/>
      <c r="S5511" t="s">
        <v>17183</v>
      </c>
      <c r="T5511"/>
      <c r="U5511"/>
      <c r="V5511"/>
      <c r="W5511"/>
      <c r="X5511" s="355">
        <v>5</v>
      </c>
      <c r="Y5511" s="355">
        <v>98</v>
      </c>
      <c r="AC5511" s="297"/>
    </row>
    <row r="5512" spans="1:29">
      <c r="A5512">
        <f>'Page 1 - General Information'!$G$12</f>
        <v>121395703</v>
      </c>
      <c r="B5512" t="str">
        <f>'Page 1 - General Information'!$G$16</f>
        <v>2839</v>
      </c>
      <c r="C5512" s="353" t="s">
        <v>17241</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c r="A5513">
        <f>'Page 1 - General Information'!$G$12</f>
        <v>121395703</v>
      </c>
      <c r="B5513" t="str">
        <f>'Page 1 - General Information'!$G$16</f>
        <v>2839</v>
      </c>
      <c r="C5513" s="353" t="s">
        <v>17241</v>
      </c>
      <c r="D5513"/>
      <c r="E5513"/>
      <c r="F5513"/>
      <c r="G5513"/>
      <c r="H5513"/>
      <c r="I5513"/>
      <c r="J5513"/>
      <c r="K5513"/>
      <c r="L5513"/>
      <c r="M5513"/>
      <c r="N5513" t="s">
        <v>8252</v>
      </c>
      <c r="O5513"/>
      <c r="P5513" s="359">
        <f>INDEX('Page 3 - Financial Information'!$K$16:$X$185,Y5513,X5513)</f>
        <v>2130</v>
      </c>
      <c r="Q5513"/>
      <c r="R5513"/>
      <c r="S5513" t="s">
        <v>17185</v>
      </c>
      <c r="T5513"/>
      <c r="U5513"/>
      <c r="V5513"/>
      <c r="W5513"/>
      <c r="X5513" s="355">
        <v>7</v>
      </c>
      <c r="Y5513" s="355">
        <v>98</v>
      </c>
      <c r="AC5513" s="297"/>
    </row>
    <row r="5514" spans="1:29">
      <c r="A5514">
        <f>'Page 1 - General Information'!$G$12</f>
        <v>121395703</v>
      </c>
      <c r="B5514" t="str">
        <f>'Page 1 - General Information'!$G$16</f>
        <v>2839</v>
      </c>
      <c r="C5514" s="353" t="s">
        <v>17241</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c r="A5515">
        <f>'Page 1 - General Information'!$G$12</f>
        <v>121395703</v>
      </c>
      <c r="B5515" t="str">
        <f>'Page 1 - General Information'!$G$16</f>
        <v>2839</v>
      </c>
      <c r="C5515" s="353" t="s">
        <v>17241</v>
      </c>
      <c r="D5515"/>
      <c r="E5515"/>
      <c r="F5515"/>
      <c r="G5515"/>
      <c r="H5515"/>
      <c r="I5515"/>
      <c r="J5515"/>
      <c r="K5515"/>
      <c r="L5515"/>
      <c r="M5515"/>
      <c r="N5515" t="s">
        <v>8252</v>
      </c>
      <c r="O5515"/>
      <c r="P5515" s="359">
        <f>INDEX('Page 3 - Financial Information'!$K$16:$X$185,Y5515,X5515)</f>
        <v>10493</v>
      </c>
      <c r="Q5515"/>
      <c r="R5515"/>
      <c r="S5515" t="s">
        <v>17187</v>
      </c>
      <c r="T5515"/>
      <c r="U5515"/>
      <c r="V5515"/>
      <c r="W5515"/>
      <c r="X5515" s="355">
        <v>9</v>
      </c>
      <c r="Y5515" s="355">
        <v>98</v>
      </c>
      <c r="AC5515" s="297"/>
    </row>
    <row r="5516" spans="1:29">
      <c r="A5516">
        <f>'Page 1 - General Information'!$G$12</f>
        <v>121395703</v>
      </c>
      <c r="B5516" t="str">
        <f>'Page 1 - General Information'!$G$16</f>
        <v>2839</v>
      </c>
      <c r="C5516" s="353" t="s">
        <v>17241</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c r="A5517">
        <f>'Page 1 - General Information'!$G$12</f>
        <v>121395703</v>
      </c>
      <c r="B5517" t="str">
        <f>'Page 1 - General Information'!$G$16</f>
        <v>2839</v>
      </c>
      <c r="C5517" s="353" t="s">
        <v>17241</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c r="A5518">
        <f>'Page 1 - General Information'!$G$12</f>
        <v>121395703</v>
      </c>
      <c r="B5518" t="str">
        <f>'Page 1 - General Information'!$G$16</f>
        <v>2839</v>
      </c>
      <c r="C5518" s="353" t="s">
        <v>17241</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c r="A5519">
        <f>'Page 1 - General Information'!$G$12</f>
        <v>121395703</v>
      </c>
      <c r="B5519" t="str">
        <f>'Page 1 - General Information'!$G$16</f>
        <v>2839</v>
      </c>
      <c r="C5519" s="353" t="s">
        <v>17241</v>
      </c>
      <c r="D5519"/>
      <c r="E5519"/>
      <c r="F5519"/>
      <c r="G5519"/>
      <c r="H5519"/>
      <c r="I5519"/>
      <c r="J5519"/>
      <c r="K5519"/>
      <c r="L5519"/>
      <c r="M5519"/>
      <c r="N5519" t="s">
        <v>8252</v>
      </c>
      <c r="O5519"/>
      <c r="P5519" s="359">
        <f>INDEX('Page 3 - Financial Information'!$K$16:$X$185,Y5519,X5519)</f>
        <v>14650</v>
      </c>
      <c r="Q5519"/>
      <c r="R5519"/>
      <c r="S5519" t="s">
        <v>9309</v>
      </c>
      <c r="T5519"/>
      <c r="U5519"/>
      <c r="V5519"/>
      <c r="W5519"/>
      <c r="X5519" s="355">
        <v>1</v>
      </c>
      <c r="Y5519" s="355">
        <v>99</v>
      </c>
      <c r="AC5519" s="297"/>
    </row>
    <row r="5520" spans="1:29">
      <c r="A5520">
        <f>'Page 1 - General Information'!$G$12</f>
        <v>121395703</v>
      </c>
      <c r="B5520" t="str">
        <f>'Page 1 - General Information'!$G$16</f>
        <v>2839</v>
      </c>
      <c r="C5520" s="353" t="s">
        <v>17241</v>
      </c>
      <c r="D5520"/>
      <c r="E5520"/>
      <c r="F5520"/>
      <c r="G5520"/>
      <c r="H5520"/>
      <c r="I5520"/>
      <c r="J5520"/>
      <c r="K5520"/>
      <c r="L5520"/>
      <c r="M5520"/>
      <c r="N5520" t="s">
        <v>8252</v>
      </c>
      <c r="O5520"/>
      <c r="P5520" s="359">
        <f>INDEX('Page 3 - Financial Information'!$K$16:$X$185,Y5520,X5520)</f>
        <v>1070</v>
      </c>
      <c r="Q5520"/>
      <c r="R5520"/>
      <c r="S5520" t="s">
        <v>9310</v>
      </c>
      <c r="T5520"/>
      <c r="U5520"/>
      <c r="V5520"/>
      <c r="W5520"/>
      <c r="X5520" s="355">
        <v>3</v>
      </c>
      <c r="Y5520" s="355">
        <v>99</v>
      </c>
      <c r="AC5520" s="297"/>
    </row>
    <row r="5521" spans="1:29">
      <c r="A5521">
        <f>'Page 1 - General Information'!$G$12</f>
        <v>121395703</v>
      </c>
      <c r="B5521" t="str">
        <f>'Page 1 - General Information'!$G$16</f>
        <v>2839</v>
      </c>
      <c r="C5521" s="353" t="s">
        <v>17241</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c r="A5522">
        <f>'Page 1 - General Information'!$G$12</f>
        <v>121395703</v>
      </c>
      <c r="B5522" t="str">
        <f>'Page 1 - General Information'!$G$16</f>
        <v>2839</v>
      </c>
      <c r="C5522" s="353" t="s">
        <v>17241</v>
      </c>
      <c r="D5522"/>
      <c r="E5522"/>
      <c r="F5522"/>
      <c r="G5522"/>
      <c r="H5522"/>
      <c r="I5522"/>
      <c r="J5522"/>
      <c r="K5522"/>
      <c r="L5522"/>
      <c r="M5522"/>
      <c r="N5522" t="s">
        <v>8252</v>
      </c>
      <c r="O5522"/>
      <c r="P5522" s="359">
        <f>INDEX('Page 3 - Financial Information'!$K$16:$X$185,Y5522,X5522)</f>
        <v>82</v>
      </c>
      <c r="Q5522"/>
      <c r="R5522"/>
      <c r="S5522" t="s">
        <v>9312</v>
      </c>
      <c r="T5522"/>
      <c r="U5522"/>
      <c r="V5522"/>
      <c r="W5522"/>
      <c r="X5522" s="355">
        <v>5</v>
      </c>
      <c r="Y5522" s="355">
        <v>99</v>
      </c>
      <c r="AC5522" s="297"/>
    </row>
    <row r="5523" spans="1:29">
      <c r="A5523">
        <f>'Page 1 - General Information'!$G$12</f>
        <v>121395703</v>
      </c>
      <c r="B5523" t="str">
        <f>'Page 1 - General Information'!$G$16</f>
        <v>2839</v>
      </c>
      <c r="C5523" s="353" t="s">
        <v>17241</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c r="A5524">
        <f>'Page 1 - General Information'!$G$12</f>
        <v>121395703</v>
      </c>
      <c r="B5524" t="str">
        <f>'Page 1 - General Information'!$G$16</f>
        <v>2839</v>
      </c>
      <c r="C5524" s="353" t="s">
        <v>17241</v>
      </c>
      <c r="D5524"/>
      <c r="E5524"/>
      <c r="F5524"/>
      <c r="G5524"/>
      <c r="H5524"/>
      <c r="I5524"/>
      <c r="J5524"/>
      <c r="K5524"/>
      <c r="L5524"/>
      <c r="M5524"/>
      <c r="N5524" t="s">
        <v>8252</v>
      </c>
      <c r="O5524"/>
      <c r="P5524" s="359">
        <f>INDEX('Page 3 - Financial Information'!$K$16:$X$185,Y5524,X5524)</f>
        <v>1955</v>
      </c>
      <c r="Q5524"/>
      <c r="R5524"/>
      <c r="S5524" t="s">
        <v>9314</v>
      </c>
      <c r="T5524"/>
      <c r="U5524"/>
      <c r="V5524"/>
      <c r="W5524"/>
      <c r="X5524" s="355">
        <v>7</v>
      </c>
      <c r="Y5524" s="355">
        <v>99</v>
      </c>
      <c r="AC5524" s="297"/>
    </row>
    <row r="5525" spans="1:29">
      <c r="A5525">
        <f>'Page 1 - General Information'!$G$12</f>
        <v>121395703</v>
      </c>
      <c r="B5525" t="str">
        <f>'Page 1 - General Information'!$G$16</f>
        <v>2839</v>
      </c>
      <c r="C5525" s="353" t="s">
        <v>17241</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c r="A5526">
        <f>'Page 1 - General Information'!$G$12</f>
        <v>121395703</v>
      </c>
      <c r="B5526" t="str">
        <f>'Page 1 - General Information'!$G$16</f>
        <v>2839</v>
      </c>
      <c r="C5526" s="353" t="s">
        <v>17241</v>
      </c>
      <c r="D5526"/>
      <c r="E5526"/>
      <c r="F5526"/>
      <c r="G5526"/>
      <c r="H5526"/>
      <c r="I5526"/>
      <c r="J5526"/>
      <c r="K5526"/>
      <c r="L5526"/>
      <c r="M5526"/>
      <c r="N5526" t="s">
        <v>8252</v>
      </c>
      <c r="O5526"/>
      <c r="P5526" s="359">
        <f>INDEX('Page 3 - Financial Information'!$K$16:$X$185,Y5526,X5526)</f>
        <v>11543</v>
      </c>
      <c r="Q5526"/>
      <c r="R5526"/>
      <c r="S5526" t="s">
        <v>9316</v>
      </c>
      <c r="T5526"/>
      <c r="U5526"/>
      <c r="V5526"/>
      <c r="W5526"/>
      <c r="X5526" s="355">
        <v>9</v>
      </c>
      <c r="Y5526" s="355">
        <v>99</v>
      </c>
      <c r="AC5526" s="297"/>
    </row>
    <row r="5527" spans="1:29">
      <c r="A5527">
        <f>'Page 1 - General Information'!$G$12</f>
        <v>121395703</v>
      </c>
      <c r="B5527" t="str">
        <f>'Page 1 - General Information'!$G$16</f>
        <v>2839</v>
      </c>
      <c r="C5527" s="353" t="s">
        <v>17241</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c r="A5528">
        <f>'Page 1 - General Information'!$G$12</f>
        <v>121395703</v>
      </c>
      <c r="B5528" t="str">
        <f>'Page 1 - General Information'!$G$16</f>
        <v>2839</v>
      </c>
      <c r="C5528" s="353" t="s">
        <v>17241</v>
      </c>
      <c r="D5528"/>
      <c r="E5528"/>
      <c r="F5528"/>
      <c r="G5528"/>
      <c r="H5528"/>
      <c r="I5528"/>
      <c r="J5528"/>
      <c r="K5528"/>
      <c r="L5528"/>
      <c r="M5528"/>
      <c r="N5528" t="s">
        <v>8252</v>
      </c>
      <c r="O5528"/>
      <c r="P5528" s="359">
        <f>INDEX('Page 3 - Financial Information'!$K$16:$X$185,Y5528,X5528)</f>
        <v>6453</v>
      </c>
      <c r="Q5528"/>
      <c r="R5528"/>
      <c r="S5528" t="s">
        <v>9318</v>
      </c>
      <c r="T5528"/>
      <c r="U5528"/>
      <c r="V5528"/>
      <c r="W5528"/>
      <c r="X5528" s="355">
        <v>13</v>
      </c>
      <c r="Y5528" s="355">
        <v>99</v>
      </c>
      <c r="AC5528" s="297"/>
    </row>
    <row r="5529" spans="1:29">
      <c r="A5529">
        <f>'Page 1 - General Information'!$G$12</f>
        <v>121395703</v>
      </c>
      <c r="B5529" t="str">
        <f>'Page 1 - General Information'!$G$16</f>
        <v>2839</v>
      </c>
      <c r="C5529" s="353" t="s">
        <v>17241</v>
      </c>
      <c r="D5529"/>
      <c r="E5529"/>
      <c r="F5529"/>
      <c r="G5529"/>
      <c r="H5529"/>
      <c r="I5529"/>
      <c r="J5529"/>
      <c r="K5529"/>
      <c r="L5529"/>
      <c r="M5529"/>
      <c r="N5529" t="s">
        <v>8252</v>
      </c>
      <c r="O5529"/>
      <c r="P5529" s="359">
        <f>INDEX('Page 3 - Financial Information'!$K$16:$X$185,Y5529,X5529)</f>
        <v>4570</v>
      </c>
      <c r="Q5529"/>
      <c r="R5529"/>
      <c r="S5529" t="s">
        <v>9319</v>
      </c>
      <c r="T5529"/>
      <c r="U5529"/>
      <c r="V5529"/>
      <c r="W5529"/>
      <c r="X5529" s="355">
        <v>14</v>
      </c>
      <c r="Y5529" s="355">
        <v>99</v>
      </c>
      <c r="AC5529" s="297"/>
    </row>
    <row r="5530" spans="1:29">
      <c r="A5530">
        <f>'Page 1 - General Information'!$G$12</f>
        <v>121395703</v>
      </c>
      <c r="B5530" t="str">
        <f>'Page 1 - General Information'!$G$16</f>
        <v>2839</v>
      </c>
      <c r="C5530" s="353" t="s">
        <v>17241</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c r="A5531">
        <f>'Page 1 - General Information'!$G$12</f>
        <v>121395703</v>
      </c>
      <c r="B5531" t="str">
        <f>'Page 1 - General Information'!$G$16</f>
        <v>2839</v>
      </c>
      <c r="C5531" s="353" t="s">
        <v>17241</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c r="A5532">
        <f>'Page 1 - General Information'!$G$12</f>
        <v>121395703</v>
      </c>
      <c r="B5532" t="str">
        <f>'Page 1 - General Information'!$G$16</f>
        <v>2839</v>
      </c>
      <c r="C5532" s="353" t="s">
        <v>17241</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c r="A5533">
        <f>'Page 1 - General Information'!$G$12</f>
        <v>121395703</v>
      </c>
      <c r="B5533" t="str">
        <f>'Page 1 - General Information'!$G$16</f>
        <v>2839</v>
      </c>
      <c r="C5533" s="353" t="s">
        <v>17241</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c r="A5534">
        <f>'Page 1 - General Information'!$G$12</f>
        <v>121395703</v>
      </c>
      <c r="B5534" t="str">
        <f>'Page 1 - General Information'!$G$16</f>
        <v>2839</v>
      </c>
      <c r="C5534" s="353" t="s">
        <v>17241</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c r="A5535">
        <f>'Page 1 - General Information'!$G$12</f>
        <v>121395703</v>
      </c>
      <c r="B5535" t="str">
        <f>'Page 1 - General Information'!$G$16</f>
        <v>2839</v>
      </c>
      <c r="C5535" s="353" t="s">
        <v>17241</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c r="A5536">
        <f>'Page 1 - General Information'!$G$12</f>
        <v>121395703</v>
      </c>
      <c r="B5536" t="str">
        <f>'Page 1 - General Information'!$G$16</f>
        <v>2839</v>
      </c>
      <c r="C5536" s="353" t="s">
        <v>17241</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c r="A5537">
        <f>'Page 1 - General Information'!$G$12</f>
        <v>121395703</v>
      </c>
      <c r="B5537" t="str">
        <f>'Page 1 - General Information'!$G$16</f>
        <v>2839</v>
      </c>
      <c r="C5537" s="353" t="s">
        <v>17241</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c r="A5538">
        <f>'Page 1 - General Information'!$G$12</f>
        <v>121395703</v>
      </c>
      <c r="B5538" t="str">
        <f>'Page 1 - General Information'!$G$16</f>
        <v>2839</v>
      </c>
      <c r="C5538" s="353" t="s">
        <v>17241</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c r="A5539">
        <f>'Page 1 - General Information'!$G$12</f>
        <v>121395703</v>
      </c>
      <c r="B5539" t="str">
        <f>'Page 1 - General Information'!$G$16</f>
        <v>2839</v>
      </c>
      <c r="C5539" s="353" t="s">
        <v>17241</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c r="A5540">
        <f>'Page 1 - General Information'!$G$12</f>
        <v>121395703</v>
      </c>
      <c r="B5540" t="str">
        <f>'Page 1 - General Information'!$G$16</f>
        <v>2839</v>
      </c>
      <c r="C5540" s="353" t="s">
        <v>17241</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c r="A5541">
        <f>'Page 1 - General Information'!$G$12</f>
        <v>121395703</v>
      </c>
      <c r="B5541" t="str">
        <f>'Page 1 - General Information'!$G$16</f>
        <v>2839</v>
      </c>
      <c r="C5541" s="353" t="s">
        <v>17241</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c r="A5542">
        <f>'Page 1 - General Information'!$G$12</f>
        <v>121395703</v>
      </c>
      <c r="B5542" t="str">
        <f>'Page 1 - General Information'!$G$16</f>
        <v>2839</v>
      </c>
      <c r="C5542" s="353" t="s">
        <v>17241</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c r="A5543">
        <f>'Page 1 - General Information'!$G$12</f>
        <v>121395703</v>
      </c>
      <c r="B5543" t="str">
        <f>'Page 1 - General Information'!$G$16</f>
        <v>2839</v>
      </c>
      <c r="C5543" s="353" t="s">
        <v>17241</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c r="A5544">
        <f>'Page 1 - General Information'!$G$12</f>
        <v>121395703</v>
      </c>
      <c r="B5544" t="str">
        <f>'Page 1 - General Information'!$G$16</f>
        <v>2839</v>
      </c>
      <c r="C5544" s="353" t="s">
        <v>17241</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c r="A5545">
        <f>'Page 1 - General Information'!$G$12</f>
        <v>121395703</v>
      </c>
      <c r="B5545" t="str">
        <f>'Page 1 - General Information'!$G$16</f>
        <v>2839</v>
      </c>
      <c r="C5545" s="353" t="s">
        <v>17241</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c r="A5546">
        <f>'Page 1 - General Information'!$G$12</f>
        <v>121395703</v>
      </c>
      <c r="B5546" t="str">
        <f>'Page 1 - General Information'!$G$16</f>
        <v>2839</v>
      </c>
      <c r="C5546" s="353" t="s">
        <v>17241</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c r="A5547">
        <f>'Page 1 - General Information'!$G$12</f>
        <v>121395703</v>
      </c>
      <c r="B5547" t="str">
        <f>'Page 1 - General Information'!$G$16</f>
        <v>2839</v>
      </c>
      <c r="C5547" s="353" t="s">
        <v>17241</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c r="A5548">
        <f>'Page 1 - General Information'!$G$12</f>
        <v>121395703</v>
      </c>
      <c r="B5548" t="str">
        <f>'Page 1 - General Information'!$G$16</f>
        <v>2839</v>
      </c>
      <c r="C5548" s="353" t="s">
        <v>17241</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c r="A5549">
        <f>'Page 1 - General Information'!$G$12</f>
        <v>121395703</v>
      </c>
      <c r="B5549" t="str">
        <f>'Page 1 - General Information'!$G$16</f>
        <v>2839</v>
      </c>
      <c r="C5549" s="353" t="s">
        <v>17241</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c r="A5550">
        <f>'Page 1 - General Information'!$G$12</f>
        <v>121395703</v>
      </c>
      <c r="B5550" t="str">
        <f>'Page 1 - General Information'!$G$16</f>
        <v>2839</v>
      </c>
      <c r="C5550" s="353" t="s">
        <v>17241</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c r="A5551">
        <f>'Page 1 - General Information'!$G$12</f>
        <v>121395703</v>
      </c>
      <c r="B5551" t="str">
        <f>'Page 1 - General Information'!$G$16</f>
        <v>2839</v>
      </c>
      <c r="C5551" s="353" t="s">
        <v>17241</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c r="A5552">
        <f>'Page 1 - General Information'!$G$12</f>
        <v>121395703</v>
      </c>
      <c r="B5552" t="str">
        <f>'Page 1 - General Information'!$G$16</f>
        <v>2839</v>
      </c>
      <c r="C5552" s="353" t="s">
        <v>17241</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c r="A5553">
        <f>'Page 1 - General Information'!$G$12</f>
        <v>121395703</v>
      </c>
      <c r="B5553" t="str">
        <f>'Page 1 - General Information'!$G$16</f>
        <v>2839</v>
      </c>
      <c r="C5553" s="353" t="s">
        <v>17241</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c r="A5554">
        <f>'Page 1 - General Information'!$G$12</f>
        <v>121395703</v>
      </c>
      <c r="B5554" t="str">
        <f>'Page 1 - General Information'!$G$16</f>
        <v>2839</v>
      </c>
      <c r="C5554" s="353" t="s">
        <v>17241</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c r="A5555">
        <f>'Page 1 - General Information'!$G$12</f>
        <v>121395703</v>
      </c>
      <c r="B5555" t="str">
        <f>'Page 1 - General Information'!$G$16</f>
        <v>2839</v>
      </c>
      <c r="C5555" s="353" t="s">
        <v>17241</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c r="A5556">
        <f>'Page 1 - General Information'!$G$12</f>
        <v>121395703</v>
      </c>
      <c r="B5556" t="str">
        <f>'Page 1 - General Information'!$G$16</f>
        <v>2839</v>
      </c>
      <c r="C5556" s="353" t="s">
        <v>17241</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c r="A5557">
        <f>'Page 1 - General Information'!$G$12</f>
        <v>121395703</v>
      </c>
      <c r="B5557" t="str">
        <f>'Page 1 - General Information'!$G$16</f>
        <v>2839</v>
      </c>
      <c r="C5557" s="353" t="s">
        <v>17241</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c r="A5558">
        <f>'Page 1 - General Information'!$G$12</f>
        <v>121395703</v>
      </c>
      <c r="B5558" t="str">
        <f>'Page 1 - General Information'!$G$16</f>
        <v>2839</v>
      </c>
      <c r="C5558" s="353" t="s">
        <v>17241</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c r="A5559">
        <f>'Page 1 - General Information'!$G$12</f>
        <v>121395703</v>
      </c>
      <c r="B5559" t="str">
        <f>'Page 1 - General Information'!$G$16</f>
        <v>2839</v>
      </c>
      <c r="C5559" s="353" t="s">
        <v>17241</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c r="A5560">
        <f>'Page 1 - General Information'!$G$12</f>
        <v>121395703</v>
      </c>
      <c r="B5560" t="str">
        <f>'Page 1 - General Information'!$G$16</f>
        <v>2839</v>
      </c>
      <c r="C5560" s="353" t="s">
        <v>17241</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c r="A5561">
        <f>'Page 1 - General Information'!$G$12</f>
        <v>121395703</v>
      </c>
      <c r="B5561" t="str">
        <f>'Page 1 - General Information'!$G$16</f>
        <v>2839</v>
      </c>
      <c r="C5561" s="353" t="s">
        <v>17241</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c r="A5562">
        <f>'Page 1 - General Information'!$G$12</f>
        <v>121395703</v>
      </c>
      <c r="B5562" t="str">
        <f>'Page 1 - General Information'!$G$16</f>
        <v>2839</v>
      </c>
      <c r="C5562" s="353" t="s">
        <v>17241</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c r="A5563">
        <f>'Page 1 - General Information'!$G$12</f>
        <v>121395703</v>
      </c>
      <c r="B5563" t="str">
        <f>'Page 1 - General Information'!$G$16</f>
        <v>2839</v>
      </c>
      <c r="C5563" s="353" t="s">
        <v>17241</v>
      </c>
      <c r="D5563"/>
      <c r="E5563"/>
      <c r="F5563"/>
      <c r="G5563"/>
      <c r="H5563"/>
      <c r="I5563"/>
      <c r="J5563"/>
      <c r="K5563"/>
      <c r="L5563"/>
      <c r="M5563"/>
      <c r="N5563" t="s">
        <v>8252</v>
      </c>
      <c r="O5563"/>
      <c r="P5563" s="359">
        <f>INDEX('Page 3 - Financial Information'!$K$16:$X$185,Y5563,X5563)</f>
        <v>12847</v>
      </c>
      <c r="Q5563"/>
      <c r="R5563"/>
      <c r="S5563" t="s">
        <v>9353</v>
      </c>
      <c r="T5563"/>
      <c r="U5563"/>
      <c r="V5563"/>
      <c r="W5563"/>
      <c r="X5563" s="355">
        <v>1</v>
      </c>
      <c r="Y5563" s="355">
        <v>103</v>
      </c>
      <c r="AC5563" s="297"/>
    </row>
    <row r="5564" spans="1:29">
      <c r="A5564">
        <f>'Page 1 - General Information'!$G$12</f>
        <v>121395703</v>
      </c>
      <c r="B5564" t="str">
        <f>'Page 1 - General Information'!$G$16</f>
        <v>2839</v>
      </c>
      <c r="C5564" s="353" t="s">
        <v>17241</v>
      </c>
      <c r="D5564"/>
      <c r="E5564"/>
      <c r="F5564"/>
      <c r="G5564"/>
      <c r="H5564"/>
      <c r="I5564"/>
      <c r="J5564"/>
      <c r="K5564"/>
      <c r="L5564"/>
      <c r="M5564"/>
      <c r="N5564" t="s">
        <v>8252</v>
      </c>
      <c r="O5564"/>
      <c r="P5564" s="359">
        <f>INDEX('Page 3 - Financial Information'!$K$16:$X$185,Y5564,X5564)</f>
        <v>1843</v>
      </c>
      <c r="Q5564"/>
      <c r="R5564"/>
      <c r="S5564" t="s">
        <v>9354</v>
      </c>
      <c r="T5564"/>
      <c r="U5564"/>
      <c r="V5564"/>
      <c r="W5564"/>
      <c r="X5564" s="355">
        <v>3</v>
      </c>
      <c r="Y5564" s="355">
        <v>103</v>
      </c>
      <c r="AC5564" s="297"/>
    </row>
    <row r="5565" spans="1:29">
      <c r="A5565">
        <f>'Page 1 - General Information'!$G$12</f>
        <v>121395703</v>
      </c>
      <c r="B5565" t="str">
        <f>'Page 1 - General Information'!$G$16</f>
        <v>2839</v>
      </c>
      <c r="C5565" s="353" t="s">
        <v>17241</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c r="A5566">
        <f>'Page 1 - General Information'!$G$12</f>
        <v>121395703</v>
      </c>
      <c r="B5566" t="str">
        <f>'Page 1 - General Information'!$G$16</f>
        <v>2839</v>
      </c>
      <c r="C5566" s="353" t="s">
        <v>17241</v>
      </c>
      <c r="D5566"/>
      <c r="E5566"/>
      <c r="F5566"/>
      <c r="G5566"/>
      <c r="H5566"/>
      <c r="I5566"/>
      <c r="J5566"/>
      <c r="K5566"/>
      <c r="L5566"/>
      <c r="M5566"/>
      <c r="N5566" t="s">
        <v>8252</v>
      </c>
      <c r="O5566"/>
      <c r="P5566" s="359">
        <f>INDEX('Page 3 - Financial Information'!$K$16:$X$185,Y5566,X5566)</f>
        <v>266</v>
      </c>
      <c r="Q5566"/>
      <c r="R5566"/>
      <c r="S5566" t="s">
        <v>9356</v>
      </c>
      <c r="T5566"/>
      <c r="U5566"/>
      <c r="V5566"/>
      <c r="W5566"/>
      <c r="X5566" s="355">
        <v>5</v>
      </c>
      <c r="Y5566" s="355">
        <v>103</v>
      </c>
      <c r="AC5566" s="297"/>
    </row>
    <row r="5567" spans="1:29">
      <c r="A5567">
        <f>'Page 1 - General Information'!$G$12</f>
        <v>121395703</v>
      </c>
      <c r="B5567" t="str">
        <f>'Page 1 - General Information'!$G$16</f>
        <v>2839</v>
      </c>
      <c r="C5567" s="353" t="s">
        <v>17241</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c r="A5568">
        <f>'Page 1 - General Information'!$G$12</f>
        <v>121395703</v>
      </c>
      <c r="B5568" t="str">
        <f>'Page 1 - General Information'!$G$16</f>
        <v>2839</v>
      </c>
      <c r="C5568" s="353" t="s">
        <v>17241</v>
      </c>
      <c r="D5568"/>
      <c r="E5568"/>
      <c r="F5568"/>
      <c r="G5568"/>
      <c r="H5568"/>
      <c r="I5568"/>
      <c r="J5568"/>
      <c r="K5568"/>
      <c r="L5568"/>
      <c r="M5568"/>
      <c r="N5568" t="s">
        <v>8252</v>
      </c>
      <c r="O5568"/>
      <c r="P5568" s="359">
        <f>INDEX('Page 3 - Financial Information'!$K$16:$X$185,Y5568,X5568)</f>
        <v>825</v>
      </c>
      <c r="Q5568"/>
      <c r="R5568"/>
      <c r="S5568" t="s">
        <v>9358</v>
      </c>
      <c r="T5568"/>
      <c r="U5568"/>
      <c r="V5568"/>
      <c r="W5568"/>
      <c r="X5568" s="355">
        <v>7</v>
      </c>
      <c r="Y5568" s="355">
        <v>103</v>
      </c>
      <c r="AC5568" s="297"/>
    </row>
    <row r="5569" spans="1:29">
      <c r="A5569">
        <f>'Page 1 - General Information'!$G$12</f>
        <v>121395703</v>
      </c>
      <c r="B5569" t="str">
        <f>'Page 1 - General Information'!$G$16</f>
        <v>2839</v>
      </c>
      <c r="C5569" s="353" t="s">
        <v>17241</v>
      </c>
      <c r="D5569"/>
      <c r="E5569"/>
      <c r="F5569"/>
      <c r="G5569"/>
      <c r="H5569"/>
      <c r="I5569"/>
      <c r="J5569"/>
      <c r="K5569"/>
      <c r="L5569"/>
      <c r="M5569"/>
      <c r="N5569" t="s">
        <v>8252</v>
      </c>
      <c r="O5569"/>
      <c r="P5569" s="359">
        <f>INDEX('Page 3 - Financial Information'!$K$16:$X$185,Y5569,X5569)</f>
        <v>9913</v>
      </c>
      <c r="Q5569"/>
      <c r="R5569"/>
      <c r="S5569" t="s">
        <v>9359</v>
      </c>
      <c r="T5569"/>
      <c r="U5569"/>
      <c r="V5569"/>
      <c r="W5569"/>
      <c r="X5569" s="355">
        <v>8</v>
      </c>
      <c r="Y5569" s="355">
        <v>103</v>
      </c>
      <c r="AC5569" s="297"/>
    </row>
    <row r="5570" spans="1:29">
      <c r="A5570">
        <f>'Page 1 - General Information'!$G$12</f>
        <v>121395703</v>
      </c>
      <c r="B5570" t="str">
        <f>'Page 1 - General Information'!$G$16</f>
        <v>2839</v>
      </c>
      <c r="C5570" s="353" t="s">
        <v>17241</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c r="A5571">
        <f>'Page 1 - General Information'!$G$12</f>
        <v>121395703</v>
      </c>
      <c r="B5571" t="str">
        <f>'Page 1 - General Information'!$G$16</f>
        <v>2839</v>
      </c>
      <c r="C5571" s="353" t="s">
        <v>17241</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c r="A5572">
        <f>'Page 1 - General Information'!$G$12</f>
        <v>121395703</v>
      </c>
      <c r="B5572" t="str">
        <f>'Page 1 - General Information'!$G$16</f>
        <v>2839</v>
      </c>
      <c r="C5572" s="353" t="s">
        <v>17241</v>
      </c>
      <c r="D5572"/>
      <c r="E5572"/>
      <c r="F5572"/>
      <c r="G5572"/>
      <c r="H5572"/>
      <c r="I5572"/>
      <c r="J5572"/>
      <c r="K5572"/>
      <c r="L5572"/>
      <c r="M5572"/>
      <c r="N5572" t="s">
        <v>8252</v>
      </c>
      <c r="O5572"/>
      <c r="P5572" s="359">
        <f>INDEX('Page 3 - Financial Information'!$K$16:$X$185,Y5572,X5572)</f>
        <v>6608</v>
      </c>
      <c r="Q5572"/>
      <c r="R5572"/>
      <c r="S5572" t="s">
        <v>9362</v>
      </c>
      <c r="T5572"/>
      <c r="U5572"/>
      <c r="V5572"/>
      <c r="W5572"/>
      <c r="X5572" s="355">
        <v>13</v>
      </c>
      <c r="Y5572" s="355">
        <v>103</v>
      </c>
      <c r="AC5572" s="297"/>
    </row>
    <row r="5573" spans="1:29">
      <c r="A5573">
        <f>'Page 1 - General Information'!$G$12</f>
        <v>121395703</v>
      </c>
      <c r="B5573" t="str">
        <f>'Page 1 - General Information'!$G$16</f>
        <v>2839</v>
      </c>
      <c r="C5573" s="353" t="s">
        <v>17241</v>
      </c>
      <c r="D5573"/>
      <c r="E5573"/>
      <c r="F5573"/>
      <c r="G5573"/>
      <c r="H5573"/>
      <c r="I5573"/>
      <c r="J5573"/>
      <c r="K5573"/>
      <c r="L5573"/>
      <c r="M5573"/>
      <c r="N5573" t="s">
        <v>8252</v>
      </c>
      <c r="O5573"/>
      <c r="P5573" s="359">
        <f>INDEX('Page 3 - Financial Information'!$K$16:$X$185,Y5573,X5573)</f>
        <v>5492</v>
      </c>
      <c r="Q5573"/>
      <c r="R5573"/>
      <c r="S5573" t="s">
        <v>9363</v>
      </c>
      <c r="T5573"/>
      <c r="U5573"/>
      <c r="V5573"/>
      <c r="W5573"/>
      <c r="X5573" s="355">
        <v>14</v>
      </c>
      <c r="Y5573" s="355">
        <v>103</v>
      </c>
      <c r="AC5573" s="297"/>
    </row>
    <row r="5574" spans="1:29">
      <c r="A5574">
        <f>'Page 1 - General Information'!$G$12</f>
        <v>121395703</v>
      </c>
      <c r="B5574" t="str">
        <f>'Page 1 - General Information'!$G$16</f>
        <v>2839</v>
      </c>
      <c r="C5574" s="353" t="s">
        <v>17241</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c r="A5575">
        <f>'Page 1 - General Information'!$G$12</f>
        <v>121395703</v>
      </c>
      <c r="B5575" t="str">
        <f>'Page 1 - General Information'!$G$16</f>
        <v>2839</v>
      </c>
      <c r="C5575" s="353" t="s">
        <v>17241</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c r="A5576">
        <f>'Page 1 - General Information'!$G$12</f>
        <v>121395703</v>
      </c>
      <c r="B5576" t="str">
        <f>'Page 1 - General Information'!$G$16</f>
        <v>2839</v>
      </c>
      <c r="C5576" s="353" t="s">
        <v>17241</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c r="A5577">
        <f>'Page 1 - General Information'!$G$12</f>
        <v>121395703</v>
      </c>
      <c r="B5577" t="str">
        <f>'Page 1 - General Information'!$G$16</f>
        <v>2839</v>
      </c>
      <c r="C5577" s="353" t="s">
        <v>17241</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c r="A5578">
        <f>'Page 1 - General Information'!$G$12</f>
        <v>121395703</v>
      </c>
      <c r="B5578" t="str">
        <f>'Page 1 - General Information'!$G$16</f>
        <v>2839</v>
      </c>
      <c r="C5578" s="353" t="s">
        <v>17241</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c r="A5579">
        <f>'Page 1 - General Information'!$G$12</f>
        <v>121395703</v>
      </c>
      <c r="B5579" t="str">
        <f>'Page 1 - General Information'!$G$16</f>
        <v>2839</v>
      </c>
      <c r="C5579" s="353" t="s">
        <v>17241</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c r="A5580">
        <f>'Page 1 - General Information'!$G$12</f>
        <v>121395703</v>
      </c>
      <c r="B5580" t="str">
        <f>'Page 1 - General Information'!$G$16</f>
        <v>2839</v>
      </c>
      <c r="C5580" s="353" t="s">
        <v>17241</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c r="A5581">
        <f>'Page 1 - General Information'!$G$12</f>
        <v>121395703</v>
      </c>
      <c r="B5581" t="str">
        <f>'Page 1 - General Information'!$G$16</f>
        <v>2839</v>
      </c>
      <c r="C5581" s="353" t="s">
        <v>17241</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c r="A5582">
        <f>'Page 1 - General Information'!$G$12</f>
        <v>121395703</v>
      </c>
      <c r="B5582" t="str">
        <f>'Page 1 - General Information'!$G$16</f>
        <v>2839</v>
      </c>
      <c r="C5582" s="353" t="s">
        <v>17241</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c r="A5583">
        <f>'Page 1 - General Information'!$G$12</f>
        <v>121395703</v>
      </c>
      <c r="B5583" t="str">
        <f>'Page 1 - General Information'!$G$16</f>
        <v>2839</v>
      </c>
      <c r="C5583" s="353" t="s">
        <v>17241</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c r="A5584">
        <f>'Page 1 - General Information'!$G$12</f>
        <v>121395703</v>
      </c>
      <c r="B5584" t="str">
        <f>'Page 1 - General Information'!$G$16</f>
        <v>2839</v>
      </c>
      <c r="C5584" s="353" t="s">
        <v>17241</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c r="A5585">
        <f>'Page 1 - General Information'!$G$12</f>
        <v>121395703</v>
      </c>
      <c r="B5585" t="str">
        <f>'Page 1 - General Information'!$G$16</f>
        <v>2839</v>
      </c>
      <c r="C5585" s="353" t="s">
        <v>17241</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c r="A5586">
        <f>'Page 1 - General Information'!$G$12</f>
        <v>121395703</v>
      </c>
      <c r="B5586" t="str">
        <f>'Page 1 - General Information'!$G$16</f>
        <v>2839</v>
      </c>
      <c r="C5586" s="353" t="s">
        <v>17241</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c r="A5587">
        <f>'Page 1 - General Information'!$G$12</f>
        <v>121395703</v>
      </c>
      <c r="B5587" t="str">
        <f>'Page 1 - General Information'!$G$16</f>
        <v>2839</v>
      </c>
      <c r="C5587" s="353" t="s">
        <v>17241</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c r="A5588">
        <f>'Page 1 - General Information'!$G$12</f>
        <v>121395703</v>
      </c>
      <c r="B5588" t="str">
        <f>'Page 1 - General Information'!$G$16</f>
        <v>2839</v>
      </c>
      <c r="C5588" s="353" t="s">
        <v>17241</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c r="A5589">
        <f>'Page 1 - General Information'!$G$12</f>
        <v>121395703</v>
      </c>
      <c r="B5589" t="str">
        <f>'Page 1 - General Information'!$G$16</f>
        <v>2839</v>
      </c>
      <c r="C5589" s="353" t="s">
        <v>17241</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c r="A5590">
        <f>'Page 1 - General Information'!$G$12</f>
        <v>121395703</v>
      </c>
      <c r="B5590" t="str">
        <f>'Page 1 - General Information'!$G$16</f>
        <v>2839</v>
      </c>
      <c r="C5590" s="353" t="s">
        <v>17241</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c r="A5591">
        <f>'Page 1 - General Information'!$G$12</f>
        <v>121395703</v>
      </c>
      <c r="B5591" t="str">
        <f>'Page 1 - General Information'!$G$16</f>
        <v>2839</v>
      </c>
      <c r="C5591" s="353" t="s">
        <v>17241</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c r="A5592">
        <f>'Page 1 - General Information'!$G$12</f>
        <v>121395703</v>
      </c>
      <c r="B5592" t="str">
        <f>'Page 1 - General Information'!$G$16</f>
        <v>2839</v>
      </c>
      <c r="C5592" s="353" t="s">
        <v>17241</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c r="A5593">
        <f>'Page 1 - General Information'!$G$12</f>
        <v>121395703</v>
      </c>
      <c r="B5593" t="str">
        <f>'Page 1 - General Information'!$G$16</f>
        <v>2839</v>
      </c>
      <c r="C5593" s="353" t="s">
        <v>17241</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c r="A5594">
        <f>'Page 1 - General Information'!$G$12</f>
        <v>121395703</v>
      </c>
      <c r="B5594" t="str">
        <f>'Page 1 - General Information'!$G$16</f>
        <v>2839</v>
      </c>
      <c r="C5594" s="353" t="s">
        <v>17241</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c r="A5595">
        <f>'Page 1 - General Information'!$G$12</f>
        <v>121395703</v>
      </c>
      <c r="B5595" t="str">
        <f>'Page 1 - General Information'!$G$16</f>
        <v>2839</v>
      </c>
      <c r="C5595" s="353" t="s">
        <v>17241</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c r="A5596">
        <f>'Page 1 - General Information'!$G$12</f>
        <v>121395703</v>
      </c>
      <c r="B5596" t="str">
        <f>'Page 1 - General Information'!$G$16</f>
        <v>2839</v>
      </c>
      <c r="C5596" s="353" t="s">
        <v>17241</v>
      </c>
      <c r="D5596"/>
      <c r="E5596"/>
      <c r="F5596"/>
      <c r="G5596"/>
      <c r="H5596"/>
      <c r="I5596"/>
      <c r="J5596"/>
      <c r="K5596"/>
      <c r="L5596"/>
      <c r="M5596"/>
      <c r="N5596" t="s">
        <v>8252</v>
      </c>
      <c r="O5596"/>
      <c r="P5596" s="359">
        <f>INDEX('Page 3 - Financial Information'!$K$16:$X$185,Y5596,X5596)</f>
        <v>9160</v>
      </c>
      <c r="Q5596"/>
      <c r="R5596"/>
      <c r="S5596" t="s">
        <v>9386</v>
      </c>
      <c r="T5596"/>
      <c r="U5596"/>
      <c r="V5596"/>
      <c r="W5596"/>
      <c r="X5596" s="355">
        <v>1</v>
      </c>
      <c r="Y5596" s="355">
        <v>106</v>
      </c>
      <c r="AC5596" s="297"/>
    </row>
    <row r="5597" spans="1:29">
      <c r="A5597">
        <f>'Page 1 - General Information'!$G$12</f>
        <v>121395703</v>
      </c>
      <c r="B5597" t="str">
        <f>'Page 1 - General Information'!$G$16</f>
        <v>2839</v>
      </c>
      <c r="C5597" s="353" t="s">
        <v>17241</v>
      </c>
      <c r="D5597"/>
      <c r="E5597"/>
      <c r="F5597"/>
      <c r="G5597"/>
      <c r="H5597"/>
      <c r="I5597"/>
      <c r="J5597"/>
      <c r="K5597"/>
      <c r="L5597"/>
      <c r="M5597"/>
      <c r="N5597" t="s">
        <v>8252</v>
      </c>
      <c r="O5597"/>
      <c r="P5597" s="359">
        <f>INDEX('Page 3 - Financial Information'!$K$16:$X$185,Y5597,X5597)</f>
        <v>1135</v>
      </c>
      <c r="Q5597"/>
      <c r="R5597"/>
      <c r="S5597" t="s">
        <v>9387</v>
      </c>
      <c r="T5597"/>
      <c r="U5597"/>
      <c r="V5597"/>
      <c r="W5597"/>
      <c r="X5597" s="355">
        <v>3</v>
      </c>
      <c r="Y5597" s="355">
        <v>106</v>
      </c>
      <c r="AC5597" s="297"/>
    </row>
    <row r="5598" spans="1:29">
      <c r="A5598">
        <f>'Page 1 - General Information'!$G$12</f>
        <v>121395703</v>
      </c>
      <c r="B5598" t="str">
        <f>'Page 1 - General Information'!$G$16</f>
        <v>2839</v>
      </c>
      <c r="C5598" s="353" t="s">
        <v>17241</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c r="A5599">
        <f>'Page 1 - General Information'!$G$12</f>
        <v>121395703</v>
      </c>
      <c r="B5599" t="str">
        <f>'Page 1 - General Information'!$G$16</f>
        <v>2839</v>
      </c>
      <c r="C5599" s="353" t="s">
        <v>17241</v>
      </c>
      <c r="D5599"/>
      <c r="E5599"/>
      <c r="F5599"/>
      <c r="G5599"/>
      <c r="H5599"/>
      <c r="I5599"/>
      <c r="J5599"/>
      <c r="K5599"/>
      <c r="L5599"/>
      <c r="M5599"/>
      <c r="N5599" t="s">
        <v>8252</v>
      </c>
      <c r="O5599"/>
      <c r="P5599" s="359">
        <f>INDEX('Page 3 - Financial Information'!$K$16:$X$185,Y5599,X5599)</f>
        <v>579</v>
      </c>
      <c r="Q5599"/>
      <c r="R5599"/>
      <c r="S5599" t="s">
        <v>9389</v>
      </c>
      <c r="T5599"/>
      <c r="U5599"/>
      <c r="V5599"/>
      <c r="W5599"/>
      <c r="X5599" s="355">
        <v>5</v>
      </c>
      <c r="Y5599" s="355">
        <v>106</v>
      </c>
      <c r="AC5599" s="297"/>
    </row>
    <row r="5600" spans="1:29">
      <c r="A5600">
        <f>'Page 1 - General Information'!$G$12</f>
        <v>121395703</v>
      </c>
      <c r="B5600" t="str">
        <f>'Page 1 - General Information'!$G$16</f>
        <v>2839</v>
      </c>
      <c r="C5600" s="353" t="s">
        <v>17241</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c r="A5601">
        <f>'Page 1 - General Information'!$G$12</f>
        <v>121395703</v>
      </c>
      <c r="B5601" t="str">
        <f>'Page 1 - General Information'!$G$16</f>
        <v>2839</v>
      </c>
      <c r="C5601" s="353" t="s">
        <v>17241</v>
      </c>
      <c r="D5601"/>
      <c r="E5601"/>
      <c r="F5601"/>
      <c r="G5601"/>
      <c r="H5601"/>
      <c r="I5601"/>
      <c r="J5601"/>
      <c r="K5601"/>
      <c r="L5601"/>
      <c r="M5601"/>
      <c r="N5601" t="s">
        <v>8252</v>
      </c>
      <c r="O5601"/>
      <c r="P5601" s="359">
        <f>INDEX('Page 3 - Financial Information'!$K$16:$X$185,Y5601,X5601)</f>
        <v>1718</v>
      </c>
      <c r="Q5601"/>
      <c r="R5601"/>
      <c r="S5601" t="s">
        <v>9391</v>
      </c>
      <c r="T5601"/>
      <c r="U5601"/>
      <c r="V5601"/>
      <c r="W5601"/>
      <c r="X5601" s="355">
        <v>7</v>
      </c>
      <c r="Y5601" s="355">
        <v>106</v>
      </c>
      <c r="AC5601" s="297"/>
    </row>
    <row r="5602" spans="1:29">
      <c r="A5602">
        <f>'Page 1 - General Information'!$G$12</f>
        <v>121395703</v>
      </c>
      <c r="B5602" t="str">
        <f>'Page 1 - General Information'!$G$16</f>
        <v>2839</v>
      </c>
      <c r="C5602" s="353" t="s">
        <v>17241</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c r="A5603">
        <f>'Page 1 - General Information'!$G$12</f>
        <v>121395703</v>
      </c>
      <c r="B5603" t="str">
        <f>'Page 1 - General Information'!$G$16</f>
        <v>2839</v>
      </c>
      <c r="C5603" s="353" t="s">
        <v>17241</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c r="A5604">
        <f>'Page 1 - General Information'!$G$12</f>
        <v>121395703</v>
      </c>
      <c r="B5604" t="str">
        <f>'Page 1 - General Information'!$G$16</f>
        <v>2839</v>
      </c>
      <c r="C5604" s="353" t="s">
        <v>17241</v>
      </c>
      <c r="D5604"/>
      <c r="E5604"/>
      <c r="F5604"/>
      <c r="G5604"/>
      <c r="H5604"/>
      <c r="I5604"/>
      <c r="J5604"/>
      <c r="K5604"/>
      <c r="L5604"/>
      <c r="M5604"/>
      <c r="N5604" t="s">
        <v>8252</v>
      </c>
      <c r="O5604"/>
      <c r="P5604" s="359">
        <f>INDEX('Page 3 - Financial Information'!$K$16:$X$185,Y5604,X5604)</f>
        <v>5728</v>
      </c>
      <c r="Q5604"/>
      <c r="R5604"/>
      <c r="S5604" t="s">
        <v>9394</v>
      </c>
      <c r="T5604"/>
      <c r="U5604"/>
      <c r="V5604"/>
      <c r="W5604"/>
      <c r="X5604" s="355">
        <v>10</v>
      </c>
      <c r="Y5604" s="355">
        <v>106</v>
      </c>
      <c r="AC5604" s="297"/>
    </row>
    <row r="5605" spans="1:29">
      <c r="A5605">
        <f>'Page 1 - General Information'!$G$12</f>
        <v>121395703</v>
      </c>
      <c r="B5605" t="str">
        <f>'Page 1 - General Information'!$G$16</f>
        <v>2839</v>
      </c>
      <c r="C5605" s="353" t="s">
        <v>17241</v>
      </c>
      <c r="D5605"/>
      <c r="E5605"/>
      <c r="F5605"/>
      <c r="G5605"/>
      <c r="H5605"/>
      <c r="I5605"/>
      <c r="J5605"/>
      <c r="K5605"/>
      <c r="L5605"/>
      <c r="M5605"/>
      <c r="N5605" t="s">
        <v>8252</v>
      </c>
      <c r="O5605"/>
      <c r="P5605" s="359">
        <f>INDEX('Page 3 - Financial Information'!$K$16:$X$185,Y5605,X5605)</f>
        <v>6652</v>
      </c>
      <c r="Q5605"/>
      <c r="R5605"/>
      <c r="S5605" t="s">
        <v>9395</v>
      </c>
      <c r="T5605"/>
      <c r="U5605"/>
      <c r="V5605"/>
      <c r="W5605"/>
      <c r="X5605" s="355">
        <v>13</v>
      </c>
      <c r="Y5605" s="355">
        <v>106</v>
      </c>
      <c r="AC5605" s="297"/>
    </row>
    <row r="5606" spans="1:29">
      <c r="A5606">
        <f>'Page 1 - General Information'!$G$12</f>
        <v>121395703</v>
      </c>
      <c r="B5606" t="str">
        <f>'Page 1 - General Information'!$G$16</f>
        <v>2839</v>
      </c>
      <c r="C5606" s="353" t="s">
        <v>17241</v>
      </c>
      <c r="D5606"/>
      <c r="E5606"/>
      <c r="F5606"/>
      <c r="G5606"/>
      <c r="H5606"/>
      <c r="I5606"/>
      <c r="J5606"/>
      <c r="K5606"/>
      <c r="L5606"/>
      <c r="M5606"/>
      <c r="N5606" t="s">
        <v>8252</v>
      </c>
      <c r="O5606"/>
      <c r="P5606" s="359">
        <f>INDEX('Page 3 - Financial Information'!$K$16:$X$185,Y5606,X5606)</f>
        <v>5872</v>
      </c>
      <c r="Q5606"/>
      <c r="R5606"/>
      <c r="S5606" t="s">
        <v>9396</v>
      </c>
      <c r="T5606"/>
      <c r="U5606"/>
      <c r="V5606"/>
      <c r="W5606"/>
      <c r="X5606" s="355">
        <v>14</v>
      </c>
      <c r="Y5606" s="355">
        <v>106</v>
      </c>
      <c r="AC5606" s="297"/>
    </row>
    <row r="5607" spans="1:29">
      <c r="A5607">
        <f>'Page 1 - General Information'!$G$12</f>
        <v>121395703</v>
      </c>
      <c r="B5607" t="str">
        <f>'Page 1 - General Information'!$G$16</f>
        <v>2839</v>
      </c>
      <c r="C5607" s="353" t="s">
        <v>17241</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c r="A5608">
        <f>'Page 1 - General Information'!$G$12</f>
        <v>121395703</v>
      </c>
      <c r="B5608" t="str">
        <f>'Page 1 - General Information'!$G$16</f>
        <v>2839</v>
      </c>
      <c r="C5608" s="353" t="s">
        <v>17241</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c r="A5609">
        <f>'Page 1 - General Information'!$G$12</f>
        <v>121395703</v>
      </c>
      <c r="B5609" t="str">
        <f>'Page 1 - General Information'!$G$16</f>
        <v>2839</v>
      </c>
      <c r="C5609" s="353" t="s">
        <v>17241</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c r="A5610">
        <f>'Page 1 - General Information'!$G$12</f>
        <v>121395703</v>
      </c>
      <c r="B5610" t="str">
        <f>'Page 1 - General Information'!$G$16</f>
        <v>2839</v>
      </c>
      <c r="C5610" s="353" t="s">
        <v>17241</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c r="A5611">
        <f>'Page 1 - General Information'!$G$12</f>
        <v>121395703</v>
      </c>
      <c r="B5611" t="str">
        <f>'Page 1 - General Information'!$G$16</f>
        <v>2839</v>
      </c>
      <c r="C5611" s="353" t="s">
        <v>17241</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c r="A5612">
        <f>'Page 1 - General Information'!$G$12</f>
        <v>121395703</v>
      </c>
      <c r="B5612" t="str">
        <f>'Page 1 - General Information'!$G$16</f>
        <v>2839</v>
      </c>
      <c r="C5612" s="353" t="s">
        <v>17241</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c r="A5613">
        <f>'Page 1 - General Information'!$G$12</f>
        <v>121395703</v>
      </c>
      <c r="B5613" t="str">
        <f>'Page 1 - General Information'!$G$16</f>
        <v>2839</v>
      </c>
      <c r="C5613" s="353" t="s">
        <v>17241</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c r="A5614">
        <f>'Page 1 - General Information'!$G$12</f>
        <v>121395703</v>
      </c>
      <c r="B5614" t="str">
        <f>'Page 1 - General Information'!$G$16</f>
        <v>2839</v>
      </c>
      <c r="C5614" s="353" t="s">
        <v>17241</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c r="A5615">
        <f>'Page 1 - General Information'!$G$12</f>
        <v>121395703</v>
      </c>
      <c r="B5615" t="str">
        <f>'Page 1 - General Information'!$G$16</f>
        <v>2839</v>
      </c>
      <c r="C5615" s="353" t="s">
        <v>17241</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c r="A5616">
        <f>'Page 1 - General Information'!$G$12</f>
        <v>121395703</v>
      </c>
      <c r="B5616" t="str">
        <f>'Page 1 - General Information'!$G$16</f>
        <v>2839</v>
      </c>
      <c r="C5616" s="353" t="s">
        <v>17241</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c r="A5617">
        <f>'Page 1 - General Information'!$G$12</f>
        <v>121395703</v>
      </c>
      <c r="B5617" t="str">
        <f>'Page 1 - General Information'!$G$16</f>
        <v>2839</v>
      </c>
      <c r="C5617" s="353" t="s">
        <v>17241</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c r="A5618">
        <f>'Page 1 - General Information'!$G$12</f>
        <v>121395703</v>
      </c>
      <c r="B5618" t="str">
        <f>'Page 1 - General Information'!$G$16</f>
        <v>2839</v>
      </c>
      <c r="C5618" s="353" t="s">
        <v>17241</v>
      </c>
      <c r="D5618"/>
      <c r="E5618"/>
      <c r="F5618"/>
      <c r="G5618"/>
      <c r="H5618"/>
      <c r="I5618"/>
      <c r="J5618"/>
      <c r="K5618"/>
      <c r="L5618"/>
      <c r="M5618"/>
      <c r="N5618" t="s">
        <v>8252</v>
      </c>
      <c r="O5618"/>
      <c r="P5618" s="359">
        <f>INDEX('Page 3 - Financial Information'!$K$16:$X$185,Y5618,X5618)</f>
        <v>13331</v>
      </c>
      <c r="Q5618"/>
      <c r="R5618"/>
      <c r="S5618" t="s">
        <v>9408</v>
      </c>
      <c r="T5618"/>
      <c r="U5618"/>
      <c r="V5618"/>
      <c r="W5618"/>
      <c r="X5618" s="355">
        <v>1</v>
      </c>
      <c r="Y5618" s="355">
        <v>108</v>
      </c>
      <c r="AC5618" s="297"/>
    </row>
    <row r="5619" spans="1:29">
      <c r="A5619">
        <f>'Page 1 - General Information'!$G$12</f>
        <v>121395703</v>
      </c>
      <c r="B5619" t="str">
        <f>'Page 1 - General Information'!$G$16</f>
        <v>2839</v>
      </c>
      <c r="C5619" s="353" t="s">
        <v>17241</v>
      </c>
      <c r="D5619"/>
      <c r="E5619"/>
      <c r="F5619"/>
      <c r="G5619"/>
      <c r="H5619"/>
      <c r="I5619"/>
      <c r="J5619"/>
      <c r="K5619"/>
      <c r="L5619"/>
      <c r="M5619"/>
      <c r="N5619" t="s">
        <v>8252</v>
      </c>
      <c r="O5619"/>
      <c r="P5619" s="359">
        <f>INDEX('Page 3 - Financial Information'!$K$16:$X$185,Y5619,X5619)</f>
        <v>1212</v>
      </c>
      <c r="Q5619"/>
      <c r="R5619"/>
      <c r="S5619" t="s">
        <v>9409</v>
      </c>
      <c r="T5619"/>
      <c r="U5619"/>
      <c r="V5619"/>
      <c r="W5619"/>
      <c r="X5619" s="355">
        <v>3</v>
      </c>
      <c r="Y5619" s="355">
        <v>108</v>
      </c>
      <c r="AC5619" s="297"/>
    </row>
    <row r="5620" spans="1:29">
      <c r="A5620">
        <f>'Page 1 - General Information'!$G$12</f>
        <v>121395703</v>
      </c>
      <c r="B5620" t="str">
        <f>'Page 1 - General Information'!$G$16</f>
        <v>2839</v>
      </c>
      <c r="C5620" s="353" t="s">
        <v>17241</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c r="A5621">
        <f>'Page 1 - General Information'!$G$12</f>
        <v>121395703</v>
      </c>
      <c r="B5621" t="str">
        <f>'Page 1 - General Information'!$G$16</f>
        <v>2839</v>
      </c>
      <c r="C5621" s="353" t="s">
        <v>17241</v>
      </c>
      <c r="D5621"/>
      <c r="E5621"/>
      <c r="F5621"/>
      <c r="G5621"/>
      <c r="H5621"/>
      <c r="I5621"/>
      <c r="J5621"/>
      <c r="K5621"/>
      <c r="L5621"/>
      <c r="M5621"/>
      <c r="N5621" t="s">
        <v>8252</v>
      </c>
      <c r="O5621"/>
      <c r="P5621" s="359">
        <f>INDEX('Page 3 - Financial Information'!$K$16:$X$185,Y5621,X5621)</f>
        <v>991</v>
      </c>
      <c r="Q5621"/>
      <c r="R5621"/>
      <c r="S5621" t="s">
        <v>9411</v>
      </c>
      <c r="T5621"/>
      <c r="U5621"/>
      <c r="V5621"/>
      <c r="W5621"/>
      <c r="X5621" s="355">
        <v>5</v>
      </c>
      <c r="Y5621" s="355">
        <v>108</v>
      </c>
      <c r="AC5621" s="297"/>
    </row>
    <row r="5622" spans="1:29">
      <c r="A5622">
        <f>'Page 1 - General Information'!$G$12</f>
        <v>121395703</v>
      </c>
      <c r="B5622" t="str">
        <f>'Page 1 - General Information'!$G$16</f>
        <v>2839</v>
      </c>
      <c r="C5622" s="353" t="s">
        <v>17241</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c r="A5623">
        <f>'Page 1 - General Information'!$G$12</f>
        <v>121395703</v>
      </c>
      <c r="B5623" t="str">
        <f>'Page 1 - General Information'!$G$16</f>
        <v>2839</v>
      </c>
      <c r="C5623" s="353" t="s">
        <v>17241</v>
      </c>
      <c r="D5623"/>
      <c r="E5623"/>
      <c r="F5623"/>
      <c r="G5623"/>
      <c r="H5623"/>
      <c r="I5623"/>
      <c r="J5623"/>
      <c r="K5623"/>
      <c r="L5623"/>
      <c r="M5623"/>
      <c r="N5623" t="s">
        <v>8252</v>
      </c>
      <c r="O5623"/>
      <c r="P5623" s="359">
        <f>INDEX('Page 3 - Financial Information'!$K$16:$X$185,Y5623,X5623)</f>
        <v>1215</v>
      </c>
      <c r="Q5623"/>
      <c r="R5623"/>
      <c r="S5623" t="s">
        <v>9413</v>
      </c>
      <c r="T5623"/>
      <c r="U5623"/>
      <c r="V5623"/>
      <c r="W5623"/>
      <c r="X5623" s="355">
        <v>7</v>
      </c>
      <c r="Y5623" s="355">
        <v>108</v>
      </c>
      <c r="AC5623" s="297"/>
    </row>
    <row r="5624" spans="1:29">
      <c r="A5624">
        <f>'Page 1 - General Information'!$G$12</f>
        <v>121395703</v>
      </c>
      <c r="B5624" t="str">
        <f>'Page 1 - General Information'!$G$16</f>
        <v>2839</v>
      </c>
      <c r="C5624" s="353" t="s">
        <v>17241</v>
      </c>
      <c r="D5624"/>
      <c r="E5624"/>
      <c r="F5624"/>
      <c r="G5624"/>
      <c r="H5624"/>
      <c r="I5624"/>
      <c r="J5624"/>
      <c r="K5624"/>
      <c r="L5624"/>
      <c r="M5624"/>
      <c r="N5624" t="s">
        <v>8252</v>
      </c>
      <c r="O5624"/>
      <c r="P5624" s="359">
        <f>INDEX('Page 3 - Financial Information'!$K$16:$X$185,Y5624,X5624)</f>
        <v>9913</v>
      </c>
      <c r="Q5624"/>
      <c r="R5624"/>
      <c r="S5624" t="s">
        <v>9414</v>
      </c>
      <c r="T5624"/>
      <c r="U5624"/>
      <c r="V5624"/>
      <c r="W5624"/>
      <c r="X5624" s="355">
        <v>8</v>
      </c>
      <c r="Y5624" s="355">
        <v>108</v>
      </c>
      <c r="AC5624" s="297"/>
    </row>
    <row r="5625" spans="1:29">
      <c r="A5625">
        <f>'Page 1 - General Information'!$G$12</f>
        <v>121395703</v>
      </c>
      <c r="B5625" t="str">
        <f>'Page 1 - General Information'!$G$16</f>
        <v>2839</v>
      </c>
      <c r="C5625" s="353" t="s">
        <v>17241</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c r="A5626">
        <f>'Page 1 - General Information'!$G$12</f>
        <v>121395703</v>
      </c>
      <c r="B5626" t="str">
        <f>'Page 1 - General Information'!$G$16</f>
        <v>2839</v>
      </c>
      <c r="C5626" s="353" t="s">
        <v>17241</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c r="A5627">
        <f>'Page 1 - General Information'!$G$12</f>
        <v>121395703</v>
      </c>
      <c r="B5627" t="str">
        <f>'Page 1 - General Information'!$G$16</f>
        <v>2839</v>
      </c>
      <c r="C5627" s="353" t="s">
        <v>17241</v>
      </c>
      <c r="D5627"/>
      <c r="E5627"/>
      <c r="F5627"/>
      <c r="G5627"/>
      <c r="H5627"/>
      <c r="I5627"/>
      <c r="J5627"/>
      <c r="K5627"/>
      <c r="L5627"/>
      <c r="M5627"/>
      <c r="N5627" t="s">
        <v>8252</v>
      </c>
      <c r="O5627"/>
      <c r="P5627" s="359">
        <f>INDEX('Page 3 - Financial Information'!$K$16:$X$185,Y5627,X5627)</f>
        <v>11738</v>
      </c>
      <c r="Q5627"/>
      <c r="R5627"/>
      <c r="S5627" t="s">
        <v>9417</v>
      </c>
      <c r="T5627"/>
      <c r="U5627"/>
      <c r="V5627"/>
      <c r="W5627"/>
      <c r="X5627" s="355">
        <v>13</v>
      </c>
      <c r="Y5627" s="355">
        <v>108</v>
      </c>
      <c r="AC5627" s="297"/>
    </row>
    <row r="5628" spans="1:29">
      <c r="A5628">
        <f>'Page 1 - General Information'!$G$12</f>
        <v>121395703</v>
      </c>
      <c r="B5628" t="str">
        <f>'Page 1 - General Information'!$G$16</f>
        <v>2839</v>
      </c>
      <c r="C5628" s="353" t="s">
        <v>17241</v>
      </c>
      <c r="D5628"/>
      <c r="E5628"/>
      <c r="F5628"/>
      <c r="G5628"/>
      <c r="H5628"/>
      <c r="I5628"/>
      <c r="J5628"/>
      <c r="K5628"/>
      <c r="L5628"/>
      <c r="M5628"/>
      <c r="N5628" t="s">
        <v>8252</v>
      </c>
      <c r="O5628"/>
      <c r="P5628" s="359">
        <f>INDEX('Page 3 - Financial Information'!$K$16:$X$185,Y5628,X5628)</f>
        <v>9818</v>
      </c>
      <c r="Q5628"/>
      <c r="R5628"/>
      <c r="S5628" t="s">
        <v>9418</v>
      </c>
      <c r="T5628"/>
      <c r="U5628"/>
      <c r="V5628"/>
      <c r="W5628"/>
      <c r="X5628" s="355">
        <v>14</v>
      </c>
      <c r="Y5628" s="355">
        <v>108</v>
      </c>
      <c r="AC5628" s="297"/>
    </row>
    <row r="5629" spans="1:29">
      <c r="A5629">
        <f>'Page 1 - General Information'!$G$12</f>
        <v>121395703</v>
      </c>
      <c r="B5629" t="str">
        <f>'Page 1 - General Information'!$G$16</f>
        <v>2839</v>
      </c>
      <c r="C5629" s="353" t="s">
        <v>17241</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c r="A5630">
        <f>'Page 1 - General Information'!$G$12</f>
        <v>121395703</v>
      </c>
      <c r="B5630" t="str">
        <f>'Page 1 - General Information'!$G$16</f>
        <v>2839</v>
      </c>
      <c r="C5630" s="353" t="s">
        <v>17241</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c r="A5631">
        <f>'Page 1 - General Information'!$G$12</f>
        <v>121395703</v>
      </c>
      <c r="B5631" t="str">
        <f>'Page 1 - General Information'!$G$16</f>
        <v>2839</v>
      </c>
      <c r="C5631" s="353" t="s">
        <v>17241</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c r="A5632">
        <f>'Page 1 - General Information'!$G$12</f>
        <v>121395703</v>
      </c>
      <c r="B5632" t="str">
        <f>'Page 1 - General Information'!$G$16</f>
        <v>2839</v>
      </c>
      <c r="C5632" s="353" t="s">
        <v>17241</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c r="A5633">
        <f>'Page 1 - General Information'!$G$12</f>
        <v>121395703</v>
      </c>
      <c r="B5633" t="str">
        <f>'Page 1 - General Information'!$G$16</f>
        <v>2839</v>
      </c>
      <c r="C5633" s="353" t="s">
        <v>17241</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c r="A5634">
        <f>'Page 1 - General Information'!$G$12</f>
        <v>121395703</v>
      </c>
      <c r="B5634" t="str">
        <f>'Page 1 - General Information'!$G$16</f>
        <v>2839</v>
      </c>
      <c r="C5634" s="353" t="s">
        <v>17241</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c r="A5635">
        <f>'Page 1 - General Information'!$G$12</f>
        <v>121395703</v>
      </c>
      <c r="B5635" t="str">
        <f>'Page 1 - General Information'!$G$16</f>
        <v>2839</v>
      </c>
      <c r="C5635" s="353" t="s">
        <v>17241</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c r="A5636">
        <f>'Page 1 - General Information'!$G$12</f>
        <v>121395703</v>
      </c>
      <c r="B5636" t="str">
        <f>'Page 1 - General Information'!$G$16</f>
        <v>2839</v>
      </c>
      <c r="C5636" s="353" t="s">
        <v>17241</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c r="A5637">
        <f>'Page 1 - General Information'!$G$12</f>
        <v>121395703</v>
      </c>
      <c r="B5637" t="str">
        <f>'Page 1 - General Information'!$G$16</f>
        <v>2839</v>
      </c>
      <c r="C5637" s="353" t="s">
        <v>17241</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c r="A5638">
        <f>'Page 1 - General Information'!$G$12</f>
        <v>121395703</v>
      </c>
      <c r="B5638" t="str">
        <f>'Page 1 - General Information'!$G$16</f>
        <v>2839</v>
      </c>
      <c r="C5638" s="353" t="s">
        <v>17241</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c r="A5639">
        <f>'Page 1 - General Information'!$G$12</f>
        <v>121395703</v>
      </c>
      <c r="B5639" t="str">
        <f>'Page 1 - General Information'!$G$16</f>
        <v>2839</v>
      </c>
      <c r="C5639" s="353" t="s">
        <v>17241</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c r="A5640">
        <f>'Page 1 - General Information'!$G$12</f>
        <v>121395703</v>
      </c>
      <c r="B5640" t="str">
        <f>'Page 1 - General Information'!$G$16</f>
        <v>2839</v>
      </c>
      <c r="C5640" s="353" t="s">
        <v>17241</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c r="A5641">
        <f>'Page 1 - General Information'!$G$12</f>
        <v>121395703</v>
      </c>
      <c r="B5641" t="str">
        <f>'Page 1 - General Information'!$G$16</f>
        <v>2839</v>
      </c>
      <c r="C5641" s="353" t="s">
        <v>17241</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c r="A5642">
        <f>'Page 1 - General Information'!$G$12</f>
        <v>121395703</v>
      </c>
      <c r="B5642" t="str">
        <f>'Page 1 - General Information'!$G$16</f>
        <v>2839</v>
      </c>
      <c r="C5642" s="353" t="s">
        <v>17241</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c r="A5643">
        <f>'Page 1 - General Information'!$G$12</f>
        <v>121395703</v>
      </c>
      <c r="B5643" t="str">
        <f>'Page 1 - General Information'!$G$16</f>
        <v>2839</v>
      </c>
      <c r="C5643" s="353" t="s">
        <v>17241</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c r="A5644">
        <f>'Page 1 - General Information'!$G$12</f>
        <v>121395703</v>
      </c>
      <c r="B5644" t="str">
        <f>'Page 1 - General Information'!$G$16</f>
        <v>2839</v>
      </c>
      <c r="C5644" s="353" t="s">
        <v>17241</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c r="A5645">
        <f>'Page 1 - General Information'!$G$12</f>
        <v>121395703</v>
      </c>
      <c r="B5645" t="str">
        <f>'Page 1 - General Information'!$G$16</f>
        <v>2839</v>
      </c>
      <c r="C5645" s="353" t="s">
        <v>17241</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c r="A5646">
        <f>'Page 1 - General Information'!$G$12</f>
        <v>121395703</v>
      </c>
      <c r="B5646" t="str">
        <f>'Page 1 - General Information'!$G$16</f>
        <v>2839</v>
      </c>
      <c r="C5646" s="353" t="s">
        <v>17241</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c r="A5647">
        <f>'Page 1 - General Information'!$G$12</f>
        <v>121395703</v>
      </c>
      <c r="B5647" t="str">
        <f>'Page 1 - General Information'!$G$16</f>
        <v>2839</v>
      </c>
      <c r="C5647" s="353" t="s">
        <v>17241</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c r="A5648">
        <f>'Page 1 - General Information'!$G$12</f>
        <v>121395703</v>
      </c>
      <c r="B5648" t="str">
        <f>'Page 1 - General Information'!$G$16</f>
        <v>2839</v>
      </c>
      <c r="C5648" s="353" t="s">
        <v>17241</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c r="A5649">
        <f>'Page 1 - General Information'!$G$12</f>
        <v>121395703</v>
      </c>
      <c r="B5649" t="str">
        <f>'Page 1 - General Information'!$G$16</f>
        <v>2839</v>
      </c>
      <c r="C5649" s="353" t="s">
        <v>17241</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c r="A5650">
        <f>'Page 1 - General Information'!$G$12</f>
        <v>121395703</v>
      </c>
      <c r="B5650" t="str">
        <f>'Page 1 - General Information'!$G$16</f>
        <v>2839</v>
      </c>
      <c r="C5650" s="353" t="s">
        <v>17241</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c r="A5651">
        <f>'Page 1 - General Information'!$G$12</f>
        <v>121395703</v>
      </c>
      <c r="B5651" t="str">
        <f>'Page 1 - General Information'!$G$16</f>
        <v>2839</v>
      </c>
      <c r="C5651" s="353" t="s">
        <v>17241</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c r="A5652">
        <f>'Page 1 - General Information'!$G$12</f>
        <v>121395703</v>
      </c>
      <c r="B5652" t="str">
        <f>'Page 1 - General Information'!$G$16</f>
        <v>2839</v>
      </c>
      <c r="C5652" s="353" t="s">
        <v>17241</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c r="A5653">
        <f>'Page 1 - General Information'!$G$12</f>
        <v>121395703</v>
      </c>
      <c r="B5653" t="str">
        <f>'Page 1 - General Information'!$G$16</f>
        <v>2839</v>
      </c>
      <c r="C5653" s="353" t="s">
        <v>17241</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c r="A5654">
        <f>'Page 1 - General Information'!$G$12</f>
        <v>121395703</v>
      </c>
      <c r="B5654" t="str">
        <f>'Page 1 - General Information'!$G$16</f>
        <v>2839</v>
      </c>
      <c r="C5654" s="353" t="s">
        <v>17241</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c r="A5655">
        <f>'Page 1 - General Information'!$G$12</f>
        <v>121395703</v>
      </c>
      <c r="B5655" t="str">
        <f>'Page 1 - General Information'!$G$16</f>
        <v>2839</v>
      </c>
      <c r="C5655" s="353" t="s">
        <v>17241</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c r="A5656">
        <f>'Page 1 - General Information'!$G$12</f>
        <v>121395703</v>
      </c>
      <c r="B5656" t="str">
        <f>'Page 1 - General Information'!$G$16</f>
        <v>2839</v>
      </c>
      <c r="C5656" s="353" t="s">
        <v>17241</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c r="A5657">
        <f>'Page 1 - General Information'!$G$12</f>
        <v>121395703</v>
      </c>
      <c r="B5657" t="str">
        <f>'Page 1 - General Information'!$G$16</f>
        <v>2839</v>
      </c>
      <c r="C5657" s="353" t="s">
        <v>17241</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c r="A5658">
        <f>'Page 1 - General Information'!$G$12</f>
        <v>121395703</v>
      </c>
      <c r="B5658" t="str">
        <f>'Page 1 - General Information'!$G$16</f>
        <v>2839</v>
      </c>
      <c r="C5658" s="353" t="s">
        <v>17241</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c r="A5659">
        <f>'Page 1 - General Information'!$G$12</f>
        <v>121395703</v>
      </c>
      <c r="B5659" t="str">
        <f>'Page 1 - General Information'!$G$16</f>
        <v>2839</v>
      </c>
      <c r="C5659" s="353" t="s">
        <v>17241</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c r="A5660">
        <f>'Page 1 - General Information'!$G$12</f>
        <v>121395703</v>
      </c>
      <c r="B5660" t="str">
        <f>'Page 1 - General Information'!$G$16</f>
        <v>2839</v>
      </c>
      <c r="C5660" s="353" t="s">
        <v>17241</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c r="A5661">
        <f>'Page 1 - General Information'!$G$12</f>
        <v>121395703</v>
      </c>
      <c r="B5661" t="str">
        <f>'Page 1 - General Information'!$G$16</f>
        <v>2839</v>
      </c>
      <c r="C5661" s="353" t="s">
        <v>17241</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c r="A5662">
        <f>'Page 1 - General Information'!$G$12</f>
        <v>121395703</v>
      </c>
      <c r="B5662" t="str">
        <f>'Page 1 - General Information'!$G$16</f>
        <v>2839</v>
      </c>
      <c r="C5662" s="353" t="s">
        <v>17241</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c r="A5663">
        <f>'Page 1 - General Information'!$G$12</f>
        <v>121395703</v>
      </c>
      <c r="B5663" t="str">
        <f>'Page 1 - General Information'!$G$16</f>
        <v>2839</v>
      </c>
      <c r="C5663" s="353" t="s">
        <v>17241</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c r="A5664">
        <f>'Page 1 - General Information'!$G$12</f>
        <v>121395703</v>
      </c>
      <c r="B5664" t="str">
        <f>'Page 1 - General Information'!$G$16</f>
        <v>2839</v>
      </c>
      <c r="C5664" s="353" t="s">
        <v>17241</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c r="A5665">
        <f>'Page 1 - General Information'!$G$12</f>
        <v>121395703</v>
      </c>
      <c r="B5665" t="str">
        <f>'Page 1 - General Information'!$G$16</f>
        <v>2839</v>
      </c>
      <c r="C5665" s="353" t="s">
        <v>17241</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c r="A5666">
        <f>'Page 1 - General Information'!$G$12</f>
        <v>121395703</v>
      </c>
      <c r="B5666" t="str">
        <f>'Page 1 - General Information'!$G$16</f>
        <v>2839</v>
      </c>
      <c r="C5666" s="353" t="s">
        <v>17241</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c r="A5667">
        <f>'Page 1 - General Information'!$G$12</f>
        <v>121395703</v>
      </c>
      <c r="B5667" t="str">
        <f>'Page 1 - General Information'!$G$16</f>
        <v>2839</v>
      </c>
      <c r="C5667" s="353" t="s">
        <v>17241</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c r="A5668">
        <f>'Page 1 - General Information'!$G$12</f>
        <v>121395703</v>
      </c>
      <c r="B5668" t="str">
        <f>'Page 1 - General Information'!$G$16</f>
        <v>2839</v>
      </c>
      <c r="C5668" s="353" t="s">
        <v>17241</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c r="A5669">
        <f>'Page 1 - General Information'!$G$12</f>
        <v>121395703</v>
      </c>
      <c r="B5669" t="str">
        <f>'Page 1 - General Information'!$G$16</f>
        <v>2839</v>
      </c>
      <c r="C5669" s="353" t="s">
        <v>17241</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c r="A5670">
        <f>'Page 1 - General Information'!$G$12</f>
        <v>121395703</v>
      </c>
      <c r="B5670" t="str">
        <f>'Page 1 - General Information'!$G$16</f>
        <v>2839</v>
      </c>
      <c r="C5670" s="353" t="s">
        <v>17241</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c r="A5671">
        <f>'Page 1 - General Information'!$G$12</f>
        <v>121395703</v>
      </c>
      <c r="B5671" t="str">
        <f>'Page 1 - General Information'!$G$16</f>
        <v>2839</v>
      </c>
      <c r="C5671" s="353" t="s">
        <v>17241</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c r="A5672">
        <f>'Page 1 - General Information'!$G$12</f>
        <v>121395703</v>
      </c>
      <c r="B5672" t="str">
        <f>'Page 1 - General Information'!$G$16</f>
        <v>2839</v>
      </c>
      <c r="C5672" s="353" t="s">
        <v>17241</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c r="A5673">
        <f>'Page 1 - General Information'!$G$12</f>
        <v>121395703</v>
      </c>
      <c r="B5673" t="str">
        <f>'Page 1 - General Information'!$G$16</f>
        <v>2839</v>
      </c>
      <c r="C5673" s="353" t="s">
        <v>17241</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c r="A5674">
        <f>'Page 1 - General Information'!$G$12</f>
        <v>121395703</v>
      </c>
      <c r="B5674" t="str">
        <f>'Page 1 - General Information'!$G$16</f>
        <v>2839</v>
      </c>
      <c r="C5674" s="353" t="s">
        <v>17241</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c r="A5675">
        <f>'Page 1 - General Information'!$G$12</f>
        <v>121395703</v>
      </c>
      <c r="B5675" t="str">
        <f>'Page 1 - General Information'!$G$16</f>
        <v>2839</v>
      </c>
      <c r="C5675" s="353" t="s">
        <v>17241</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c r="A5676">
        <f>'Page 1 - General Information'!$G$12</f>
        <v>121395703</v>
      </c>
      <c r="B5676" t="str">
        <f>'Page 1 - General Information'!$G$16</f>
        <v>2839</v>
      </c>
      <c r="C5676" s="353" t="s">
        <v>17241</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c r="A5677">
        <f>'Page 1 - General Information'!$G$12</f>
        <v>121395703</v>
      </c>
      <c r="B5677" t="str">
        <f>'Page 1 - General Information'!$G$16</f>
        <v>2839</v>
      </c>
      <c r="C5677" s="353" t="s">
        <v>17241</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c r="A5678">
        <f>'Page 1 - General Information'!$G$12</f>
        <v>121395703</v>
      </c>
      <c r="B5678" t="str">
        <f>'Page 1 - General Information'!$G$16</f>
        <v>2839</v>
      </c>
      <c r="C5678" s="353" t="s">
        <v>17241</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c r="A5679">
        <f>'Page 1 - General Information'!$G$12</f>
        <v>121395703</v>
      </c>
      <c r="B5679" t="str">
        <f>'Page 1 - General Information'!$G$16</f>
        <v>2839</v>
      </c>
      <c r="C5679" s="353" t="s">
        <v>17241</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c r="A5680">
        <f>'Page 1 - General Information'!$G$12</f>
        <v>121395703</v>
      </c>
      <c r="B5680" t="str">
        <f>'Page 1 - General Information'!$G$16</f>
        <v>2839</v>
      </c>
      <c r="C5680" s="353" t="s">
        <v>17241</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c r="A5681">
        <f>'Page 1 - General Information'!$G$12</f>
        <v>121395703</v>
      </c>
      <c r="B5681" t="str">
        <f>'Page 1 - General Information'!$G$16</f>
        <v>2839</v>
      </c>
      <c r="C5681" s="353" t="s">
        <v>17241</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c r="A5682">
        <f>'Page 1 - General Information'!$G$12</f>
        <v>121395703</v>
      </c>
      <c r="B5682" t="str">
        <f>'Page 1 - General Information'!$G$16</f>
        <v>2839</v>
      </c>
      <c r="C5682" s="353" t="s">
        <v>17241</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c r="A5683">
        <f>'Page 1 - General Information'!$G$12</f>
        <v>121395703</v>
      </c>
      <c r="B5683" t="str">
        <f>'Page 1 - General Information'!$G$16</f>
        <v>2839</v>
      </c>
      <c r="C5683" s="353" t="s">
        <v>17241</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c r="A5684">
        <f>'Page 1 - General Information'!$G$12</f>
        <v>121395703</v>
      </c>
      <c r="B5684" t="str">
        <f>'Page 1 - General Information'!$G$16</f>
        <v>2839</v>
      </c>
      <c r="C5684" s="353" t="s">
        <v>17241</v>
      </c>
      <c r="D5684"/>
      <c r="E5684"/>
      <c r="F5684"/>
      <c r="G5684"/>
      <c r="H5684"/>
      <c r="I5684"/>
      <c r="J5684"/>
      <c r="K5684"/>
      <c r="L5684"/>
      <c r="M5684"/>
      <c r="N5684" t="s">
        <v>8252</v>
      </c>
      <c r="O5684"/>
      <c r="P5684" s="359">
        <f>INDEX('Page 3 - Financial Information'!$K$16:$X$185,Y5684,X5684)</f>
        <v>10048</v>
      </c>
      <c r="Q5684"/>
      <c r="R5684"/>
      <c r="S5684" t="s">
        <v>9463</v>
      </c>
      <c r="T5684"/>
      <c r="U5684"/>
      <c r="V5684"/>
      <c r="W5684"/>
      <c r="X5684" s="355">
        <v>1</v>
      </c>
      <c r="Y5684" s="355">
        <v>114</v>
      </c>
      <c r="AC5684" s="297"/>
    </row>
    <row r="5685" spans="1:29">
      <c r="A5685">
        <f>'Page 1 - General Information'!$G$12</f>
        <v>121395703</v>
      </c>
      <c r="B5685" t="str">
        <f>'Page 1 - General Information'!$G$16</f>
        <v>2839</v>
      </c>
      <c r="C5685" s="353" t="s">
        <v>17241</v>
      </c>
      <c r="D5685"/>
      <c r="E5685"/>
      <c r="F5685"/>
      <c r="G5685"/>
      <c r="H5685"/>
      <c r="I5685"/>
      <c r="J5685"/>
      <c r="K5685"/>
      <c r="L5685"/>
      <c r="M5685"/>
      <c r="N5685" t="s">
        <v>8252</v>
      </c>
      <c r="O5685"/>
      <c r="P5685" s="359">
        <f>INDEX('Page 3 - Financial Information'!$K$16:$X$185,Y5685,X5685)</f>
        <v>2115</v>
      </c>
      <c r="Q5685"/>
      <c r="R5685"/>
      <c r="S5685" t="s">
        <v>9464</v>
      </c>
      <c r="T5685"/>
      <c r="U5685"/>
      <c r="V5685"/>
      <c r="W5685"/>
      <c r="X5685" s="355">
        <v>3</v>
      </c>
      <c r="Y5685" s="355">
        <v>114</v>
      </c>
      <c r="AC5685" s="297"/>
    </row>
    <row r="5686" spans="1:29">
      <c r="A5686">
        <f>'Page 1 - General Information'!$G$12</f>
        <v>121395703</v>
      </c>
      <c r="B5686" t="str">
        <f>'Page 1 - General Information'!$G$16</f>
        <v>2839</v>
      </c>
      <c r="C5686" s="353" t="s">
        <v>17241</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c r="A5687">
        <f>'Page 1 - General Information'!$G$12</f>
        <v>121395703</v>
      </c>
      <c r="B5687" t="str">
        <f>'Page 1 - General Information'!$G$16</f>
        <v>2839</v>
      </c>
      <c r="C5687" s="353" t="s">
        <v>17241</v>
      </c>
      <c r="D5687"/>
      <c r="E5687"/>
      <c r="F5687"/>
      <c r="G5687"/>
      <c r="H5687"/>
      <c r="I5687"/>
      <c r="J5687"/>
      <c r="K5687"/>
      <c r="L5687"/>
      <c r="M5687"/>
      <c r="N5687" t="s">
        <v>8252</v>
      </c>
      <c r="O5687"/>
      <c r="P5687" s="359">
        <f>INDEX('Page 3 - Financial Information'!$K$16:$X$185,Y5687,X5687)</f>
        <v>736</v>
      </c>
      <c r="Q5687"/>
      <c r="R5687"/>
      <c r="S5687" t="s">
        <v>9466</v>
      </c>
      <c r="T5687"/>
      <c r="U5687"/>
      <c r="V5687"/>
      <c r="W5687"/>
      <c r="X5687" s="355">
        <v>5</v>
      </c>
      <c r="Y5687" s="355">
        <v>114</v>
      </c>
      <c r="AC5687" s="297"/>
    </row>
    <row r="5688" spans="1:29">
      <c r="A5688">
        <f>'Page 1 - General Information'!$G$12</f>
        <v>121395703</v>
      </c>
      <c r="B5688" t="str">
        <f>'Page 1 - General Information'!$G$16</f>
        <v>2839</v>
      </c>
      <c r="C5688" s="353" t="s">
        <v>17241</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c r="A5689">
        <f>'Page 1 - General Information'!$G$12</f>
        <v>121395703</v>
      </c>
      <c r="B5689" t="str">
        <f>'Page 1 - General Information'!$G$16</f>
        <v>2839</v>
      </c>
      <c r="C5689" s="353" t="s">
        <v>17241</v>
      </c>
      <c r="D5689"/>
      <c r="E5689"/>
      <c r="F5689"/>
      <c r="G5689"/>
      <c r="H5689"/>
      <c r="I5689"/>
      <c r="J5689"/>
      <c r="K5689"/>
      <c r="L5689"/>
      <c r="M5689"/>
      <c r="N5689" t="s">
        <v>8252</v>
      </c>
      <c r="O5689"/>
      <c r="P5689" s="359">
        <f>INDEX('Page 3 - Financial Information'!$K$16:$X$185,Y5689,X5689)</f>
        <v>1469</v>
      </c>
      <c r="Q5689"/>
      <c r="R5689"/>
      <c r="S5689" t="s">
        <v>9468</v>
      </c>
      <c r="T5689"/>
      <c r="U5689"/>
      <c r="V5689"/>
      <c r="W5689"/>
      <c r="X5689" s="355">
        <v>7</v>
      </c>
      <c r="Y5689" s="355">
        <v>114</v>
      </c>
      <c r="AC5689" s="297"/>
    </row>
    <row r="5690" spans="1:29">
      <c r="A5690">
        <f>'Page 1 - General Information'!$G$12</f>
        <v>121395703</v>
      </c>
      <c r="B5690" t="str">
        <f>'Page 1 - General Information'!$G$16</f>
        <v>2839</v>
      </c>
      <c r="C5690" s="353" t="s">
        <v>17241</v>
      </c>
      <c r="D5690"/>
      <c r="E5690"/>
      <c r="F5690"/>
      <c r="G5690"/>
      <c r="H5690"/>
      <c r="I5690"/>
      <c r="J5690"/>
      <c r="K5690"/>
      <c r="L5690"/>
      <c r="M5690"/>
      <c r="N5690" t="s">
        <v>8252</v>
      </c>
      <c r="O5690"/>
      <c r="P5690" s="359">
        <f>INDEX('Page 3 - Financial Information'!$K$16:$X$185,Y5690,X5690)</f>
        <v>5728</v>
      </c>
      <c r="Q5690"/>
      <c r="R5690"/>
      <c r="S5690" t="s">
        <v>9469</v>
      </c>
      <c r="T5690"/>
      <c r="U5690"/>
      <c r="V5690"/>
      <c r="W5690"/>
      <c r="X5690" s="355">
        <v>8</v>
      </c>
      <c r="Y5690" s="355">
        <v>114</v>
      </c>
      <c r="AC5690" s="297"/>
    </row>
    <row r="5691" spans="1:29">
      <c r="A5691">
        <f>'Page 1 - General Information'!$G$12</f>
        <v>121395703</v>
      </c>
      <c r="B5691" t="str">
        <f>'Page 1 - General Information'!$G$16</f>
        <v>2839</v>
      </c>
      <c r="C5691" s="353" t="s">
        <v>17241</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c r="A5692">
        <f>'Page 1 - General Information'!$G$12</f>
        <v>121395703</v>
      </c>
      <c r="B5692" t="str">
        <f>'Page 1 - General Information'!$G$16</f>
        <v>2839</v>
      </c>
      <c r="C5692" s="353" t="s">
        <v>17241</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c r="A5693">
        <f>'Page 1 - General Information'!$G$12</f>
        <v>121395703</v>
      </c>
      <c r="B5693" t="str">
        <f>'Page 1 - General Information'!$G$16</f>
        <v>2839</v>
      </c>
      <c r="C5693" s="353" t="s">
        <v>17241</v>
      </c>
      <c r="D5693"/>
      <c r="E5693"/>
      <c r="F5693"/>
      <c r="G5693"/>
      <c r="H5693"/>
      <c r="I5693"/>
      <c r="J5693"/>
      <c r="K5693"/>
      <c r="L5693"/>
      <c r="M5693"/>
      <c r="N5693" t="s">
        <v>8252</v>
      </c>
      <c r="O5693"/>
      <c r="P5693" s="359">
        <f>INDEX('Page 3 - Financial Information'!$K$16:$X$185,Y5693,X5693)</f>
        <v>36724</v>
      </c>
      <c r="Q5693"/>
      <c r="R5693"/>
      <c r="S5693" t="s">
        <v>9472</v>
      </c>
      <c r="T5693"/>
      <c r="U5693"/>
      <c r="V5693"/>
      <c r="W5693"/>
      <c r="X5693" s="355">
        <v>13</v>
      </c>
      <c r="Y5693" s="355">
        <v>114</v>
      </c>
      <c r="AC5693" s="297"/>
    </row>
    <row r="5694" spans="1:29">
      <c r="A5694">
        <f>'Page 1 - General Information'!$G$12</f>
        <v>121395703</v>
      </c>
      <c r="B5694" t="str">
        <f>'Page 1 - General Information'!$G$16</f>
        <v>2839</v>
      </c>
      <c r="C5694" s="353" t="s">
        <v>17241</v>
      </c>
      <c r="D5694"/>
      <c r="E5694"/>
      <c r="F5694"/>
      <c r="G5694"/>
      <c r="H5694"/>
      <c r="I5694"/>
      <c r="J5694"/>
      <c r="K5694"/>
      <c r="L5694"/>
      <c r="M5694"/>
      <c r="N5694" t="s">
        <v>8252</v>
      </c>
      <c r="O5694"/>
      <c r="P5694" s="359">
        <f>INDEX('Page 3 - Financial Information'!$K$16:$X$185,Y5694,X5694)</f>
        <v>34000</v>
      </c>
      <c r="Q5694"/>
      <c r="R5694"/>
      <c r="S5694" t="s">
        <v>9473</v>
      </c>
      <c r="T5694"/>
      <c r="U5694"/>
      <c r="V5694"/>
      <c r="W5694"/>
      <c r="X5694" s="355">
        <v>14</v>
      </c>
      <c r="Y5694" s="355">
        <v>114</v>
      </c>
      <c r="AC5694" s="297"/>
    </row>
    <row r="5695" spans="1:29">
      <c r="A5695">
        <f>'Page 1 - General Information'!$G$12</f>
        <v>121395703</v>
      </c>
      <c r="B5695" t="str">
        <f>'Page 1 - General Information'!$G$16</f>
        <v>2839</v>
      </c>
      <c r="C5695" s="353" t="s">
        <v>17241</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c r="A5696">
        <f>'Page 1 - General Information'!$G$12</f>
        <v>121395703</v>
      </c>
      <c r="B5696" t="str">
        <f>'Page 1 - General Information'!$G$16</f>
        <v>2839</v>
      </c>
      <c r="C5696" s="353" t="s">
        <v>17241</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c r="A5697">
        <f>'Page 1 - General Information'!$G$12</f>
        <v>121395703</v>
      </c>
      <c r="B5697" t="str">
        <f>'Page 1 - General Information'!$G$16</f>
        <v>2839</v>
      </c>
      <c r="C5697" s="353" t="s">
        <v>17241</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c r="A5698">
        <f>'Page 1 - General Information'!$G$12</f>
        <v>121395703</v>
      </c>
      <c r="B5698" t="str">
        <f>'Page 1 - General Information'!$G$16</f>
        <v>2839</v>
      </c>
      <c r="C5698" s="353" t="s">
        <v>17241</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c r="A5699">
        <f>'Page 1 - General Information'!$G$12</f>
        <v>121395703</v>
      </c>
      <c r="B5699" t="str">
        <f>'Page 1 - General Information'!$G$16</f>
        <v>2839</v>
      </c>
      <c r="C5699" s="353" t="s">
        <v>17241</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c r="A5700">
        <f>'Page 1 - General Information'!$G$12</f>
        <v>121395703</v>
      </c>
      <c r="B5700" t="str">
        <f>'Page 1 - General Information'!$G$16</f>
        <v>2839</v>
      </c>
      <c r="C5700" s="353" t="s">
        <v>17241</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c r="A5701">
        <f>'Page 1 - General Information'!$G$12</f>
        <v>121395703</v>
      </c>
      <c r="B5701" t="str">
        <f>'Page 1 - General Information'!$G$16</f>
        <v>2839</v>
      </c>
      <c r="C5701" s="353" t="s">
        <v>17241</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c r="A5702">
        <f>'Page 1 - General Information'!$G$12</f>
        <v>121395703</v>
      </c>
      <c r="B5702" t="str">
        <f>'Page 1 - General Information'!$G$16</f>
        <v>2839</v>
      </c>
      <c r="C5702" s="353" t="s">
        <v>17241</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c r="A5703">
        <f>'Page 1 - General Information'!$G$12</f>
        <v>121395703</v>
      </c>
      <c r="B5703" t="str">
        <f>'Page 1 - General Information'!$G$16</f>
        <v>2839</v>
      </c>
      <c r="C5703" s="353" t="s">
        <v>17241</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c r="A5704">
        <f>'Page 1 - General Information'!$G$12</f>
        <v>121395703</v>
      </c>
      <c r="B5704" t="str">
        <f>'Page 1 - General Information'!$G$16</f>
        <v>2839</v>
      </c>
      <c r="C5704" s="353" t="s">
        <v>17241</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c r="A5705">
        <f>'Page 1 - General Information'!$G$12</f>
        <v>121395703</v>
      </c>
      <c r="B5705" t="str">
        <f>'Page 1 - General Information'!$G$16</f>
        <v>2839</v>
      </c>
      <c r="C5705" s="353" t="s">
        <v>17241</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c r="A5706">
        <f>'Page 1 - General Information'!$G$12</f>
        <v>121395703</v>
      </c>
      <c r="B5706" t="str">
        <f>'Page 1 - General Information'!$G$16</f>
        <v>2839</v>
      </c>
      <c r="C5706" s="353" t="s">
        <v>17241</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c r="A5707">
        <f>'Page 1 - General Information'!$G$12</f>
        <v>121395703</v>
      </c>
      <c r="B5707" t="str">
        <f>'Page 1 - General Information'!$G$16</f>
        <v>2839</v>
      </c>
      <c r="C5707" s="353" t="s">
        <v>17241</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c r="A5708">
        <f>'Page 1 - General Information'!$G$12</f>
        <v>121395703</v>
      </c>
      <c r="B5708" t="str">
        <f>'Page 1 - General Information'!$G$16</f>
        <v>2839</v>
      </c>
      <c r="C5708" s="353" t="s">
        <v>17241</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c r="A5709">
        <f>'Page 1 - General Information'!$G$12</f>
        <v>121395703</v>
      </c>
      <c r="B5709" t="str">
        <f>'Page 1 - General Information'!$G$16</f>
        <v>2839</v>
      </c>
      <c r="C5709" s="353" t="s">
        <v>17241</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c r="A5710">
        <f>'Page 1 - General Information'!$G$12</f>
        <v>121395703</v>
      </c>
      <c r="B5710" t="str">
        <f>'Page 1 - General Information'!$G$16</f>
        <v>2839</v>
      </c>
      <c r="C5710" s="353" t="s">
        <v>17241</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c r="A5711">
        <f>'Page 1 - General Information'!$G$12</f>
        <v>121395703</v>
      </c>
      <c r="B5711" t="str">
        <f>'Page 1 - General Information'!$G$16</f>
        <v>2839</v>
      </c>
      <c r="C5711" s="353" t="s">
        <v>17241</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c r="A5712">
        <f>'Page 1 - General Information'!$G$12</f>
        <v>121395703</v>
      </c>
      <c r="B5712" t="str">
        <f>'Page 1 - General Information'!$G$16</f>
        <v>2839</v>
      </c>
      <c r="C5712" s="353" t="s">
        <v>17241</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c r="A5713">
        <f>'Page 1 - General Information'!$G$12</f>
        <v>121395703</v>
      </c>
      <c r="B5713" t="str">
        <f>'Page 1 - General Information'!$G$16</f>
        <v>2839</v>
      </c>
      <c r="C5713" s="353" t="s">
        <v>17241</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c r="A5714">
        <f>'Page 1 - General Information'!$G$12</f>
        <v>121395703</v>
      </c>
      <c r="B5714" t="str">
        <f>'Page 1 - General Information'!$G$16</f>
        <v>2839</v>
      </c>
      <c r="C5714" s="353" t="s">
        <v>17241</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c r="A5715">
        <f>'Page 1 - General Information'!$G$12</f>
        <v>121395703</v>
      </c>
      <c r="B5715" t="str">
        <f>'Page 1 - General Information'!$G$16</f>
        <v>2839</v>
      </c>
      <c r="C5715" s="353" t="s">
        <v>17241</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c r="A5716">
        <f>'Page 1 - General Information'!$G$12</f>
        <v>121395703</v>
      </c>
      <c r="B5716" t="str">
        <f>'Page 1 - General Information'!$G$16</f>
        <v>2839</v>
      </c>
      <c r="C5716" s="353" t="s">
        <v>17241</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c r="A5717">
        <f>'Page 1 - General Information'!$G$12</f>
        <v>121395703</v>
      </c>
      <c r="B5717" t="str">
        <f>'Page 1 - General Information'!$G$16</f>
        <v>2839</v>
      </c>
      <c r="C5717" s="353" t="s">
        <v>17241</v>
      </c>
      <c r="D5717"/>
      <c r="E5717"/>
      <c r="F5717"/>
      <c r="G5717"/>
      <c r="H5717"/>
      <c r="I5717"/>
      <c r="J5717"/>
      <c r="K5717"/>
      <c r="L5717"/>
      <c r="M5717"/>
      <c r="N5717" t="s">
        <v>8252</v>
      </c>
      <c r="O5717"/>
      <c r="P5717" s="359">
        <f>INDEX('Page 3 - Financial Information'!$K$16:$X$185,Y5717,X5717)</f>
        <v>5771</v>
      </c>
      <c r="Q5717"/>
      <c r="R5717"/>
      <c r="S5717" t="s">
        <v>9485</v>
      </c>
      <c r="T5717"/>
      <c r="U5717"/>
      <c r="V5717"/>
      <c r="W5717"/>
      <c r="X5717" s="355">
        <v>1</v>
      </c>
      <c r="Y5717" s="355">
        <v>117</v>
      </c>
      <c r="AC5717" s="297"/>
    </row>
    <row r="5718" spans="1:29">
      <c r="A5718">
        <f>'Page 1 - General Information'!$G$12</f>
        <v>121395703</v>
      </c>
      <c r="B5718" t="str">
        <f>'Page 1 - General Information'!$G$16</f>
        <v>2839</v>
      </c>
      <c r="C5718" s="353" t="s">
        <v>17241</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c r="A5719">
        <f>'Page 1 - General Information'!$G$12</f>
        <v>121395703</v>
      </c>
      <c r="B5719" t="str">
        <f>'Page 1 - General Information'!$G$16</f>
        <v>2839</v>
      </c>
      <c r="C5719" s="353" t="s">
        <v>17241</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c r="A5720">
        <f>'Page 1 - General Information'!$G$12</f>
        <v>121395703</v>
      </c>
      <c r="B5720" t="str">
        <f>'Page 1 - General Information'!$G$16</f>
        <v>2839</v>
      </c>
      <c r="C5720" s="353" t="s">
        <v>17241</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c r="A5721">
        <f>'Page 1 - General Information'!$G$12</f>
        <v>121395703</v>
      </c>
      <c r="B5721" t="str">
        <f>'Page 1 - General Information'!$G$16</f>
        <v>2839</v>
      </c>
      <c r="C5721" s="353" t="s">
        <v>17241</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c r="A5722">
        <f>'Page 1 - General Information'!$G$12</f>
        <v>121395703</v>
      </c>
      <c r="B5722" t="str">
        <f>'Page 1 - General Information'!$G$16</f>
        <v>2839</v>
      </c>
      <c r="C5722" s="353" t="s">
        <v>17241</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c r="A5723">
        <f>'Page 1 - General Information'!$G$12</f>
        <v>121395703</v>
      </c>
      <c r="B5723" t="str">
        <f>'Page 1 - General Information'!$G$16</f>
        <v>2839</v>
      </c>
      <c r="C5723" s="353" t="s">
        <v>17241</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c r="A5724">
        <f>'Page 1 - General Information'!$G$12</f>
        <v>121395703</v>
      </c>
      <c r="B5724" t="str">
        <f>'Page 1 - General Information'!$G$16</f>
        <v>2839</v>
      </c>
      <c r="C5724" s="353" t="s">
        <v>17241</v>
      </c>
      <c r="D5724"/>
      <c r="E5724"/>
      <c r="F5724"/>
      <c r="G5724"/>
      <c r="H5724"/>
      <c r="I5724"/>
      <c r="J5724"/>
      <c r="K5724"/>
      <c r="L5724"/>
      <c r="M5724"/>
      <c r="N5724" t="s">
        <v>8252</v>
      </c>
      <c r="O5724"/>
      <c r="P5724" s="359">
        <f>INDEX('Page 3 - Financial Information'!$K$16:$X$185,Y5724,X5724)</f>
        <v>5771</v>
      </c>
      <c r="Q5724"/>
      <c r="R5724"/>
      <c r="S5724" t="s">
        <v>9492</v>
      </c>
      <c r="T5724"/>
      <c r="U5724"/>
      <c r="V5724"/>
      <c r="W5724"/>
      <c r="X5724" s="355">
        <v>9</v>
      </c>
      <c r="Y5724" s="355">
        <v>117</v>
      </c>
      <c r="AC5724" s="297"/>
    </row>
    <row r="5725" spans="1:29">
      <c r="A5725">
        <f>'Page 1 - General Information'!$G$12</f>
        <v>121395703</v>
      </c>
      <c r="B5725" t="str">
        <f>'Page 1 - General Information'!$G$16</f>
        <v>2839</v>
      </c>
      <c r="C5725" s="353" t="s">
        <v>17241</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c r="A5726">
        <f>'Page 1 - General Information'!$G$12</f>
        <v>121395703</v>
      </c>
      <c r="B5726" t="str">
        <f>'Page 1 - General Information'!$G$16</f>
        <v>2839</v>
      </c>
      <c r="C5726" s="353" t="s">
        <v>17241</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c r="A5727">
        <f>'Page 1 - General Information'!$G$12</f>
        <v>121395703</v>
      </c>
      <c r="B5727" t="str">
        <f>'Page 1 - General Information'!$G$16</f>
        <v>2839</v>
      </c>
      <c r="C5727" s="353" t="s">
        <v>17241</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c r="A5728">
        <f>'Page 1 - General Information'!$G$12</f>
        <v>121395703</v>
      </c>
      <c r="B5728" t="str">
        <f>'Page 1 - General Information'!$G$16</f>
        <v>2839</v>
      </c>
      <c r="C5728" s="353" t="s">
        <v>17241</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c r="A5729">
        <f>'Page 1 - General Information'!$G$12</f>
        <v>121395703</v>
      </c>
      <c r="B5729" t="str">
        <f>'Page 1 - General Information'!$G$16</f>
        <v>2839</v>
      </c>
      <c r="C5729" s="353" t="s">
        <v>17241</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c r="A5730">
        <f>'Page 1 - General Information'!$G$12</f>
        <v>121395703</v>
      </c>
      <c r="B5730" t="str">
        <f>'Page 1 - General Information'!$G$16</f>
        <v>2839</v>
      </c>
      <c r="C5730" s="353" t="s">
        <v>17241</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c r="A5731">
        <f>'Page 1 - General Information'!$G$12</f>
        <v>121395703</v>
      </c>
      <c r="B5731" t="str">
        <f>'Page 1 - General Information'!$G$16</f>
        <v>2839</v>
      </c>
      <c r="C5731" s="353" t="s">
        <v>17241</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c r="A5732">
        <f>'Page 1 - General Information'!$G$12</f>
        <v>121395703</v>
      </c>
      <c r="B5732" t="str">
        <f>'Page 1 - General Information'!$G$16</f>
        <v>2839</v>
      </c>
      <c r="C5732" s="353" t="s">
        <v>17241</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c r="A5733">
        <f>'Page 1 - General Information'!$G$12</f>
        <v>121395703</v>
      </c>
      <c r="B5733" t="str">
        <f>'Page 1 - General Information'!$G$16</f>
        <v>2839</v>
      </c>
      <c r="C5733" s="353" t="s">
        <v>17241</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c r="A5734">
        <f>'Page 1 - General Information'!$G$12</f>
        <v>121395703</v>
      </c>
      <c r="B5734" t="str">
        <f>'Page 1 - General Information'!$G$16</f>
        <v>2839</v>
      </c>
      <c r="C5734" s="353" t="s">
        <v>17241</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c r="A5735">
        <f>'Page 1 - General Information'!$G$12</f>
        <v>121395703</v>
      </c>
      <c r="B5735" t="str">
        <f>'Page 1 - General Information'!$G$16</f>
        <v>2839</v>
      </c>
      <c r="C5735" s="353" t="s">
        <v>17241</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c r="A5736">
        <f>'Page 1 - General Information'!$G$12</f>
        <v>121395703</v>
      </c>
      <c r="B5736" t="str">
        <f>'Page 1 - General Information'!$G$16</f>
        <v>2839</v>
      </c>
      <c r="C5736" s="353" t="s">
        <v>17241</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c r="A5737">
        <f>'Page 1 - General Information'!$G$12</f>
        <v>121395703</v>
      </c>
      <c r="B5737" t="str">
        <f>'Page 1 - General Information'!$G$16</f>
        <v>2839</v>
      </c>
      <c r="C5737" s="353" t="s">
        <v>17241</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c r="A5738">
        <f>'Page 1 - General Information'!$G$12</f>
        <v>121395703</v>
      </c>
      <c r="B5738" t="str">
        <f>'Page 1 - General Information'!$G$16</f>
        <v>2839</v>
      </c>
      <c r="C5738" s="353" t="s">
        <v>17241</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c r="A5739">
        <f>'Page 1 - General Information'!$G$12</f>
        <v>121395703</v>
      </c>
      <c r="B5739" t="str">
        <f>'Page 1 - General Information'!$G$16</f>
        <v>2839</v>
      </c>
      <c r="C5739" s="353" t="s">
        <v>17241</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c r="A5740">
        <f>'Page 1 - General Information'!$G$12</f>
        <v>121395703</v>
      </c>
      <c r="B5740" t="str">
        <f>'Page 1 - General Information'!$G$16</f>
        <v>2839</v>
      </c>
      <c r="C5740" s="353" t="s">
        <v>17241</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c r="A5741">
        <f>'Page 1 - General Information'!$G$12</f>
        <v>121395703</v>
      </c>
      <c r="B5741" t="str">
        <f>'Page 1 - General Information'!$G$16</f>
        <v>2839</v>
      </c>
      <c r="C5741" s="353" t="s">
        <v>17241</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c r="A5742">
        <f>'Page 1 - General Information'!$G$12</f>
        <v>121395703</v>
      </c>
      <c r="B5742" t="str">
        <f>'Page 1 - General Information'!$G$16</f>
        <v>2839</v>
      </c>
      <c r="C5742" s="353" t="s">
        <v>17241</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c r="A5743">
        <f>'Page 1 - General Information'!$G$12</f>
        <v>121395703</v>
      </c>
      <c r="B5743" t="str">
        <f>'Page 1 - General Information'!$G$16</f>
        <v>2839</v>
      </c>
      <c r="C5743" s="353" t="s">
        <v>17241</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c r="A5744">
        <f>'Page 1 - General Information'!$G$12</f>
        <v>121395703</v>
      </c>
      <c r="B5744" t="str">
        <f>'Page 1 - General Information'!$G$16</f>
        <v>2839</v>
      </c>
      <c r="C5744" s="353" t="s">
        <v>17241</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c r="A5745">
        <f>'Page 1 - General Information'!$G$12</f>
        <v>121395703</v>
      </c>
      <c r="B5745" t="str">
        <f>'Page 1 - General Information'!$G$16</f>
        <v>2839</v>
      </c>
      <c r="C5745" s="353" t="s">
        <v>17241</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c r="A5746">
        <f>'Page 1 - General Information'!$G$12</f>
        <v>121395703</v>
      </c>
      <c r="B5746" t="str">
        <f>'Page 1 - General Information'!$G$16</f>
        <v>2839</v>
      </c>
      <c r="C5746" s="353" t="s">
        <v>17241</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c r="A5747">
        <f>'Page 1 - General Information'!$G$12</f>
        <v>121395703</v>
      </c>
      <c r="B5747" t="str">
        <f>'Page 1 - General Information'!$G$16</f>
        <v>2839</v>
      </c>
      <c r="C5747" s="353" t="s">
        <v>17241</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c r="A5748">
        <f>'Page 1 - General Information'!$G$12</f>
        <v>121395703</v>
      </c>
      <c r="B5748" t="str">
        <f>'Page 1 - General Information'!$G$16</f>
        <v>2839</v>
      </c>
      <c r="C5748" s="353" t="s">
        <v>17241</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c r="A5749">
        <f>'Page 1 - General Information'!$G$12</f>
        <v>121395703</v>
      </c>
      <c r="B5749" t="str">
        <f>'Page 1 - General Information'!$G$16</f>
        <v>2839</v>
      </c>
      <c r="C5749" s="353" t="s">
        <v>17241</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c r="A5750">
        <f>'Page 1 - General Information'!$G$12</f>
        <v>121395703</v>
      </c>
      <c r="B5750" t="str">
        <f>'Page 1 - General Information'!$G$16</f>
        <v>2839</v>
      </c>
      <c r="C5750" s="353" t="s">
        <v>17241</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c r="A5751">
        <f>'Page 1 - General Information'!$G$12</f>
        <v>121395703</v>
      </c>
      <c r="B5751" t="str">
        <f>'Page 1 - General Information'!$G$16</f>
        <v>2839</v>
      </c>
      <c r="C5751" s="353" t="s">
        <v>17241</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c r="A5752">
        <f>'Page 1 - General Information'!$G$12</f>
        <v>121395703</v>
      </c>
      <c r="B5752" t="str">
        <f>'Page 1 - General Information'!$G$16</f>
        <v>2839</v>
      </c>
      <c r="C5752" s="353" t="s">
        <v>17241</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c r="A5753">
        <f>'Page 1 - General Information'!$G$12</f>
        <v>121395703</v>
      </c>
      <c r="B5753" t="str">
        <f>'Page 1 - General Information'!$G$16</f>
        <v>2839</v>
      </c>
      <c r="C5753" s="353" t="s">
        <v>17241</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c r="A5754">
        <f>'Page 1 - General Information'!$G$12</f>
        <v>121395703</v>
      </c>
      <c r="B5754" t="str">
        <f>'Page 1 - General Information'!$G$16</f>
        <v>2839</v>
      </c>
      <c r="C5754" s="353" t="s">
        <v>17241</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c r="A5755">
        <f>'Page 1 - General Information'!$G$12</f>
        <v>121395703</v>
      </c>
      <c r="B5755" t="str">
        <f>'Page 1 - General Information'!$G$16</f>
        <v>2839</v>
      </c>
      <c r="C5755" s="353" t="s">
        <v>17241</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c r="A5756">
        <f>'Page 1 - General Information'!$G$12</f>
        <v>121395703</v>
      </c>
      <c r="B5756" t="str">
        <f>'Page 1 - General Information'!$G$16</f>
        <v>2839</v>
      </c>
      <c r="C5756" s="353" t="s">
        <v>17241</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c r="A5757">
        <f>'Page 1 - General Information'!$G$12</f>
        <v>121395703</v>
      </c>
      <c r="B5757" t="str">
        <f>'Page 1 - General Information'!$G$16</f>
        <v>2839</v>
      </c>
      <c r="C5757" s="353" t="s">
        <v>17241</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c r="A5758">
        <f>'Page 1 - General Information'!$G$12</f>
        <v>121395703</v>
      </c>
      <c r="B5758" t="str">
        <f>'Page 1 - General Information'!$G$16</f>
        <v>2839</v>
      </c>
      <c r="C5758" s="353" t="s">
        <v>17241</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c r="A5759">
        <f>'Page 1 - General Information'!$G$12</f>
        <v>121395703</v>
      </c>
      <c r="B5759" t="str">
        <f>'Page 1 - General Information'!$G$16</f>
        <v>2839</v>
      </c>
      <c r="C5759" s="353" t="s">
        <v>17241</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c r="A5760">
        <f>'Page 1 - General Information'!$G$12</f>
        <v>121395703</v>
      </c>
      <c r="B5760" t="str">
        <f>'Page 1 - General Information'!$G$16</f>
        <v>2839</v>
      </c>
      <c r="C5760" s="353" t="s">
        <v>17241</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c r="A5761">
        <f>'Page 1 - General Information'!$G$12</f>
        <v>121395703</v>
      </c>
      <c r="B5761" t="str">
        <f>'Page 1 - General Information'!$G$16</f>
        <v>2839</v>
      </c>
      <c r="C5761" s="353" t="s">
        <v>17241</v>
      </c>
      <c r="D5761"/>
      <c r="E5761"/>
      <c r="F5761"/>
      <c r="G5761"/>
      <c r="H5761"/>
      <c r="I5761"/>
      <c r="J5761"/>
      <c r="K5761"/>
      <c r="L5761"/>
      <c r="M5761"/>
      <c r="N5761" t="s">
        <v>8252</v>
      </c>
      <c r="O5761"/>
      <c r="P5761" s="359">
        <f>INDEX('Page 3 - Financial Information'!$K$16:$X$185,Y5761,X5761)</f>
        <v>9880</v>
      </c>
      <c r="Q5761"/>
      <c r="R5761"/>
      <c r="S5761" t="s">
        <v>9529</v>
      </c>
      <c r="T5761"/>
      <c r="U5761"/>
      <c r="V5761"/>
      <c r="W5761"/>
      <c r="X5761" s="355">
        <v>1</v>
      </c>
      <c r="Y5761" s="355">
        <v>121</v>
      </c>
      <c r="AC5761" s="297"/>
    </row>
    <row r="5762" spans="1:29">
      <c r="A5762">
        <f>'Page 1 - General Information'!$G$12</f>
        <v>121395703</v>
      </c>
      <c r="B5762" t="str">
        <f>'Page 1 - General Information'!$G$16</f>
        <v>2839</v>
      </c>
      <c r="C5762" s="353" t="s">
        <v>17241</v>
      </c>
      <c r="D5762"/>
      <c r="E5762"/>
      <c r="F5762"/>
      <c r="G5762"/>
      <c r="H5762"/>
      <c r="I5762"/>
      <c r="J5762"/>
      <c r="K5762"/>
      <c r="L5762"/>
      <c r="M5762"/>
      <c r="N5762" t="s">
        <v>8252</v>
      </c>
      <c r="O5762"/>
      <c r="P5762" s="359">
        <f>INDEX('Page 3 - Financial Information'!$K$16:$X$185,Y5762,X5762)</f>
        <v>796</v>
      </c>
      <c r="Q5762"/>
      <c r="R5762"/>
      <c r="S5762" t="s">
        <v>9530</v>
      </c>
      <c r="T5762"/>
      <c r="U5762"/>
      <c r="V5762"/>
      <c r="W5762"/>
      <c r="X5762" s="355">
        <v>3</v>
      </c>
      <c r="Y5762" s="355">
        <v>121</v>
      </c>
      <c r="AC5762" s="297"/>
    </row>
    <row r="5763" spans="1:29">
      <c r="A5763">
        <f>'Page 1 - General Information'!$G$12</f>
        <v>121395703</v>
      </c>
      <c r="B5763" t="str">
        <f>'Page 1 - General Information'!$G$16</f>
        <v>2839</v>
      </c>
      <c r="C5763" s="353" t="s">
        <v>17241</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c r="A5764">
        <f>'Page 1 - General Information'!$G$12</f>
        <v>121395703</v>
      </c>
      <c r="B5764" t="str">
        <f>'Page 1 - General Information'!$G$16</f>
        <v>2839</v>
      </c>
      <c r="C5764" s="353" t="s">
        <v>17241</v>
      </c>
      <c r="D5764"/>
      <c r="E5764"/>
      <c r="F5764"/>
      <c r="G5764"/>
      <c r="H5764"/>
      <c r="I5764"/>
      <c r="J5764"/>
      <c r="K5764"/>
      <c r="L5764"/>
      <c r="M5764"/>
      <c r="N5764" t="s">
        <v>8252</v>
      </c>
      <c r="O5764"/>
      <c r="P5764" s="359">
        <f>INDEX('Page 3 - Financial Information'!$K$16:$X$185,Y5764,X5764)</f>
        <v>1206</v>
      </c>
      <c r="Q5764"/>
      <c r="R5764"/>
      <c r="S5764" t="s">
        <v>9532</v>
      </c>
      <c r="T5764"/>
      <c r="U5764"/>
      <c r="V5764"/>
      <c r="W5764"/>
      <c r="X5764" s="355">
        <v>5</v>
      </c>
      <c r="Y5764" s="355">
        <v>121</v>
      </c>
      <c r="AC5764" s="297"/>
    </row>
    <row r="5765" spans="1:29">
      <c r="A5765">
        <f>'Page 1 - General Information'!$G$12</f>
        <v>121395703</v>
      </c>
      <c r="B5765" t="str">
        <f>'Page 1 - General Information'!$G$16</f>
        <v>2839</v>
      </c>
      <c r="C5765" s="353" t="s">
        <v>17241</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c r="A5766">
        <f>'Page 1 - General Information'!$G$12</f>
        <v>121395703</v>
      </c>
      <c r="B5766" t="str">
        <f>'Page 1 - General Information'!$G$16</f>
        <v>2839</v>
      </c>
      <c r="C5766" s="353" t="s">
        <v>17241</v>
      </c>
      <c r="D5766"/>
      <c r="E5766"/>
      <c r="F5766"/>
      <c r="G5766"/>
      <c r="H5766"/>
      <c r="I5766"/>
      <c r="J5766"/>
      <c r="K5766"/>
      <c r="L5766"/>
      <c r="M5766"/>
      <c r="N5766" t="s">
        <v>8252</v>
      </c>
      <c r="O5766"/>
      <c r="P5766" s="359">
        <f>INDEX('Page 3 - Financial Information'!$K$16:$X$185,Y5766,X5766)</f>
        <v>1120</v>
      </c>
      <c r="Q5766"/>
      <c r="R5766"/>
      <c r="S5766" t="s">
        <v>9534</v>
      </c>
      <c r="T5766"/>
      <c r="U5766"/>
      <c r="V5766"/>
      <c r="W5766"/>
      <c r="X5766" s="355">
        <v>7</v>
      </c>
      <c r="Y5766" s="355">
        <v>121</v>
      </c>
      <c r="AC5766" s="297"/>
    </row>
    <row r="5767" spans="1:29">
      <c r="A5767">
        <f>'Page 1 - General Information'!$G$12</f>
        <v>121395703</v>
      </c>
      <c r="B5767" t="str">
        <f>'Page 1 - General Information'!$G$16</f>
        <v>2839</v>
      </c>
      <c r="C5767" s="353" t="s">
        <v>17241</v>
      </c>
      <c r="D5767"/>
      <c r="E5767"/>
      <c r="F5767"/>
      <c r="G5767"/>
      <c r="H5767"/>
      <c r="I5767"/>
      <c r="J5767"/>
      <c r="K5767"/>
      <c r="L5767"/>
      <c r="M5767"/>
      <c r="N5767" t="s">
        <v>8252</v>
      </c>
      <c r="O5767"/>
      <c r="P5767" s="359">
        <f>INDEX('Page 3 - Financial Information'!$K$16:$X$185,Y5767,X5767)</f>
        <v>6758</v>
      </c>
      <c r="Q5767"/>
      <c r="R5767"/>
      <c r="S5767" t="s">
        <v>9535</v>
      </c>
      <c r="T5767"/>
      <c r="U5767"/>
      <c r="V5767"/>
      <c r="W5767"/>
      <c r="X5767" s="355">
        <v>8</v>
      </c>
      <c r="Y5767" s="355">
        <v>121</v>
      </c>
      <c r="AC5767" s="297"/>
    </row>
    <row r="5768" spans="1:29">
      <c r="A5768">
        <f>'Page 1 - General Information'!$G$12</f>
        <v>121395703</v>
      </c>
      <c r="B5768" t="str">
        <f>'Page 1 - General Information'!$G$16</f>
        <v>2839</v>
      </c>
      <c r="C5768" s="353" t="s">
        <v>17241</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c r="A5769">
        <f>'Page 1 - General Information'!$G$12</f>
        <v>121395703</v>
      </c>
      <c r="B5769" t="str">
        <f>'Page 1 - General Information'!$G$16</f>
        <v>2839</v>
      </c>
      <c r="C5769" s="353" t="s">
        <v>17241</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c r="A5770">
        <f>'Page 1 - General Information'!$G$12</f>
        <v>121395703</v>
      </c>
      <c r="B5770" t="str">
        <f>'Page 1 - General Information'!$G$16</f>
        <v>2839</v>
      </c>
      <c r="C5770" s="353" t="s">
        <v>17241</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c r="A5771">
        <f>'Page 1 - General Information'!$G$12</f>
        <v>121395703</v>
      </c>
      <c r="B5771" t="str">
        <f>'Page 1 - General Information'!$G$16</f>
        <v>2839</v>
      </c>
      <c r="C5771" s="353" t="s">
        <v>17241</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c r="A5772">
        <f>'Page 1 - General Information'!$G$12</f>
        <v>121395703</v>
      </c>
      <c r="B5772" t="str">
        <f>'Page 1 - General Information'!$G$16</f>
        <v>2839</v>
      </c>
      <c r="C5772" s="353" t="s">
        <v>17241</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c r="A5773">
        <f>'Page 1 - General Information'!$G$12</f>
        <v>121395703</v>
      </c>
      <c r="B5773" t="str">
        <f>'Page 1 - General Information'!$G$16</f>
        <v>2839</v>
      </c>
      <c r="C5773" s="353" t="s">
        <v>17241</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c r="A5774">
        <f>'Page 1 - General Information'!$G$12</f>
        <v>121395703</v>
      </c>
      <c r="B5774" t="str">
        <f>'Page 1 - General Information'!$G$16</f>
        <v>2839</v>
      </c>
      <c r="C5774" s="353" t="s">
        <v>17241</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c r="A5775">
        <f>'Page 1 - General Information'!$G$12</f>
        <v>121395703</v>
      </c>
      <c r="B5775" t="str">
        <f>'Page 1 - General Information'!$G$16</f>
        <v>2839</v>
      </c>
      <c r="C5775" s="353" t="s">
        <v>17241</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c r="A5776">
        <f>'Page 1 - General Information'!$G$12</f>
        <v>121395703</v>
      </c>
      <c r="B5776" t="str">
        <f>'Page 1 - General Information'!$G$16</f>
        <v>2839</v>
      </c>
      <c r="C5776" s="353" t="s">
        <v>17241</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c r="A5777">
        <f>'Page 1 - General Information'!$G$12</f>
        <v>121395703</v>
      </c>
      <c r="B5777" t="str">
        <f>'Page 1 - General Information'!$G$16</f>
        <v>2839</v>
      </c>
      <c r="C5777" s="353" t="s">
        <v>17241</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c r="A5778">
        <f>'Page 1 - General Information'!$G$12</f>
        <v>121395703</v>
      </c>
      <c r="B5778" t="str">
        <f>'Page 1 - General Information'!$G$16</f>
        <v>2839</v>
      </c>
      <c r="C5778" s="353" t="s">
        <v>17241</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c r="A5779">
        <f>'Page 1 - General Information'!$G$12</f>
        <v>121395703</v>
      </c>
      <c r="B5779" t="str">
        <f>'Page 1 - General Information'!$G$16</f>
        <v>2839</v>
      </c>
      <c r="C5779" s="353" t="s">
        <v>17241</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c r="A5780">
        <f>'Page 1 - General Information'!$G$12</f>
        <v>121395703</v>
      </c>
      <c r="B5780" t="str">
        <f>'Page 1 - General Information'!$G$16</f>
        <v>2839</v>
      </c>
      <c r="C5780" s="353" t="s">
        <v>17241</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c r="A5781">
        <f>'Page 1 - General Information'!$G$12</f>
        <v>121395703</v>
      </c>
      <c r="B5781" t="str">
        <f>'Page 1 - General Information'!$G$16</f>
        <v>2839</v>
      </c>
      <c r="C5781" s="353" t="s">
        <v>17241</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c r="A5782">
        <f>'Page 1 - General Information'!$G$12</f>
        <v>121395703</v>
      </c>
      <c r="B5782" t="str">
        <f>'Page 1 - General Information'!$G$16</f>
        <v>2839</v>
      </c>
      <c r="C5782" s="353" t="s">
        <v>17241</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c r="A5783">
        <f>'Page 1 - General Information'!$G$12</f>
        <v>121395703</v>
      </c>
      <c r="B5783" t="str">
        <f>'Page 1 - General Information'!$G$16</f>
        <v>2839</v>
      </c>
      <c r="C5783" s="353" t="s">
        <v>17241</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c r="A5784">
        <f>'Page 1 - General Information'!$G$12</f>
        <v>121395703</v>
      </c>
      <c r="B5784" t="str">
        <f>'Page 1 - General Information'!$G$16</f>
        <v>2839</v>
      </c>
      <c r="C5784" s="353" t="s">
        <v>17241</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c r="A5785">
        <f>'Page 1 - General Information'!$G$12</f>
        <v>121395703</v>
      </c>
      <c r="B5785" t="str">
        <f>'Page 1 - General Information'!$G$16</f>
        <v>2839</v>
      </c>
      <c r="C5785" s="353" t="s">
        <v>17241</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c r="A5786">
        <f>'Page 1 - General Information'!$G$12</f>
        <v>121395703</v>
      </c>
      <c r="B5786" t="str">
        <f>'Page 1 - General Information'!$G$16</f>
        <v>2839</v>
      </c>
      <c r="C5786" s="353" t="s">
        <v>17241</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c r="A5787">
        <f>'Page 1 - General Information'!$G$12</f>
        <v>121395703</v>
      </c>
      <c r="B5787" t="str">
        <f>'Page 1 - General Information'!$G$16</f>
        <v>2839</v>
      </c>
      <c r="C5787" s="353" t="s">
        <v>17241</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c r="A5788">
        <f>'Page 1 - General Information'!$G$12</f>
        <v>121395703</v>
      </c>
      <c r="B5788" t="str">
        <f>'Page 1 - General Information'!$G$16</f>
        <v>2839</v>
      </c>
      <c r="C5788" s="353" t="s">
        <v>17241</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c r="A5789">
        <f>'Page 1 - General Information'!$G$12</f>
        <v>121395703</v>
      </c>
      <c r="B5789" t="str">
        <f>'Page 1 - General Information'!$G$16</f>
        <v>2839</v>
      </c>
      <c r="C5789" s="353" t="s">
        <v>17241</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c r="A5790">
        <f>'Page 1 - General Information'!$G$12</f>
        <v>121395703</v>
      </c>
      <c r="B5790" t="str">
        <f>'Page 1 - General Information'!$G$16</f>
        <v>2839</v>
      </c>
      <c r="C5790" s="353" t="s">
        <v>17241</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c r="A5791">
        <f>'Page 1 - General Information'!$G$12</f>
        <v>121395703</v>
      </c>
      <c r="B5791" t="str">
        <f>'Page 1 - General Information'!$G$16</f>
        <v>2839</v>
      </c>
      <c r="C5791" s="353" t="s">
        <v>17241</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c r="A5792">
        <f>'Page 1 - General Information'!$G$12</f>
        <v>121395703</v>
      </c>
      <c r="B5792" t="str">
        <f>'Page 1 - General Information'!$G$16</f>
        <v>2839</v>
      </c>
      <c r="C5792" s="353" t="s">
        <v>17241</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c r="A5793">
        <f>'Page 1 - General Information'!$G$12</f>
        <v>121395703</v>
      </c>
      <c r="B5793" t="str">
        <f>'Page 1 - General Information'!$G$16</f>
        <v>2839</v>
      </c>
      <c r="C5793" s="353" t="s">
        <v>17241</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c r="A5794">
        <f>'Page 1 - General Information'!$G$12</f>
        <v>121395703</v>
      </c>
      <c r="B5794" t="str">
        <f>'Page 1 - General Information'!$G$16</f>
        <v>2839</v>
      </c>
      <c r="C5794" s="353" t="s">
        <v>17241</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c r="A5795">
        <f>'Page 1 - General Information'!$G$12</f>
        <v>121395703</v>
      </c>
      <c r="B5795" t="str">
        <f>'Page 1 - General Information'!$G$16</f>
        <v>2839</v>
      </c>
      <c r="C5795" s="353" t="s">
        <v>17241</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c r="A5796">
        <f>'Page 1 - General Information'!$G$12</f>
        <v>121395703</v>
      </c>
      <c r="B5796" t="str">
        <f>'Page 1 - General Information'!$G$16</f>
        <v>2839</v>
      </c>
      <c r="C5796" s="353" t="s">
        <v>17241</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c r="A5797">
        <f>'Page 1 - General Information'!$G$12</f>
        <v>121395703</v>
      </c>
      <c r="B5797" t="str">
        <f>'Page 1 - General Information'!$G$16</f>
        <v>2839</v>
      </c>
      <c r="C5797" s="353" t="s">
        <v>17241</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c r="A5798">
        <f>'Page 1 - General Information'!$G$12</f>
        <v>121395703</v>
      </c>
      <c r="B5798" t="str">
        <f>'Page 1 - General Information'!$G$16</f>
        <v>2839</v>
      </c>
      <c r="C5798" s="353" t="s">
        <v>17241</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c r="A5799">
        <f>'Page 1 - General Information'!$G$12</f>
        <v>121395703</v>
      </c>
      <c r="B5799" t="str">
        <f>'Page 1 - General Information'!$G$16</f>
        <v>2839</v>
      </c>
      <c r="C5799" s="353" t="s">
        <v>17241</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c r="A5800">
        <f>'Page 1 - General Information'!$G$12</f>
        <v>121395703</v>
      </c>
      <c r="B5800" t="str">
        <f>'Page 1 - General Information'!$G$16</f>
        <v>2839</v>
      </c>
      <c r="C5800" s="353" t="s">
        <v>17241</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c r="A5801">
        <f>'Page 1 - General Information'!$G$12</f>
        <v>121395703</v>
      </c>
      <c r="B5801" t="str">
        <f>'Page 1 - General Information'!$G$16</f>
        <v>2839</v>
      </c>
      <c r="C5801" s="353" t="s">
        <v>17241</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c r="A5802">
        <f>'Page 1 - General Information'!$G$12</f>
        <v>121395703</v>
      </c>
      <c r="B5802" t="str">
        <f>'Page 1 - General Information'!$G$16</f>
        <v>2839</v>
      </c>
      <c r="C5802" s="353" t="s">
        <v>17241</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c r="A5803">
        <f>'Page 1 - General Information'!$G$12</f>
        <v>121395703</v>
      </c>
      <c r="B5803" t="str">
        <f>'Page 1 - General Information'!$G$16</f>
        <v>2839</v>
      </c>
      <c r="C5803" s="353" t="s">
        <v>17241</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c r="A5804">
        <f>'Page 1 - General Information'!$G$12</f>
        <v>121395703</v>
      </c>
      <c r="B5804" t="str">
        <f>'Page 1 - General Information'!$G$16</f>
        <v>2839</v>
      </c>
      <c r="C5804" s="353" t="s">
        <v>17241</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c r="A5805">
        <f>'Page 1 - General Information'!$G$12</f>
        <v>121395703</v>
      </c>
      <c r="B5805" t="str">
        <f>'Page 1 - General Information'!$G$16</f>
        <v>2839</v>
      </c>
      <c r="C5805" s="353" t="s">
        <v>17241</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c r="A5806">
        <f>'Page 1 - General Information'!$G$12</f>
        <v>121395703</v>
      </c>
      <c r="B5806" t="str">
        <f>'Page 1 - General Information'!$G$16</f>
        <v>2839</v>
      </c>
      <c r="C5806" s="353" t="s">
        <v>17241</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c r="A5807">
        <f>'Page 1 - General Information'!$G$12</f>
        <v>121395703</v>
      </c>
      <c r="B5807" t="str">
        <f>'Page 1 - General Information'!$G$16</f>
        <v>2839</v>
      </c>
      <c r="C5807" s="353" t="s">
        <v>17241</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c r="A5808">
        <f>'Page 1 - General Information'!$G$12</f>
        <v>121395703</v>
      </c>
      <c r="B5808" t="str">
        <f>'Page 1 - General Information'!$G$16</f>
        <v>2839</v>
      </c>
      <c r="C5808" s="353" t="s">
        <v>17241</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c r="A5809">
        <f>'Page 1 - General Information'!$G$12</f>
        <v>121395703</v>
      </c>
      <c r="B5809" t="str">
        <f>'Page 1 - General Information'!$G$16</f>
        <v>2839</v>
      </c>
      <c r="C5809" s="353" t="s">
        <v>17241</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c r="A5810">
        <f>'Page 1 - General Information'!$G$12</f>
        <v>121395703</v>
      </c>
      <c r="B5810" t="str">
        <f>'Page 1 - General Information'!$G$16</f>
        <v>2839</v>
      </c>
      <c r="C5810" s="353" t="s">
        <v>17241</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c r="A5811">
        <f>'Page 1 - General Information'!$G$12</f>
        <v>121395703</v>
      </c>
      <c r="B5811" t="str">
        <f>'Page 1 - General Information'!$G$16</f>
        <v>2839</v>
      </c>
      <c r="C5811" s="353" t="s">
        <v>17241</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c r="A5812">
        <f>'Page 1 - General Information'!$G$12</f>
        <v>121395703</v>
      </c>
      <c r="B5812" t="str">
        <f>'Page 1 - General Information'!$G$16</f>
        <v>2839</v>
      </c>
      <c r="C5812" s="353" t="s">
        <v>17241</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c r="A5813">
        <f>'Page 1 - General Information'!$G$12</f>
        <v>121395703</v>
      </c>
      <c r="B5813" t="str">
        <f>'Page 1 - General Information'!$G$16</f>
        <v>2839</v>
      </c>
      <c r="C5813" s="353" t="s">
        <v>17241</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c r="A5814">
        <f>'Page 1 - General Information'!$G$12</f>
        <v>121395703</v>
      </c>
      <c r="B5814" t="str">
        <f>'Page 1 - General Information'!$G$16</f>
        <v>2839</v>
      </c>
      <c r="C5814" s="353" t="s">
        <v>17241</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c r="A5815">
        <f>'Page 1 - General Information'!$G$12</f>
        <v>121395703</v>
      </c>
      <c r="B5815" t="str">
        <f>'Page 1 - General Information'!$G$16</f>
        <v>2839</v>
      </c>
      <c r="C5815" s="353" t="s">
        <v>17241</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c r="A5816">
        <f>'Page 1 - General Information'!$G$12</f>
        <v>121395703</v>
      </c>
      <c r="B5816" t="str">
        <f>'Page 1 - General Information'!$G$16</f>
        <v>2839</v>
      </c>
      <c r="C5816" s="353" t="s">
        <v>17241</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c r="A5817">
        <f>'Page 1 - General Information'!$G$12</f>
        <v>121395703</v>
      </c>
      <c r="B5817" t="str">
        <f>'Page 1 - General Information'!$G$16</f>
        <v>2839</v>
      </c>
      <c r="C5817" s="353" t="s">
        <v>17241</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c r="A5818">
        <f>'Page 1 - General Information'!$G$12</f>
        <v>121395703</v>
      </c>
      <c r="B5818" t="str">
        <f>'Page 1 - General Information'!$G$16</f>
        <v>2839</v>
      </c>
      <c r="C5818" s="353" t="s">
        <v>17241</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c r="A5819">
        <f>'Page 1 - General Information'!$G$12</f>
        <v>121395703</v>
      </c>
      <c r="B5819" t="str">
        <f>'Page 1 - General Information'!$G$16</f>
        <v>2839</v>
      </c>
      <c r="C5819" s="353" t="s">
        <v>17241</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c r="A5820">
        <f>'Page 1 - General Information'!$G$12</f>
        <v>121395703</v>
      </c>
      <c r="B5820" t="str">
        <f>'Page 1 - General Information'!$G$16</f>
        <v>2839</v>
      </c>
      <c r="C5820" s="353" t="s">
        <v>17241</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c r="A5821">
        <f>'Page 1 - General Information'!$G$12</f>
        <v>121395703</v>
      </c>
      <c r="B5821" t="str">
        <f>'Page 1 - General Information'!$G$16</f>
        <v>2839</v>
      </c>
      <c r="C5821" s="353" t="s">
        <v>17241</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c r="A5822">
        <f>'Page 1 - General Information'!$G$12</f>
        <v>121395703</v>
      </c>
      <c r="B5822" t="str">
        <f>'Page 1 - General Information'!$G$16</f>
        <v>2839</v>
      </c>
      <c r="C5822" s="353" t="s">
        <v>17241</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c r="A5823">
        <f>'Page 1 - General Information'!$G$12</f>
        <v>121395703</v>
      </c>
      <c r="B5823" t="str">
        <f>'Page 1 - General Information'!$G$16</f>
        <v>2839</v>
      </c>
      <c r="C5823" s="353" t="s">
        <v>17241</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c r="A5824">
        <f>'Page 1 - General Information'!$G$12</f>
        <v>121395703</v>
      </c>
      <c r="B5824" t="str">
        <f>'Page 1 - General Information'!$G$16</f>
        <v>2839</v>
      </c>
      <c r="C5824" s="353" t="s">
        <v>17241</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c r="A5825">
        <f>'Page 1 - General Information'!$G$12</f>
        <v>121395703</v>
      </c>
      <c r="B5825" t="str">
        <f>'Page 1 - General Information'!$G$16</f>
        <v>2839</v>
      </c>
      <c r="C5825" s="353" t="s">
        <v>17241</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c r="A5826">
        <f>'Page 1 - General Information'!$G$12</f>
        <v>121395703</v>
      </c>
      <c r="B5826" t="str">
        <f>'Page 1 - General Information'!$G$16</f>
        <v>2839</v>
      </c>
      <c r="C5826" s="353" t="s">
        <v>17241</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c r="A5827">
        <f>'Page 1 - General Information'!$G$12</f>
        <v>121395703</v>
      </c>
      <c r="B5827" t="str">
        <f>'Page 1 - General Information'!$G$16</f>
        <v>2839</v>
      </c>
      <c r="C5827" s="353" t="s">
        <v>17241</v>
      </c>
      <c r="D5827"/>
      <c r="E5827"/>
      <c r="F5827"/>
      <c r="G5827"/>
      <c r="H5827"/>
      <c r="I5827"/>
      <c r="J5827"/>
      <c r="K5827"/>
      <c r="L5827"/>
      <c r="M5827"/>
      <c r="N5827" t="s">
        <v>8252</v>
      </c>
      <c r="O5827"/>
      <c r="P5827" s="359">
        <f>INDEX('Page 3 - Financial Information'!$K$16:$X$185,Y5827,X5827)</f>
        <v>9078</v>
      </c>
      <c r="Q5827"/>
      <c r="R5827"/>
      <c r="S5827" t="s">
        <v>10205</v>
      </c>
      <c r="T5827"/>
      <c r="U5827"/>
      <c r="V5827"/>
      <c r="W5827"/>
      <c r="X5827" s="355">
        <v>1</v>
      </c>
      <c r="Y5827" s="355">
        <v>127</v>
      </c>
      <c r="AC5827" s="297"/>
    </row>
    <row r="5828" spans="1:29">
      <c r="A5828">
        <f>'Page 1 - General Information'!$G$12</f>
        <v>121395703</v>
      </c>
      <c r="B5828" t="str">
        <f>'Page 1 - General Information'!$G$16</f>
        <v>2839</v>
      </c>
      <c r="C5828" s="353" t="s">
        <v>17241</v>
      </c>
      <c r="D5828"/>
      <c r="E5828"/>
      <c r="F5828"/>
      <c r="G5828"/>
      <c r="H5828"/>
      <c r="I5828"/>
      <c r="J5828"/>
      <c r="K5828"/>
      <c r="L5828"/>
      <c r="M5828"/>
      <c r="N5828" t="s">
        <v>8252</v>
      </c>
      <c r="O5828"/>
      <c r="P5828" s="359">
        <f>INDEX('Page 3 - Financial Information'!$K$16:$X$185,Y5828,X5828)</f>
        <v>1854</v>
      </c>
      <c r="Q5828"/>
      <c r="R5828"/>
      <c r="S5828" t="s">
        <v>10206</v>
      </c>
      <c r="T5828"/>
      <c r="U5828"/>
      <c r="V5828"/>
      <c r="W5828"/>
      <c r="X5828" s="355">
        <v>3</v>
      </c>
      <c r="Y5828" s="355">
        <v>127</v>
      </c>
      <c r="AC5828" s="297"/>
    </row>
    <row r="5829" spans="1:29">
      <c r="A5829">
        <f>'Page 1 - General Information'!$G$12</f>
        <v>121395703</v>
      </c>
      <c r="B5829" t="str">
        <f>'Page 1 - General Information'!$G$16</f>
        <v>2839</v>
      </c>
      <c r="C5829" s="353" t="s">
        <v>17241</v>
      </c>
      <c r="D5829"/>
      <c r="E5829"/>
      <c r="F5829"/>
      <c r="G5829"/>
      <c r="H5829"/>
      <c r="I5829"/>
      <c r="J5829"/>
      <c r="K5829"/>
      <c r="L5829"/>
      <c r="M5829"/>
      <c r="N5829" t="s">
        <v>8252</v>
      </c>
      <c r="O5829"/>
      <c r="P5829" s="359">
        <f>INDEX('Page 3 - Financial Information'!$K$16:$X$185,Y5829,X5829)</f>
        <v>70</v>
      </c>
      <c r="Q5829"/>
      <c r="R5829"/>
      <c r="S5829" t="s">
        <v>10207</v>
      </c>
      <c r="T5829"/>
      <c r="U5829"/>
      <c r="V5829"/>
      <c r="W5829"/>
      <c r="X5829" s="355">
        <v>4</v>
      </c>
      <c r="Y5829" s="355">
        <v>127</v>
      </c>
      <c r="AC5829" s="297"/>
    </row>
    <row r="5830" spans="1:29">
      <c r="A5830">
        <f>'Page 1 - General Information'!$G$12</f>
        <v>121395703</v>
      </c>
      <c r="B5830" t="str">
        <f>'Page 1 - General Information'!$G$16</f>
        <v>2839</v>
      </c>
      <c r="C5830" s="353" t="s">
        <v>17241</v>
      </c>
      <c r="D5830"/>
      <c r="E5830"/>
      <c r="F5830"/>
      <c r="G5830"/>
      <c r="H5830"/>
      <c r="I5830"/>
      <c r="J5830"/>
      <c r="K5830"/>
      <c r="L5830"/>
      <c r="M5830"/>
      <c r="N5830" t="s">
        <v>8252</v>
      </c>
      <c r="O5830"/>
      <c r="P5830" s="359">
        <f>INDEX('Page 3 - Financial Information'!$K$16:$X$185,Y5830,X5830)</f>
        <v>786</v>
      </c>
      <c r="Q5830"/>
      <c r="R5830"/>
      <c r="S5830" t="s">
        <v>10208</v>
      </c>
      <c r="T5830"/>
      <c r="U5830"/>
      <c r="V5830"/>
      <c r="W5830"/>
      <c r="X5830" s="355">
        <v>5</v>
      </c>
      <c r="Y5830" s="355">
        <v>127</v>
      </c>
      <c r="AC5830" s="297"/>
    </row>
    <row r="5831" spans="1:29">
      <c r="A5831">
        <f>'Page 1 - General Information'!$G$12</f>
        <v>121395703</v>
      </c>
      <c r="B5831" t="str">
        <f>'Page 1 - General Information'!$G$16</f>
        <v>2839</v>
      </c>
      <c r="C5831" s="353" t="s">
        <v>17241</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c r="A5832">
        <f>'Page 1 - General Information'!$G$12</f>
        <v>121395703</v>
      </c>
      <c r="B5832" t="str">
        <f>'Page 1 - General Information'!$G$16</f>
        <v>2839</v>
      </c>
      <c r="C5832" s="353" t="s">
        <v>17241</v>
      </c>
      <c r="D5832"/>
      <c r="E5832"/>
      <c r="F5832"/>
      <c r="G5832"/>
      <c r="H5832"/>
      <c r="I5832"/>
      <c r="J5832"/>
      <c r="K5832"/>
      <c r="L5832"/>
      <c r="M5832"/>
      <c r="N5832" t="s">
        <v>8252</v>
      </c>
      <c r="O5832"/>
      <c r="P5832" s="359">
        <f>INDEX('Page 3 - Financial Information'!$K$16:$X$185,Y5832,X5832)</f>
        <v>961</v>
      </c>
      <c r="Q5832"/>
      <c r="R5832"/>
      <c r="S5832" t="s">
        <v>10210</v>
      </c>
      <c r="T5832"/>
      <c r="U5832"/>
      <c r="V5832"/>
      <c r="W5832"/>
      <c r="X5832" s="355">
        <v>7</v>
      </c>
      <c r="Y5832" s="355">
        <v>127</v>
      </c>
      <c r="AC5832" s="297"/>
    </row>
    <row r="5833" spans="1:29">
      <c r="A5833">
        <f>'Page 1 - General Information'!$G$12</f>
        <v>121395703</v>
      </c>
      <c r="B5833" t="str">
        <f>'Page 1 - General Information'!$G$16</f>
        <v>2839</v>
      </c>
      <c r="C5833" s="353" t="s">
        <v>17241</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c r="A5834">
        <f>'Page 1 - General Information'!$G$12</f>
        <v>121395703</v>
      </c>
      <c r="B5834" t="str">
        <f>'Page 1 - General Information'!$G$16</f>
        <v>2839</v>
      </c>
      <c r="C5834" s="353" t="s">
        <v>17241</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c r="A5835">
        <f>'Page 1 - General Information'!$G$12</f>
        <v>121395703</v>
      </c>
      <c r="B5835" t="str">
        <f>'Page 1 - General Information'!$G$16</f>
        <v>2839</v>
      </c>
      <c r="C5835" s="353" t="s">
        <v>17241</v>
      </c>
      <c r="D5835"/>
      <c r="E5835"/>
      <c r="F5835"/>
      <c r="G5835"/>
      <c r="H5835"/>
      <c r="I5835"/>
      <c r="J5835"/>
      <c r="K5835"/>
      <c r="L5835"/>
      <c r="M5835"/>
      <c r="N5835" t="s">
        <v>8252</v>
      </c>
      <c r="O5835"/>
      <c r="P5835" s="359">
        <f>INDEX('Page 3 - Financial Information'!$K$16:$X$185,Y5835,X5835)</f>
        <v>5407</v>
      </c>
      <c r="Q5835"/>
      <c r="R5835"/>
      <c r="S5835" t="s">
        <v>10213</v>
      </c>
      <c r="T5835"/>
      <c r="U5835"/>
      <c r="V5835"/>
      <c r="W5835"/>
      <c r="X5835" s="355">
        <v>10</v>
      </c>
      <c r="Y5835" s="355">
        <v>127</v>
      </c>
      <c r="AC5835" s="297"/>
    </row>
    <row r="5836" spans="1:29">
      <c r="A5836">
        <f>'Page 1 - General Information'!$G$12</f>
        <v>121395703</v>
      </c>
      <c r="B5836" t="str">
        <f>'Page 1 - General Information'!$G$16</f>
        <v>2839</v>
      </c>
      <c r="C5836" s="353" t="s">
        <v>17241</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c r="A5837">
        <f>'Page 1 - General Information'!$G$12</f>
        <v>121395703</v>
      </c>
      <c r="B5837" t="str">
        <f>'Page 1 - General Information'!$G$16</f>
        <v>2839</v>
      </c>
      <c r="C5837" s="353" t="s">
        <v>17241</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c r="A5838">
        <f>'Page 1 - General Information'!$G$12</f>
        <v>121395703</v>
      </c>
      <c r="B5838" t="str">
        <f>'Page 1 - General Information'!$G$16</f>
        <v>2839</v>
      </c>
      <c r="C5838" s="353" t="s">
        <v>17241</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c r="A5839">
        <f>'Page 1 - General Information'!$G$12</f>
        <v>121395703</v>
      </c>
      <c r="B5839" t="str">
        <f>'Page 1 - General Information'!$G$16</f>
        <v>2839</v>
      </c>
      <c r="C5839" s="353" t="s">
        <v>17241</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c r="A5840">
        <f>'Page 1 - General Information'!$G$12</f>
        <v>121395703</v>
      </c>
      <c r="B5840" t="str">
        <f>'Page 1 - General Information'!$G$16</f>
        <v>2839</v>
      </c>
      <c r="C5840" s="353" t="s">
        <v>17241</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c r="A5841">
        <f>'Page 1 - General Information'!$G$12</f>
        <v>121395703</v>
      </c>
      <c r="B5841" t="str">
        <f>'Page 1 - General Information'!$G$16</f>
        <v>2839</v>
      </c>
      <c r="C5841" s="353" t="s">
        <v>17241</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c r="A5842">
        <f>'Page 1 - General Information'!$G$12</f>
        <v>121395703</v>
      </c>
      <c r="B5842" t="str">
        <f>'Page 1 - General Information'!$G$16</f>
        <v>2839</v>
      </c>
      <c r="C5842" s="353" t="s">
        <v>17241</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c r="A5843">
        <f>'Page 1 - General Information'!$G$12</f>
        <v>121395703</v>
      </c>
      <c r="B5843" t="str">
        <f>'Page 1 - General Information'!$G$16</f>
        <v>2839</v>
      </c>
      <c r="C5843" s="353" t="s">
        <v>17241</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c r="A5844">
        <f>'Page 1 - General Information'!$G$12</f>
        <v>121395703</v>
      </c>
      <c r="B5844" t="str">
        <f>'Page 1 - General Information'!$G$16</f>
        <v>2839</v>
      </c>
      <c r="C5844" s="353" t="s">
        <v>17241</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c r="A5845">
        <f>'Page 1 - General Information'!$G$12</f>
        <v>121395703</v>
      </c>
      <c r="B5845" t="str">
        <f>'Page 1 - General Information'!$G$16</f>
        <v>2839</v>
      </c>
      <c r="C5845" s="353" t="s">
        <v>17241</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c r="A5846">
        <f>'Page 1 - General Information'!$G$12</f>
        <v>121395703</v>
      </c>
      <c r="B5846" t="str">
        <f>'Page 1 - General Information'!$G$16</f>
        <v>2839</v>
      </c>
      <c r="C5846" s="353" t="s">
        <v>17241</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c r="A5847">
        <f>'Page 1 - General Information'!$G$12</f>
        <v>121395703</v>
      </c>
      <c r="B5847" t="str">
        <f>'Page 1 - General Information'!$G$16</f>
        <v>2839</v>
      </c>
      <c r="C5847" s="353" t="s">
        <v>17241</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c r="A5848">
        <f>'Page 1 - General Information'!$G$12</f>
        <v>121395703</v>
      </c>
      <c r="B5848" t="str">
        <f>'Page 1 - General Information'!$G$16</f>
        <v>2839</v>
      </c>
      <c r="C5848" s="353" t="s">
        <v>17241</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c r="A5849">
        <f>'Page 1 - General Information'!$G$12</f>
        <v>121395703</v>
      </c>
      <c r="B5849" t="str">
        <f>'Page 1 - General Information'!$G$16</f>
        <v>2839</v>
      </c>
      <c r="C5849" s="353" t="s">
        <v>17241</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c r="A5850">
        <f>'Page 1 - General Information'!$G$12</f>
        <v>121395703</v>
      </c>
      <c r="B5850" t="str">
        <f>'Page 1 - General Information'!$G$16</f>
        <v>2839</v>
      </c>
      <c r="C5850" s="353" t="s">
        <v>17241</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c r="A5851">
        <f>'Page 1 - General Information'!$G$12</f>
        <v>121395703</v>
      </c>
      <c r="B5851" t="str">
        <f>'Page 1 - General Information'!$G$16</f>
        <v>2839</v>
      </c>
      <c r="C5851" s="353" t="s">
        <v>17241</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c r="A5852">
        <f>'Page 1 - General Information'!$G$12</f>
        <v>121395703</v>
      </c>
      <c r="B5852" t="str">
        <f>'Page 1 - General Information'!$G$16</f>
        <v>2839</v>
      </c>
      <c r="C5852" s="353" t="s">
        <v>17241</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c r="A5853">
        <f>'Page 1 - General Information'!$G$12</f>
        <v>121395703</v>
      </c>
      <c r="B5853" t="str">
        <f>'Page 1 - General Information'!$G$16</f>
        <v>2839</v>
      </c>
      <c r="C5853" s="353" t="s">
        <v>17241</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c r="A5854">
        <f>'Page 1 - General Information'!$G$12</f>
        <v>121395703</v>
      </c>
      <c r="B5854" t="str">
        <f>'Page 1 - General Information'!$G$16</f>
        <v>2839</v>
      </c>
      <c r="C5854" s="353" t="s">
        <v>17241</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c r="A5855">
        <f>'Page 1 - General Information'!$G$12</f>
        <v>121395703</v>
      </c>
      <c r="B5855" t="str">
        <f>'Page 1 - General Information'!$G$16</f>
        <v>2839</v>
      </c>
      <c r="C5855" s="353" t="s">
        <v>17241</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c r="A5856">
        <f>'Page 1 - General Information'!$G$12</f>
        <v>121395703</v>
      </c>
      <c r="B5856" t="str">
        <f>'Page 1 - General Information'!$G$16</f>
        <v>2839</v>
      </c>
      <c r="C5856" s="353" t="s">
        <v>17241</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c r="A5857">
        <f>'Page 1 - General Information'!$G$12</f>
        <v>121395703</v>
      </c>
      <c r="B5857" t="str">
        <f>'Page 1 - General Information'!$G$16</f>
        <v>2839</v>
      </c>
      <c r="C5857" s="353" t="s">
        <v>17241</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c r="A5858">
        <f>'Page 1 - General Information'!$G$12</f>
        <v>121395703</v>
      </c>
      <c r="B5858" t="str">
        <f>'Page 1 - General Information'!$G$16</f>
        <v>2839</v>
      </c>
      <c r="C5858" s="353" t="s">
        <v>17241</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c r="A5859">
        <f>'Page 1 - General Information'!$G$12</f>
        <v>121395703</v>
      </c>
      <c r="B5859" t="str">
        <f>'Page 1 - General Information'!$G$16</f>
        <v>2839</v>
      </c>
      <c r="C5859" s="353" t="s">
        <v>17241</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c r="A5860">
        <f>'Page 1 - General Information'!$G$12</f>
        <v>121395703</v>
      </c>
      <c r="B5860" t="str">
        <f>'Page 1 - General Information'!$G$16</f>
        <v>2839</v>
      </c>
      <c r="C5860" s="353" t="s">
        <v>17241</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c r="A5861">
        <f>'Page 1 - General Information'!$G$12</f>
        <v>121395703</v>
      </c>
      <c r="B5861" t="str">
        <f>'Page 1 - General Information'!$G$16</f>
        <v>2839</v>
      </c>
      <c r="C5861" s="353" t="s">
        <v>17241</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c r="A5862">
        <f>'Page 1 - General Information'!$G$12</f>
        <v>121395703</v>
      </c>
      <c r="B5862" t="str">
        <f>'Page 1 - General Information'!$G$16</f>
        <v>2839</v>
      </c>
      <c r="C5862" s="353" t="s">
        <v>17241</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c r="A5863">
        <f>'Page 1 - General Information'!$G$12</f>
        <v>121395703</v>
      </c>
      <c r="B5863" t="str">
        <f>'Page 1 - General Information'!$G$16</f>
        <v>2839</v>
      </c>
      <c r="C5863" s="353" t="s">
        <v>17241</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c r="A5864">
        <f>'Page 1 - General Information'!$G$12</f>
        <v>121395703</v>
      </c>
      <c r="B5864" t="str">
        <f>'Page 1 - General Information'!$G$16</f>
        <v>2839</v>
      </c>
      <c r="C5864" s="353" t="s">
        <v>17241</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c r="A5865">
        <f>'Page 1 - General Information'!$G$12</f>
        <v>121395703</v>
      </c>
      <c r="B5865" t="str">
        <f>'Page 1 - General Information'!$G$16</f>
        <v>2839</v>
      </c>
      <c r="C5865" s="353" t="s">
        <v>17241</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c r="A5866">
        <f>'Page 1 - General Information'!$G$12</f>
        <v>121395703</v>
      </c>
      <c r="B5866" t="str">
        <f>'Page 1 - General Information'!$G$16</f>
        <v>2839</v>
      </c>
      <c r="C5866" s="353" t="s">
        <v>17241</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c r="A5867">
        <f>'Page 1 - General Information'!$G$12</f>
        <v>121395703</v>
      </c>
      <c r="B5867" t="str">
        <f>'Page 1 - General Information'!$G$16</f>
        <v>2839</v>
      </c>
      <c r="C5867" s="353" t="s">
        <v>17241</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c r="A5868">
        <f>'Page 1 - General Information'!$G$12</f>
        <v>121395703</v>
      </c>
      <c r="B5868" t="str">
        <f>'Page 1 - General Information'!$G$16</f>
        <v>2839</v>
      </c>
      <c r="C5868" s="353" t="s">
        <v>17241</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c r="A5869">
        <f>'Page 1 - General Information'!$G$12</f>
        <v>121395703</v>
      </c>
      <c r="B5869" t="str">
        <f>'Page 1 - General Information'!$G$16</f>
        <v>2839</v>
      </c>
      <c r="C5869" s="353" t="s">
        <v>17241</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c r="A5870">
        <f>'Page 1 - General Information'!$G$12</f>
        <v>121395703</v>
      </c>
      <c r="B5870" t="str">
        <f>'Page 1 - General Information'!$G$16</f>
        <v>2839</v>
      </c>
      <c r="C5870" s="353" t="s">
        <v>17241</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c r="A5871">
        <f>'Page 1 - General Information'!$G$12</f>
        <v>121395703</v>
      </c>
      <c r="B5871" t="str">
        <f>'Page 1 - General Information'!$G$16</f>
        <v>2839</v>
      </c>
      <c r="C5871" s="353" t="s">
        <v>17241</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c r="A5872">
        <f>'Page 1 - General Information'!$G$12</f>
        <v>121395703</v>
      </c>
      <c r="B5872" t="str">
        <f>'Page 1 - General Information'!$G$16</f>
        <v>2839</v>
      </c>
      <c r="C5872" s="353" t="s">
        <v>17241</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c r="A5873">
        <f>'Page 1 - General Information'!$G$12</f>
        <v>121395703</v>
      </c>
      <c r="B5873" t="str">
        <f>'Page 1 - General Information'!$G$16</f>
        <v>2839</v>
      </c>
      <c r="C5873" s="353" t="s">
        <v>17241</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c r="A5874">
        <f>'Page 1 - General Information'!$G$12</f>
        <v>121395703</v>
      </c>
      <c r="B5874" t="str">
        <f>'Page 1 - General Information'!$G$16</f>
        <v>2839</v>
      </c>
      <c r="C5874" s="353" t="s">
        <v>17241</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c r="A5875">
        <f>'Page 1 - General Information'!$G$12</f>
        <v>121395703</v>
      </c>
      <c r="B5875" t="str">
        <f>'Page 1 - General Information'!$G$16</f>
        <v>2839</v>
      </c>
      <c r="C5875" s="353" t="s">
        <v>17241</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c r="A5876">
        <f>'Page 1 - General Information'!$G$12</f>
        <v>121395703</v>
      </c>
      <c r="B5876" t="str">
        <f>'Page 1 - General Information'!$G$16</f>
        <v>2839</v>
      </c>
      <c r="C5876" s="353" t="s">
        <v>17241</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c r="A5877">
        <f>'Page 1 - General Information'!$G$12</f>
        <v>121395703</v>
      </c>
      <c r="B5877" t="str">
        <f>'Page 1 - General Information'!$G$16</f>
        <v>2839</v>
      </c>
      <c r="C5877" s="353" t="s">
        <v>17241</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c r="A5878">
        <f>'Page 1 - General Information'!$G$12</f>
        <v>121395703</v>
      </c>
      <c r="B5878" t="str">
        <f>'Page 1 - General Information'!$G$16</f>
        <v>2839</v>
      </c>
      <c r="C5878" s="353" t="s">
        <v>17241</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c r="A5879">
        <f>'Page 1 - General Information'!$G$12</f>
        <v>121395703</v>
      </c>
      <c r="B5879" t="str">
        <f>'Page 1 - General Information'!$G$16</f>
        <v>2839</v>
      </c>
      <c r="C5879" s="353" t="s">
        <v>17241</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c r="A5880">
        <f>'Page 1 - General Information'!$G$12</f>
        <v>121395703</v>
      </c>
      <c r="B5880" t="str">
        <f>'Page 1 - General Information'!$G$16</f>
        <v>2839</v>
      </c>
      <c r="C5880" s="353" t="s">
        <v>17241</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c r="A5881">
        <f>'Page 1 - General Information'!$G$12</f>
        <v>121395703</v>
      </c>
      <c r="B5881" t="str">
        <f>'Page 1 - General Information'!$G$16</f>
        <v>2839</v>
      </c>
      <c r="C5881" s="353" t="s">
        <v>17241</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c r="A5882">
        <f>'Page 1 - General Information'!$G$12</f>
        <v>121395703</v>
      </c>
      <c r="B5882" t="str">
        <f>'Page 1 - General Information'!$G$16</f>
        <v>2839</v>
      </c>
      <c r="C5882" s="353" t="s">
        <v>17241</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c r="A5883">
        <f>'Page 1 - General Information'!$G$12</f>
        <v>121395703</v>
      </c>
      <c r="B5883" t="str">
        <f>'Page 1 - General Information'!$G$16</f>
        <v>2839</v>
      </c>
      <c r="C5883" s="353" t="s">
        <v>17241</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c r="A5884">
        <f>'Page 1 - General Information'!$G$12</f>
        <v>121395703</v>
      </c>
      <c r="B5884" t="str">
        <f>'Page 1 - General Information'!$G$16</f>
        <v>2839</v>
      </c>
      <c r="C5884" s="353" t="s">
        <v>17241</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c r="A5885">
        <f>'Page 1 - General Information'!$G$12</f>
        <v>121395703</v>
      </c>
      <c r="B5885" t="str">
        <f>'Page 1 - General Information'!$G$16</f>
        <v>2839</v>
      </c>
      <c r="C5885" s="353" t="s">
        <v>17241</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c r="A5886">
        <f>'Page 1 - General Information'!$G$12</f>
        <v>121395703</v>
      </c>
      <c r="B5886" t="str">
        <f>'Page 1 - General Information'!$G$16</f>
        <v>2839</v>
      </c>
      <c r="C5886" s="353" t="s">
        <v>17241</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c r="A5887">
        <f>'Page 1 - General Information'!$G$12</f>
        <v>121395703</v>
      </c>
      <c r="B5887" t="str">
        <f>'Page 1 - General Information'!$G$16</f>
        <v>2839</v>
      </c>
      <c r="C5887" s="353" t="s">
        <v>17241</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c r="A5888">
        <f>'Page 1 - General Information'!$G$12</f>
        <v>121395703</v>
      </c>
      <c r="B5888" t="str">
        <f>'Page 1 - General Information'!$G$16</f>
        <v>2839</v>
      </c>
      <c r="C5888" s="353" t="s">
        <v>17241</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c r="A5889">
        <f>'Page 1 - General Information'!$G$12</f>
        <v>121395703</v>
      </c>
      <c r="B5889" t="str">
        <f>'Page 1 - General Information'!$G$16</f>
        <v>2839</v>
      </c>
      <c r="C5889" s="353" t="s">
        <v>17241</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c r="A5890">
        <f>'Page 1 - General Information'!$G$12</f>
        <v>121395703</v>
      </c>
      <c r="B5890" t="str">
        <f>'Page 1 - General Information'!$G$16</f>
        <v>2839</v>
      </c>
      <c r="C5890" s="353" t="s">
        <v>17241</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c r="A5891">
        <f>'Page 1 - General Information'!$G$12</f>
        <v>121395703</v>
      </c>
      <c r="B5891" t="str">
        <f>'Page 1 - General Information'!$G$16</f>
        <v>2839</v>
      </c>
      <c r="C5891" s="353" t="s">
        <v>17241</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c r="A5892">
        <f>'Page 1 - General Information'!$G$12</f>
        <v>121395703</v>
      </c>
      <c r="B5892" t="str">
        <f>'Page 1 - General Information'!$G$16</f>
        <v>2839</v>
      </c>
      <c r="C5892" s="353" t="s">
        <v>17241</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c r="A5893">
        <f>'Page 1 - General Information'!$G$12</f>
        <v>121395703</v>
      </c>
      <c r="B5893" t="str">
        <f>'Page 1 - General Information'!$G$16</f>
        <v>2839</v>
      </c>
      <c r="C5893" s="353" t="s">
        <v>17241</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c r="A5894">
        <f>'Page 1 - General Information'!$G$12</f>
        <v>121395703</v>
      </c>
      <c r="B5894" t="str">
        <f>'Page 1 - General Information'!$G$16</f>
        <v>2839</v>
      </c>
      <c r="C5894" s="353" t="s">
        <v>17241</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c r="A5895">
        <f>'Page 1 - General Information'!$G$12</f>
        <v>121395703</v>
      </c>
      <c r="B5895" t="str">
        <f>'Page 1 - General Information'!$G$16</f>
        <v>2839</v>
      </c>
      <c r="C5895" s="353" t="s">
        <v>17241</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c r="A5896">
        <f>'Page 1 - General Information'!$G$12</f>
        <v>121395703</v>
      </c>
      <c r="B5896" t="str">
        <f>'Page 1 - General Information'!$G$16</f>
        <v>2839</v>
      </c>
      <c r="C5896" s="353" t="s">
        <v>17241</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c r="A5897">
        <f>'Page 1 - General Information'!$G$12</f>
        <v>121395703</v>
      </c>
      <c r="B5897" t="str">
        <f>'Page 1 - General Information'!$G$16</f>
        <v>2839</v>
      </c>
      <c r="C5897" s="353" t="s">
        <v>17241</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c r="A5898">
        <f>'Page 1 - General Information'!$G$12</f>
        <v>121395703</v>
      </c>
      <c r="B5898" t="str">
        <f>'Page 1 - General Information'!$G$16</f>
        <v>2839</v>
      </c>
      <c r="C5898" s="353" t="s">
        <v>17241</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c r="A5899">
        <f>'Page 1 - General Information'!$G$12</f>
        <v>121395703</v>
      </c>
      <c r="B5899" t="str">
        <f>'Page 1 - General Information'!$G$16</f>
        <v>2839</v>
      </c>
      <c r="C5899" s="353" t="s">
        <v>17241</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c r="A5900">
        <f>'Page 1 - General Information'!$G$12</f>
        <v>121395703</v>
      </c>
      <c r="B5900" t="str">
        <f>'Page 1 - General Information'!$G$16</f>
        <v>2839</v>
      </c>
      <c r="C5900" s="353" t="s">
        <v>17241</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c r="A5901">
        <f>'Page 1 - General Information'!$G$12</f>
        <v>121395703</v>
      </c>
      <c r="B5901" t="str">
        <f>'Page 1 - General Information'!$G$16</f>
        <v>2839</v>
      </c>
      <c r="C5901" s="353" t="s">
        <v>17241</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c r="A5902">
        <f>'Page 1 - General Information'!$G$12</f>
        <v>121395703</v>
      </c>
      <c r="B5902" t="str">
        <f>'Page 1 - General Information'!$G$16</f>
        <v>2839</v>
      </c>
      <c r="C5902" s="353" t="s">
        <v>17241</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c r="A5903">
        <f>'Page 1 - General Information'!$G$12</f>
        <v>121395703</v>
      </c>
      <c r="B5903" t="str">
        <f>'Page 1 - General Information'!$G$16</f>
        <v>2839</v>
      </c>
      <c r="C5903" s="353" t="s">
        <v>17241</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c r="A5904">
        <f>'Page 1 - General Information'!$G$12</f>
        <v>121395703</v>
      </c>
      <c r="B5904" t="str">
        <f>'Page 1 - General Information'!$G$16</f>
        <v>2839</v>
      </c>
      <c r="C5904" s="353" t="s">
        <v>17241</v>
      </c>
      <c r="D5904"/>
      <c r="E5904"/>
      <c r="F5904"/>
      <c r="G5904"/>
      <c r="H5904"/>
      <c r="I5904"/>
      <c r="J5904"/>
      <c r="K5904"/>
      <c r="L5904"/>
      <c r="M5904"/>
      <c r="N5904" t="s">
        <v>8252</v>
      </c>
      <c r="O5904"/>
      <c r="P5904" s="359">
        <f>INDEX('Page 3 - Financial Information'!$K$16:$X$185,Y5904,X5904)</f>
        <v>11110</v>
      </c>
      <c r="Q5904"/>
      <c r="R5904"/>
      <c r="S5904" t="s">
        <v>17202</v>
      </c>
      <c r="T5904"/>
      <c r="U5904"/>
      <c r="V5904"/>
      <c r="W5904"/>
      <c r="X5904" s="355">
        <v>1</v>
      </c>
      <c r="Y5904" s="355">
        <v>134</v>
      </c>
      <c r="AC5904" s="297"/>
    </row>
    <row r="5905" spans="1:29">
      <c r="A5905">
        <f>'Page 1 - General Information'!$G$12</f>
        <v>121395703</v>
      </c>
      <c r="B5905" t="str">
        <f>'Page 1 - General Information'!$G$16</f>
        <v>2839</v>
      </c>
      <c r="C5905" s="353" t="s">
        <v>17241</v>
      </c>
      <c r="D5905"/>
      <c r="E5905"/>
      <c r="F5905"/>
      <c r="G5905"/>
      <c r="H5905"/>
      <c r="I5905"/>
      <c r="J5905"/>
      <c r="K5905"/>
      <c r="L5905"/>
      <c r="M5905"/>
      <c r="N5905" t="s">
        <v>8252</v>
      </c>
      <c r="O5905"/>
      <c r="P5905" s="359">
        <f>INDEX('Page 3 - Financial Information'!$K$16:$X$185,Y5905,X5905)</f>
        <v>2093</v>
      </c>
      <c r="Q5905"/>
      <c r="R5905"/>
      <c r="S5905" t="s">
        <v>17205</v>
      </c>
      <c r="T5905"/>
      <c r="U5905"/>
      <c r="V5905"/>
      <c r="W5905"/>
      <c r="X5905" s="355">
        <v>3</v>
      </c>
      <c r="Y5905" s="355">
        <v>134</v>
      </c>
      <c r="AC5905" s="297"/>
    </row>
    <row r="5906" spans="1:29">
      <c r="A5906">
        <f>'Page 1 - General Information'!$G$12</f>
        <v>121395703</v>
      </c>
      <c r="B5906" t="str">
        <f>'Page 1 - General Information'!$G$16</f>
        <v>2839</v>
      </c>
      <c r="C5906" s="353" t="s">
        <v>17241</v>
      </c>
      <c r="D5906"/>
      <c r="E5906"/>
      <c r="F5906"/>
      <c r="G5906"/>
      <c r="H5906"/>
      <c r="I5906"/>
      <c r="J5906"/>
      <c r="K5906"/>
      <c r="L5906"/>
      <c r="M5906"/>
      <c r="N5906" t="s">
        <v>8252</v>
      </c>
      <c r="O5906"/>
      <c r="P5906" s="359">
        <f>INDEX('Page 3 - Financial Information'!$K$16:$X$185,Y5906,X5906)</f>
        <v>1275</v>
      </c>
      <c r="Q5906"/>
      <c r="R5906"/>
      <c r="S5906" t="s">
        <v>17208</v>
      </c>
      <c r="T5906"/>
      <c r="U5906"/>
      <c r="V5906"/>
      <c r="W5906"/>
      <c r="X5906" s="355">
        <v>4</v>
      </c>
      <c r="Y5906" s="355">
        <v>134</v>
      </c>
      <c r="AC5906" s="297"/>
    </row>
    <row r="5907" spans="1:29">
      <c r="A5907">
        <f>'Page 1 - General Information'!$G$12</f>
        <v>121395703</v>
      </c>
      <c r="B5907" t="str">
        <f>'Page 1 - General Information'!$G$16</f>
        <v>2839</v>
      </c>
      <c r="C5907" s="353" t="s">
        <v>17241</v>
      </c>
      <c r="D5907"/>
      <c r="E5907"/>
      <c r="F5907"/>
      <c r="G5907"/>
      <c r="H5907"/>
      <c r="I5907"/>
      <c r="J5907"/>
      <c r="K5907"/>
      <c r="L5907"/>
      <c r="M5907"/>
      <c r="N5907" t="s">
        <v>8252</v>
      </c>
      <c r="O5907"/>
      <c r="P5907" s="359">
        <f>INDEX('Page 3 - Financial Information'!$K$16:$X$185,Y5907,X5907)</f>
        <v>478</v>
      </c>
      <c r="Q5907"/>
      <c r="R5907"/>
      <c r="S5907" t="s">
        <v>17211</v>
      </c>
      <c r="T5907"/>
      <c r="U5907"/>
      <c r="V5907"/>
      <c r="W5907"/>
      <c r="X5907" s="355">
        <v>5</v>
      </c>
      <c r="Y5907" s="355">
        <v>134</v>
      </c>
      <c r="AC5907" s="297"/>
    </row>
    <row r="5908" spans="1:29">
      <c r="A5908">
        <f>'Page 1 - General Information'!$G$12</f>
        <v>121395703</v>
      </c>
      <c r="B5908" t="str">
        <f>'Page 1 - General Information'!$G$16</f>
        <v>2839</v>
      </c>
      <c r="C5908" s="353" t="s">
        <v>17241</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c r="A5909">
        <f>'Page 1 - General Information'!$G$12</f>
        <v>121395703</v>
      </c>
      <c r="B5909" t="str">
        <f>'Page 1 - General Information'!$G$16</f>
        <v>2839</v>
      </c>
      <c r="C5909" s="353" t="s">
        <v>17241</v>
      </c>
      <c r="D5909"/>
      <c r="E5909"/>
      <c r="F5909"/>
      <c r="G5909"/>
      <c r="H5909"/>
      <c r="I5909"/>
      <c r="J5909"/>
      <c r="K5909"/>
      <c r="L5909"/>
      <c r="M5909"/>
      <c r="N5909" t="s">
        <v>8252</v>
      </c>
      <c r="O5909"/>
      <c r="P5909" s="359">
        <f>INDEX('Page 3 - Financial Information'!$K$16:$X$185,Y5909,X5909)</f>
        <v>1493</v>
      </c>
      <c r="Q5909"/>
      <c r="R5909"/>
      <c r="S5909" t="s">
        <v>17217</v>
      </c>
      <c r="T5909"/>
      <c r="U5909"/>
      <c r="V5909"/>
      <c r="W5909"/>
      <c r="X5909" s="355">
        <v>7</v>
      </c>
      <c r="Y5909" s="355">
        <v>134</v>
      </c>
      <c r="AC5909" s="297"/>
    </row>
    <row r="5910" spans="1:29">
      <c r="A5910">
        <f>'Page 1 - General Information'!$G$12</f>
        <v>121395703</v>
      </c>
      <c r="B5910" t="str">
        <f>'Page 1 - General Information'!$G$16</f>
        <v>2839</v>
      </c>
      <c r="C5910" s="353" t="s">
        <v>17241</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c r="A5911">
        <f>'Page 1 - General Information'!$G$12</f>
        <v>121395703</v>
      </c>
      <c r="B5911" t="str">
        <f>'Page 1 - General Information'!$G$16</f>
        <v>2839</v>
      </c>
      <c r="C5911" s="353" t="s">
        <v>17241</v>
      </c>
      <c r="D5911"/>
      <c r="E5911"/>
      <c r="F5911"/>
      <c r="G5911"/>
      <c r="H5911"/>
      <c r="I5911"/>
      <c r="J5911"/>
      <c r="K5911"/>
      <c r="L5911"/>
      <c r="M5911"/>
      <c r="N5911" t="s">
        <v>8252</v>
      </c>
      <c r="O5911"/>
      <c r="P5911" s="359">
        <f>INDEX('Page 3 - Financial Information'!$K$16:$X$185,Y5911,X5911)</f>
        <v>5771</v>
      </c>
      <c r="Q5911"/>
      <c r="R5911"/>
      <c r="S5911" t="s">
        <v>17223</v>
      </c>
      <c r="T5911"/>
      <c r="U5911"/>
      <c r="V5911"/>
      <c r="W5911"/>
      <c r="X5911" s="355">
        <v>9</v>
      </c>
      <c r="Y5911" s="355">
        <v>134</v>
      </c>
      <c r="AC5911" s="297"/>
    </row>
    <row r="5912" spans="1:29">
      <c r="A5912">
        <f>'Page 1 - General Information'!$G$12</f>
        <v>121395703</v>
      </c>
      <c r="B5912" t="str">
        <f>'Page 1 - General Information'!$G$16</f>
        <v>2839</v>
      </c>
      <c r="C5912" s="353" t="s">
        <v>17241</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c r="A5913">
        <f>'Page 1 - General Information'!$G$12</f>
        <v>121395703</v>
      </c>
      <c r="B5913" t="str">
        <f>'Page 1 - General Information'!$G$16</f>
        <v>2839</v>
      </c>
      <c r="C5913" s="353" t="s">
        <v>17241</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c r="A5914">
        <f>'Page 1 - General Information'!$G$12</f>
        <v>121395703</v>
      </c>
      <c r="B5914" t="str">
        <f>'Page 1 - General Information'!$G$16</f>
        <v>2839</v>
      </c>
      <c r="C5914" s="353" t="s">
        <v>17241</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c r="A5915">
        <f>'Page 1 - General Information'!$G$12</f>
        <v>121395703</v>
      </c>
      <c r="B5915" t="str">
        <f>'Page 1 - General Information'!$G$16</f>
        <v>2839</v>
      </c>
      <c r="C5915" s="353" t="s">
        <v>17241</v>
      </c>
      <c r="D5915"/>
      <c r="E5915"/>
      <c r="F5915"/>
      <c r="G5915"/>
      <c r="H5915"/>
      <c r="I5915"/>
      <c r="J5915"/>
      <c r="K5915"/>
      <c r="L5915"/>
      <c r="M5915"/>
      <c r="N5915" t="s">
        <v>8252</v>
      </c>
      <c r="O5915"/>
      <c r="P5915" s="359">
        <f>INDEX('Page 3 - Financial Information'!$K$16:$X$185,Y5915,X5915)</f>
        <v>0</v>
      </c>
      <c r="Q5915"/>
      <c r="R5915"/>
      <c r="S5915" t="s">
        <v>9661</v>
      </c>
      <c r="T5915"/>
      <c r="U5915"/>
      <c r="V5915"/>
      <c r="W5915"/>
      <c r="X5915" s="355">
        <v>1</v>
      </c>
      <c r="Y5915" s="355">
        <v>135</v>
      </c>
      <c r="AC5915" s="297"/>
    </row>
    <row r="5916" spans="1:29">
      <c r="A5916">
        <f>'Page 1 - General Information'!$G$12</f>
        <v>121395703</v>
      </c>
      <c r="B5916" t="str">
        <f>'Page 1 - General Information'!$G$16</f>
        <v>2839</v>
      </c>
      <c r="C5916" s="353" t="s">
        <v>17241</v>
      </c>
      <c r="D5916"/>
      <c r="E5916"/>
      <c r="F5916"/>
      <c r="G5916"/>
      <c r="H5916"/>
      <c r="I5916"/>
      <c r="J5916"/>
      <c r="K5916"/>
      <c r="L5916"/>
      <c r="M5916"/>
      <c r="N5916" t="s">
        <v>8252</v>
      </c>
      <c r="O5916"/>
      <c r="P5916" s="359">
        <f>INDEX('Page 3 - Financial Information'!$K$16:$X$185,Y5916,X5916)</f>
        <v>0</v>
      </c>
      <c r="Q5916"/>
      <c r="R5916"/>
      <c r="S5916" t="s">
        <v>9662</v>
      </c>
      <c r="T5916"/>
      <c r="U5916"/>
      <c r="V5916"/>
      <c r="W5916"/>
      <c r="X5916" s="355">
        <v>3</v>
      </c>
      <c r="Y5916" s="355">
        <v>135</v>
      </c>
      <c r="AC5916" s="297"/>
    </row>
    <row r="5917" spans="1:29">
      <c r="A5917">
        <f>'Page 1 - General Information'!$G$12</f>
        <v>121395703</v>
      </c>
      <c r="B5917" t="str">
        <f>'Page 1 - General Information'!$G$16</f>
        <v>2839</v>
      </c>
      <c r="C5917" s="353" t="s">
        <v>17241</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c r="A5918">
        <f>'Page 1 - General Information'!$G$12</f>
        <v>121395703</v>
      </c>
      <c r="B5918" t="str">
        <f>'Page 1 - General Information'!$G$16</f>
        <v>2839</v>
      </c>
      <c r="C5918" s="353" t="s">
        <v>17241</v>
      </c>
      <c r="D5918"/>
      <c r="E5918"/>
      <c r="F5918"/>
      <c r="G5918"/>
      <c r="H5918"/>
      <c r="I5918"/>
      <c r="J5918"/>
      <c r="K5918"/>
      <c r="L5918"/>
      <c r="M5918"/>
      <c r="N5918" t="s">
        <v>8252</v>
      </c>
      <c r="O5918"/>
      <c r="P5918" s="359">
        <f>INDEX('Page 3 - Financial Information'!$K$16:$X$185,Y5918,X5918)</f>
        <v>0</v>
      </c>
      <c r="Q5918"/>
      <c r="R5918"/>
      <c r="S5918" t="s">
        <v>9664</v>
      </c>
      <c r="T5918"/>
      <c r="U5918"/>
      <c r="V5918"/>
      <c r="W5918"/>
      <c r="X5918" s="355">
        <v>5</v>
      </c>
      <c r="Y5918" s="355">
        <v>135</v>
      </c>
      <c r="AC5918" s="297"/>
    </row>
    <row r="5919" spans="1:29">
      <c r="A5919">
        <f>'Page 1 - General Information'!$G$12</f>
        <v>121395703</v>
      </c>
      <c r="B5919" t="str">
        <f>'Page 1 - General Information'!$G$16</f>
        <v>2839</v>
      </c>
      <c r="C5919" s="353" t="s">
        <v>17241</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c r="A5920">
        <f>'Page 1 - General Information'!$G$12</f>
        <v>121395703</v>
      </c>
      <c r="B5920" t="str">
        <f>'Page 1 - General Information'!$G$16</f>
        <v>2839</v>
      </c>
      <c r="C5920" s="353" t="s">
        <v>17241</v>
      </c>
      <c r="D5920"/>
      <c r="E5920"/>
      <c r="F5920"/>
      <c r="G5920"/>
      <c r="H5920"/>
      <c r="I5920"/>
      <c r="J5920"/>
      <c r="K5920"/>
      <c r="L5920"/>
      <c r="M5920"/>
      <c r="N5920" t="s">
        <v>8252</v>
      </c>
      <c r="O5920"/>
      <c r="P5920" s="359">
        <f>INDEX('Page 3 - Financial Information'!$K$16:$X$185,Y5920,X5920)</f>
        <v>0</v>
      </c>
      <c r="Q5920"/>
      <c r="R5920"/>
      <c r="S5920" t="s">
        <v>9666</v>
      </c>
      <c r="T5920"/>
      <c r="U5920"/>
      <c r="V5920"/>
      <c r="W5920"/>
      <c r="X5920" s="355">
        <v>7</v>
      </c>
      <c r="Y5920" s="355">
        <v>135</v>
      </c>
      <c r="AC5920" s="297"/>
    </row>
    <row r="5921" spans="1:29">
      <c r="A5921">
        <f>'Page 1 - General Information'!$G$12</f>
        <v>121395703</v>
      </c>
      <c r="B5921" t="str">
        <f>'Page 1 - General Information'!$G$16</f>
        <v>2839</v>
      </c>
      <c r="C5921" s="353" t="s">
        <v>17241</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c r="A5922">
        <f>'Page 1 - General Information'!$G$12</f>
        <v>121395703</v>
      </c>
      <c r="B5922" t="str">
        <f>'Page 1 - General Information'!$G$16</f>
        <v>2839</v>
      </c>
      <c r="C5922" s="353" t="s">
        <v>17241</v>
      </c>
      <c r="D5922"/>
      <c r="E5922"/>
      <c r="F5922"/>
      <c r="G5922"/>
      <c r="H5922"/>
      <c r="I5922"/>
      <c r="J5922"/>
      <c r="K5922"/>
      <c r="L5922"/>
      <c r="M5922"/>
      <c r="N5922" t="s">
        <v>8252</v>
      </c>
      <c r="O5922"/>
      <c r="P5922" s="359">
        <f>INDEX('Page 3 - Financial Information'!$K$16:$X$185,Y5922,X5922)</f>
        <v>0</v>
      </c>
      <c r="Q5922"/>
      <c r="R5922"/>
      <c r="S5922" t="s">
        <v>9668</v>
      </c>
      <c r="T5922"/>
      <c r="U5922"/>
      <c r="V5922"/>
      <c r="W5922"/>
      <c r="X5922" s="355">
        <v>9</v>
      </c>
      <c r="Y5922" s="355">
        <v>135</v>
      </c>
      <c r="AC5922" s="297"/>
    </row>
    <row r="5923" spans="1:29">
      <c r="A5923">
        <f>'Page 1 - General Information'!$G$12</f>
        <v>121395703</v>
      </c>
      <c r="B5923" t="str">
        <f>'Page 1 - General Information'!$G$16</f>
        <v>2839</v>
      </c>
      <c r="C5923" s="353" t="s">
        <v>17241</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c r="A5924">
        <f>'Page 1 - General Information'!$G$12</f>
        <v>121395703</v>
      </c>
      <c r="B5924" t="str">
        <f>'Page 1 - General Information'!$G$16</f>
        <v>2839</v>
      </c>
      <c r="C5924" s="353" t="s">
        <v>17241</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c r="A5925">
        <f>'Page 1 - General Information'!$G$12</f>
        <v>121395703</v>
      </c>
      <c r="B5925" t="str">
        <f>'Page 1 - General Information'!$G$16</f>
        <v>2839</v>
      </c>
      <c r="C5925" s="353" t="s">
        <v>17241</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c r="A5926">
        <f>'Page 1 - General Information'!$G$12</f>
        <v>121395703</v>
      </c>
      <c r="B5926" t="str">
        <f>'Page 1 - General Information'!$G$16</f>
        <v>2839</v>
      </c>
      <c r="C5926" s="353" t="s">
        <v>17241</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c r="A5927">
        <f>'Page 1 - General Information'!$G$12</f>
        <v>121395703</v>
      </c>
      <c r="B5927" t="str">
        <f>'Page 1 - General Information'!$G$16</f>
        <v>2839</v>
      </c>
      <c r="C5927" s="353" t="s">
        <v>17241</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c r="A5928">
        <f>'Page 1 - General Information'!$G$12</f>
        <v>121395703</v>
      </c>
      <c r="B5928" t="str">
        <f>'Page 1 - General Information'!$G$16</f>
        <v>2839</v>
      </c>
      <c r="C5928" s="353" t="s">
        <v>17241</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c r="A5929">
        <f>'Page 1 - General Information'!$G$12</f>
        <v>121395703</v>
      </c>
      <c r="B5929" t="str">
        <f>'Page 1 - General Information'!$G$16</f>
        <v>2839</v>
      </c>
      <c r="C5929" s="353" t="s">
        <v>17241</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c r="A5930">
        <f>'Page 1 - General Information'!$G$12</f>
        <v>121395703</v>
      </c>
      <c r="B5930" t="str">
        <f>'Page 1 - General Information'!$G$16</f>
        <v>2839</v>
      </c>
      <c r="C5930" s="353" t="s">
        <v>17241</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c r="A5931">
        <f>'Page 1 - General Information'!$G$12</f>
        <v>121395703</v>
      </c>
      <c r="B5931" t="str">
        <f>'Page 1 - General Information'!$G$16</f>
        <v>2839</v>
      </c>
      <c r="C5931" s="353" t="s">
        <v>17241</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c r="A5932">
        <f>'Page 1 - General Information'!$G$12</f>
        <v>121395703</v>
      </c>
      <c r="B5932" t="str">
        <f>'Page 1 - General Information'!$G$16</f>
        <v>2839</v>
      </c>
      <c r="C5932" s="353" t="s">
        <v>17241</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c r="A5933">
        <f>'Page 1 - General Information'!$G$12</f>
        <v>121395703</v>
      </c>
      <c r="B5933" t="str">
        <f>'Page 1 - General Information'!$G$16</f>
        <v>2839</v>
      </c>
      <c r="C5933" s="353" t="s">
        <v>17241</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c r="A5934">
        <f>'Page 1 - General Information'!$G$12</f>
        <v>121395703</v>
      </c>
      <c r="B5934" t="str">
        <f>'Page 1 - General Information'!$G$16</f>
        <v>2839</v>
      </c>
      <c r="C5934" s="353" t="s">
        <v>17241</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c r="A5935">
        <f>'Page 1 - General Information'!$G$12</f>
        <v>121395703</v>
      </c>
      <c r="B5935" t="str">
        <f>'Page 1 - General Information'!$G$16</f>
        <v>2839</v>
      </c>
      <c r="C5935" s="353" t="s">
        <v>17241</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c r="A5936">
        <f>'Page 1 - General Information'!$G$12</f>
        <v>121395703</v>
      </c>
      <c r="B5936" t="str">
        <f>'Page 1 - General Information'!$G$16</f>
        <v>2839</v>
      </c>
      <c r="C5936" s="353" t="s">
        <v>17241</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c r="A5937">
        <f>'Page 1 - General Information'!$G$12</f>
        <v>121395703</v>
      </c>
      <c r="B5937" t="str">
        <f>'Page 1 - General Information'!$G$16</f>
        <v>2839</v>
      </c>
      <c r="C5937" s="353" t="s">
        <v>17241</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c r="A5938">
        <f>'Page 1 - General Information'!$G$12</f>
        <v>121395703</v>
      </c>
      <c r="B5938" t="str">
        <f>'Page 1 - General Information'!$G$16</f>
        <v>2839</v>
      </c>
      <c r="C5938" s="353" t="s">
        <v>17241</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c r="A5939">
        <f>'Page 1 - General Information'!$G$12</f>
        <v>121395703</v>
      </c>
      <c r="B5939" t="str">
        <f>'Page 1 - General Information'!$G$16</f>
        <v>2839</v>
      </c>
      <c r="C5939" s="353" t="s">
        <v>17241</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c r="A5940">
        <f>'Page 1 - General Information'!$G$12</f>
        <v>121395703</v>
      </c>
      <c r="B5940" t="str">
        <f>'Page 1 - General Information'!$G$16</f>
        <v>2839</v>
      </c>
      <c r="C5940" s="353" t="s">
        <v>17241</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c r="A5941">
        <f>'Page 1 - General Information'!$G$12</f>
        <v>121395703</v>
      </c>
      <c r="B5941" t="str">
        <f>'Page 1 - General Information'!$G$16</f>
        <v>2839</v>
      </c>
      <c r="C5941" s="353" t="s">
        <v>17241</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c r="A5942">
        <f>'Page 1 - General Information'!$G$12</f>
        <v>121395703</v>
      </c>
      <c r="B5942" t="str">
        <f>'Page 1 - General Information'!$G$16</f>
        <v>2839</v>
      </c>
      <c r="C5942" s="353" t="s">
        <v>17241</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c r="A5943">
        <f>'Page 1 - General Information'!$G$12</f>
        <v>121395703</v>
      </c>
      <c r="B5943" t="str">
        <f>'Page 1 - General Information'!$G$16</f>
        <v>2839</v>
      </c>
      <c r="C5943" s="353" t="s">
        <v>17241</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c r="A5944">
        <f>'Page 1 - General Information'!$G$12</f>
        <v>121395703</v>
      </c>
      <c r="B5944" t="str">
        <f>'Page 1 - General Information'!$G$16</f>
        <v>2839</v>
      </c>
      <c r="C5944" s="353" t="s">
        <v>17241</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c r="A5945">
        <f>'Page 1 - General Information'!$G$12</f>
        <v>121395703</v>
      </c>
      <c r="B5945" t="str">
        <f>'Page 1 - General Information'!$G$16</f>
        <v>2839</v>
      </c>
      <c r="C5945" s="353" t="s">
        <v>17241</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c r="A5946">
        <f>'Page 1 - General Information'!$G$12</f>
        <v>121395703</v>
      </c>
      <c r="B5946" t="str">
        <f>'Page 1 - General Information'!$G$16</f>
        <v>2839</v>
      </c>
      <c r="C5946" s="353" t="s">
        <v>17241</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c r="A5947">
        <f>'Page 1 - General Information'!$G$12</f>
        <v>121395703</v>
      </c>
      <c r="B5947" t="str">
        <f>'Page 1 - General Information'!$G$16</f>
        <v>2839</v>
      </c>
      <c r="C5947" s="353" t="s">
        <v>17241</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c r="A5948">
        <f>'Page 1 - General Information'!$G$12</f>
        <v>121395703</v>
      </c>
      <c r="B5948" t="str">
        <f>'Page 1 - General Information'!$G$16</f>
        <v>2839</v>
      </c>
      <c r="C5948" s="353" t="s">
        <v>17241</v>
      </c>
      <c r="D5948"/>
      <c r="E5948"/>
      <c r="F5948"/>
      <c r="G5948"/>
      <c r="H5948"/>
      <c r="I5948"/>
      <c r="J5948"/>
      <c r="K5948"/>
      <c r="L5948"/>
      <c r="M5948"/>
      <c r="N5948" t="s">
        <v>8252</v>
      </c>
      <c r="O5948"/>
      <c r="P5948" s="359">
        <f>INDEX('Page 3 - Financial Information'!$K$16:$X$185,Y5948,X5948)</f>
        <v>0</v>
      </c>
      <c r="Q5948"/>
      <c r="R5948"/>
      <c r="S5948" t="s">
        <v>9694</v>
      </c>
      <c r="T5948"/>
      <c r="U5948"/>
      <c r="V5948"/>
      <c r="W5948"/>
      <c r="X5948" s="355">
        <v>1</v>
      </c>
      <c r="Y5948" s="355">
        <v>138</v>
      </c>
      <c r="AC5948" s="297"/>
    </row>
    <row r="5949" spans="1:29">
      <c r="A5949">
        <f>'Page 1 - General Information'!$G$12</f>
        <v>121395703</v>
      </c>
      <c r="B5949" t="str">
        <f>'Page 1 - General Information'!$G$16</f>
        <v>2839</v>
      </c>
      <c r="C5949" s="353" t="s">
        <v>17241</v>
      </c>
      <c r="D5949"/>
      <c r="E5949"/>
      <c r="F5949"/>
      <c r="G5949"/>
      <c r="H5949"/>
      <c r="I5949"/>
      <c r="J5949"/>
      <c r="K5949"/>
      <c r="L5949"/>
      <c r="M5949"/>
      <c r="N5949" t="s">
        <v>8252</v>
      </c>
      <c r="O5949"/>
      <c r="P5949" s="359">
        <f>INDEX('Page 3 - Financial Information'!$K$16:$X$185,Y5949,X5949)</f>
        <v>0</v>
      </c>
      <c r="Q5949"/>
      <c r="R5949"/>
      <c r="S5949" t="s">
        <v>9695</v>
      </c>
      <c r="T5949"/>
      <c r="U5949"/>
      <c r="V5949"/>
      <c r="W5949"/>
      <c r="X5949" s="355">
        <v>3</v>
      </c>
      <c r="Y5949" s="355">
        <v>138</v>
      </c>
      <c r="AC5949" s="297"/>
    </row>
    <row r="5950" spans="1:29">
      <c r="A5950">
        <f>'Page 1 - General Information'!$G$12</f>
        <v>121395703</v>
      </c>
      <c r="B5950" t="str">
        <f>'Page 1 - General Information'!$G$16</f>
        <v>2839</v>
      </c>
      <c r="C5950" s="353" t="s">
        <v>17241</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c r="A5951">
        <f>'Page 1 - General Information'!$G$12</f>
        <v>121395703</v>
      </c>
      <c r="B5951" t="str">
        <f>'Page 1 - General Information'!$G$16</f>
        <v>2839</v>
      </c>
      <c r="C5951" s="353" t="s">
        <v>17241</v>
      </c>
      <c r="D5951"/>
      <c r="E5951"/>
      <c r="F5951"/>
      <c r="G5951"/>
      <c r="H5951"/>
      <c r="I5951"/>
      <c r="J5951"/>
      <c r="K5951"/>
      <c r="L5951"/>
      <c r="M5951"/>
      <c r="N5951" t="s">
        <v>8252</v>
      </c>
      <c r="O5951"/>
      <c r="P5951" s="359">
        <f>INDEX('Page 3 - Financial Information'!$K$16:$X$185,Y5951,X5951)</f>
        <v>0</v>
      </c>
      <c r="Q5951"/>
      <c r="R5951"/>
      <c r="S5951" t="s">
        <v>9697</v>
      </c>
      <c r="T5951"/>
      <c r="U5951"/>
      <c r="V5951"/>
      <c r="W5951"/>
      <c r="X5951" s="355">
        <v>5</v>
      </c>
      <c r="Y5951" s="355">
        <v>138</v>
      </c>
      <c r="AC5951" s="297"/>
    </row>
    <row r="5952" spans="1:29">
      <c r="A5952">
        <f>'Page 1 - General Information'!$G$12</f>
        <v>121395703</v>
      </c>
      <c r="B5952" t="str">
        <f>'Page 1 - General Information'!$G$16</f>
        <v>2839</v>
      </c>
      <c r="C5952" s="353" t="s">
        <v>17241</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c r="A5953">
        <f>'Page 1 - General Information'!$G$12</f>
        <v>121395703</v>
      </c>
      <c r="B5953" t="str">
        <f>'Page 1 - General Information'!$G$16</f>
        <v>2839</v>
      </c>
      <c r="C5953" s="353" t="s">
        <v>17241</v>
      </c>
      <c r="D5953"/>
      <c r="E5953"/>
      <c r="F5953"/>
      <c r="G5953"/>
      <c r="H5953"/>
      <c r="I5953"/>
      <c r="J5953"/>
      <c r="K5953"/>
      <c r="L5953"/>
      <c r="M5953"/>
      <c r="N5953" t="s">
        <v>8252</v>
      </c>
      <c r="O5953"/>
      <c r="P5953" s="359">
        <f>INDEX('Page 3 - Financial Information'!$K$16:$X$185,Y5953,X5953)</f>
        <v>0</v>
      </c>
      <c r="Q5953"/>
      <c r="R5953"/>
      <c r="S5953" t="s">
        <v>9699</v>
      </c>
      <c r="T5953"/>
      <c r="U5953"/>
      <c r="V5953"/>
      <c r="W5953"/>
      <c r="X5953" s="355">
        <v>7</v>
      </c>
      <c r="Y5953" s="355">
        <v>138</v>
      </c>
      <c r="AC5953" s="297"/>
    </row>
    <row r="5954" spans="1:29">
      <c r="A5954">
        <f>'Page 1 - General Information'!$G$12</f>
        <v>121395703</v>
      </c>
      <c r="B5954" t="str">
        <f>'Page 1 - General Information'!$G$16</f>
        <v>2839</v>
      </c>
      <c r="C5954" s="353" t="s">
        <v>17241</v>
      </c>
      <c r="D5954"/>
      <c r="E5954"/>
      <c r="F5954"/>
      <c r="G5954"/>
      <c r="H5954"/>
      <c r="I5954"/>
      <c r="J5954"/>
      <c r="K5954"/>
      <c r="L5954"/>
      <c r="M5954"/>
      <c r="N5954" t="s">
        <v>8252</v>
      </c>
      <c r="O5954"/>
      <c r="P5954" s="359">
        <f>INDEX('Page 3 - Financial Information'!$K$16:$X$185,Y5954,X5954)</f>
        <v>0</v>
      </c>
      <c r="Q5954"/>
      <c r="R5954"/>
      <c r="S5954" t="s">
        <v>9700</v>
      </c>
      <c r="T5954"/>
      <c r="U5954"/>
      <c r="V5954"/>
      <c r="W5954"/>
      <c r="X5954" s="355">
        <v>8</v>
      </c>
      <c r="Y5954" s="355">
        <v>138</v>
      </c>
      <c r="AC5954" s="297"/>
    </row>
    <row r="5955" spans="1:29">
      <c r="A5955">
        <f>'Page 1 - General Information'!$G$12</f>
        <v>121395703</v>
      </c>
      <c r="B5955" t="str">
        <f>'Page 1 - General Information'!$G$16</f>
        <v>2839</v>
      </c>
      <c r="C5955" s="353" t="s">
        <v>17241</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c r="A5956">
        <f>'Page 1 - General Information'!$G$12</f>
        <v>121395703</v>
      </c>
      <c r="B5956" t="str">
        <f>'Page 1 - General Information'!$G$16</f>
        <v>2839</v>
      </c>
      <c r="C5956" s="353" t="s">
        <v>17241</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c r="A5957">
        <f>'Page 1 - General Information'!$G$12</f>
        <v>121395703</v>
      </c>
      <c r="B5957" t="str">
        <f>'Page 1 - General Information'!$G$16</f>
        <v>2839</v>
      </c>
      <c r="C5957" s="353" t="s">
        <v>17241</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c r="A5958">
        <f>'Page 1 - General Information'!$G$12</f>
        <v>121395703</v>
      </c>
      <c r="B5958" t="str">
        <f>'Page 1 - General Information'!$G$16</f>
        <v>2839</v>
      </c>
      <c r="C5958" s="353" t="s">
        <v>17241</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c r="A5959">
        <f>'Page 1 - General Information'!$G$12</f>
        <v>121395703</v>
      </c>
      <c r="B5959" t="str">
        <f>'Page 1 - General Information'!$G$16</f>
        <v>2839</v>
      </c>
      <c r="C5959" s="353" t="s">
        <v>17241</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c r="A5960">
        <f>'Page 1 - General Information'!$G$12</f>
        <v>121395703</v>
      </c>
      <c r="B5960" t="str">
        <f>'Page 1 - General Information'!$G$16</f>
        <v>2839</v>
      </c>
      <c r="C5960" s="353" t="s">
        <v>17241</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c r="A5961">
        <f>'Page 1 - General Information'!$G$12</f>
        <v>121395703</v>
      </c>
      <c r="B5961" t="str">
        <f>'Page 1 - General Information'!$G$16</f>
        <v>2839</v>
      </c>
      <c r="C5961" s="353" t="s">
        <v>17241</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c r="A5962">
        <f>'Page 1 - General Information'!$G$12</f>
        <v>121395703</v>
      </c>
      <c r="B5962" t="str">
        <f>'Page 1 - General Information'!$G$16</f>
        <v>2839</v>
      </c>
      <c r="C5962" s="353" t="s">
        <v>17241</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c r="A5963">
        <f>'Page 1 - General Information'!$G$12</f>
        <v>121395703</v>
      </c>
      <c r="B5963" t="str">
        <f>'Page 1 - General Information'!$G$16</f>
        <v>2839</v>
      </c>
      <c r="C5963" s="353" t="s">
        <v>17241</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c r="A5964">
        <f>'Page 1 - General Information'!$G$12</f>
        <v>121395703</v>
      </c>
      <c r="B5964" t="str">
        <f>'Page 1 - General Information'!$G$16</f>
        <v>2839</v>
      </c>
      <c r="C5964" s="353" t="s">
        <v>17241</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c r="A5965">
        <f>'Page 1 - General Information'!$G$12</f>
        <v>121395703</v>
      </c>
      <c r="B5965" t="str">
        <f>'Page 1 - General Information'!$G$16</f>
        <v>2839</v>
      </c>
      <c r="C5965" s="353" t="s">
        <v>17241</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c r="A5966">
        <f>'Page 1 - General Information'!$G$12</f>
        <v>121395703</v>
      </c>
      <c r="B5966" t="str">
        <f>'Page 1 - General Information'!$G$16</f>
        <v>2839</v>
      </c>
      <c r="C5966" s="353" t="s">
        <v>17241</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c r="A5967">
        <f>'Page 1 - General Information'!$G$12</f>
        <v>121395703</v>
      </c>
      <c r="B5967" t="str">
        <f>'Page 1 - General Information'!$G$16</f>
        <v>2839</v>
      </c>
      <c r="C5967" s="353" t="s">
        <v>17241</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c r="A5968">
        <f>'Page 1 - General Information'!$G$12</f>
        <v>121395703</v>
      </c>
      <c r="B5968" t="str">
        <f>'Page 1 - General Information'!$G$16</f>
        <v>2839</v>
      </c>
      <c r="C5968" s="353" t="s">
        <v>17241</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c r="A5969">
        <f>'Page 1 - General Information'!$G$12</f>
        <v>121395703</v>
      </c>
      <c r="B5969" t="str">
        <f>'Page 1 - General Information'!$G$16</f>
        <v>2839</v>
      </c>
      <c r="C5969" s="353" t="s">
        <v>17241</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c r="A5970">
        <f>'Page 1 - General Information'!$G$12</f>
        <v>121395703</v>
      </c>
      <c r="B5970" t="str">
        <f>'Page 1 - General Information'!$G$16</f>
        <v>2839</v>
      </c>
      <c r="C5970" s="353" t="s">
        <v>17241</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c r="A5971">
        <f>'Page 1 - General Information'!$G$12</f>
        <v>121395703</v>
      </c>
      <c r="B5971" t="str">
        <f>'Page 1 - General Information'!$G$16</f>
        <v>2839</v>
      </c>
      <c r="C5971" s="353" t="s">
        <v>17241</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c r="A5972">
        <f>'Page 1 - General Information'!$G$12</f>
        <v>121395703</v>
      </c>
      <c r="B5972" t="str">
        <f>'Page 1 - General Information'!$G$16</f>
        <v>2839</v>
      </c>
      <c r="C5972" s="353" t="s">
        <v>17241</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c r="A5973">
        <f>'Page 1 - General Information'!$G$12</f>
        <v>121395703</v>
      </c>
      <c r="B5973" t="str">
        <f>'Page 1 - General Information'!$G$16</f>
        <v>2839</v>
      </c>
      <c r="C5973" s="353" t="s">
        <v>17241</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c r="A5974">
        <f>'Page 1 - General Information'!$G$12</f>
        <v>121395703</v>
      </c>
      <c r="B5974" t="str">
        <f>'Page 1 - General Information'!$G$16</f>
        <v>2839</v>
      </c>
      <c r="C5974" s="353" t="s">
        <v>17241</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c r="A5975">
        <f>'Page 1 - General Information'!$G$12</f>
        <v>121395703</v>
      </c>
      <c r="B5975" t="str">
        <f>'Page 1 - General Information'!$G$16</f>
        <v>2839</v>
      </c>
      <c r="C5975" s="353" t="s">
        <v>17241</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c r="A5976">
        <f>'Page 1 - General Information'!$G$12</f>
        <v>121395703</v>
      </c>
      <c r="B5976" t="str">
        <f>'Page 1 - General Information'!$G$16</f>
        <v>2839</v>
      </c>
      <c r="C5976" s="353" t="s">
        <v>17241</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c r="A5977">
        <f>'Page 1 - General Information'!$G$12</f>
        <v>121395703</v>
      </c>
      <c r="B5977" t="str">
        <f>'Page 1 - General Information'!$G$16</f>
        <v>2839</v>
      </c>
      <c r="C5977" s="353" t="s">
        <v>17241</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c r="A5978">
        <f>'Page 1 - General Information'!$G$12</f>
        <v>121395703</v>
      </c>
      <c r="B5978" t="str">
        <f>'Page 1 - General Information'!$G$16</f>
        <v>2839</v>
      </c>
      <c r="C5978" s="353" t="s">
        <v>17241</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c r="A5979">
        <f>'Page 1 - General Information'!$G$12</f>
        <v>121395703</v>
      </c>
      <c r="B5979" t="str">
        <f>'Page 1 - General Information'!$G$16</f>
        <v>2839</v>
      </c>
      <c r="C5979" s="353" t="s">
        <v>17241</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c r="A5980">
        <f>'Page 1 - General Information'!$G$12</f>
        <v>121395703</v>
      </c>
      <c r="B5980" t="str">
        <f>'Page 1 - General Information'!$G$16</f>
        <v>2839</v>
      </c>
      <c r="C5980" s="353" t="s">
        <v>17241</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c r="A5981">
        <f>'Page 1 - General Information'!$G$12</f>
        <v>121395703</v>
      </c>
      <c r="B5981" t="str">
        <f>'Page 1 - General Information'!$G$16</f>
        <v>2839</v>
      </c>
      <c r="C5981" s="353" t="s">
        <v>17241</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c r="A5982">
        <f>'Page 1 - General Information'!$G$12</f>
        <v>121395703</v>
      </c>
      <c r="B5982" t="str">
        <f>'Page 1 - General Information'!$G$16</f>
        <v>2839</v>
      </c>
      <c r="C5982" s="353" t="s">
        <v>17241</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c r="A5983">
        <f>'Page 1 - General Information'!$G$12</f>
        <v>121395703</v>
      </c>
      <c r="B5983" t="str">
        <f>'Page 1 - General Information'!$G$16</f>
        <v>2839</v>
      </c>
      <c r="C5983" s="353" t="s">
        <v>17241</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c r="A5984">
        <f>'Page 1 - General Information'!$G$12</f>
        <v>121395703</v>
      </c>
      <c r="B5984" t="str">
        <f>'Page 1 - General Information'!$G$16</f>
        <v>2839</v>
      </c>
      <c r="C5984" s="353" t="s">
        <v>17241</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c r="A5985">
        <f>'Page 1 - General Information'!$G$12</f>
        <v>121395703</v>
      </c>
      <c r="B5985" t="str">
        <f>'Page 1 - General Information'!$G$16</f>
        <v>2839</v>
      </c>
      <c r="C5985" s="353" t="s">
        <v>17241</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c r="A5986">
        <f>'Page 1 - General Information'!$G$12</f>
        <v>121395703</v>
      </c>
      <c r="B5986" t="str">
        <f>'Page 1 - General Information'!$G$16</f>
        <v>2839</v>
      </c>
      <c r="C5986" s="353" t="s">
        <v>17241</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c r="A5987">
        <f>'Page 1 - General Information'!$G$12</f>
        <v>121395703</v>
      </c>
      <c r="B5987" t="str">
        <f>'Page 1 - General Information'!$G$16</f>
        <v>2839</v>
      </c>
      <c r="C5987" s="353" t="s">
        <v>17241</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c r="A5988">
        <f>'Page 1 - General Information'!$G$12</f>
        <v>121395703</v>
      </c>
      <c r="B5988" t="str">
        <f>'Page 1 - General Information'!$G$16</f>
        <v>2839</v>
      </c>
      <c r="C5988" s="353" t="s">
        <v>17241</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c r="A5989">
        <f>'Page 1 - General Information'!$G$12</f>
        <v>121395703</v>
      </c>
      <c r="B5989" t="str">
        <f>'Page 1 - General Information'!$G$16</f>
        <v>2839</v>
      </c>
      <c r="C5989" s="353" t="s">
        <v>17241</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c r="A5990">
        <f>'Page 1 - General Information'!$G$12</f>
        <v>121395703</v>
      </c>
      <c r="B5990" t="str">
        <f>'Page 1 - General Information'!$G$16</f>
        <v>2839</v>
      </c>
      <c r="C5990" s="353" t="s">
        <v>17241</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c r="A5991">
        <f>'Page 1 - General Information'!$G$12</f>
        <v>121395703</v>
      </c>
      <c r="B5991" t="str">
        <f>'Page 1 - General Information'!$G$16</f>
        <v>2839</v>
      </c>
      <c r="C5991" s="353" t="s">
        <v>17241</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c r="A5992">
        <f>'Page 1 - General Information'!$G$12</f>
        <v>121395703</v>
      </c>
      <c r="B5992" t="str">
        <f>'Page 1 - General Information'!$G$16</f>
        <v>2839</v>
      </c>
      <c r="C5992" s="353" t="s">
        <v>17241</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c r="A5993">
        <f>'Page 1 - General Information'!$G$12</f>
        <v>121395703</v>
      </c>
      <c r="B5993" t="str">
        <f>'Page 1 - General Information'!$G$16</f>
        <v>2839</v>
      </c>
      <c r="C5993" s="353" t="s">
        <v>17241</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c r="A5994">
        <f>'Page 1 - General Information'!$G$12</f>
        <v>121395703</v>
      </c>
      <c r="B5994" t="str">
        <f>'Page 1 - General Information'!$G$16</f>
        <v>2839</v>
      </c>
      <c r="C5994" s="353" t="s">
        <v>17241</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c r="A5995">
        <f>'Page 1 - General Information'!$G$12</f>
        <v>121395703</v>
      </c>
      <c r="B5995" t="str">
        <f>'Page 1 - General Information'!$G$16</f>
        <v>2839</v>
      </c>
      <c r="C5995" s="353" t="s">
        <v>17241</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c r="A5996">
        <f>'Page 1 - General Information'!$G$12</f>
        <v>121395703</v>
      </c>
      <c r="B5996" t="str">
        <f>'Page 1 - General Information'!$G$16</f>
        <v>2839</v>
      </c>
      <c r="C5996" s="353" t="s">
        <v>17241</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c r="A5997">
        <f>'Page 1 - General Information'!$G$12</f>
        <v>121395703</v>
      </c>
      <c r="B5997" t="str">
        <f>'Page 1 - General Information'!$G$16</f>
        <v>2839</v>
      </c>
      <c r="C5997" s="353" t="s">
        <v>17241</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c r="A5998">
        <f>'Page 1 - General Information'!$G$12</f>
        <v>121395703</v>
      </c>
      <c r="B5998" t="str">
        <f>'Page 1 - General Information'!$G$16</f>
        <v>2839</v>
      </c>
      <c r="C5998" s="353" t="s">
        <v>17241</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c r="A5999">
        <f>'Page 1 - General Information'!$G$12</f>
        <v>121395703</v>
      </c>
      <c r="B5999" t="str">
        <f>'Page 1 - General Information'!$G$16</f>
        <v>2839</v>
      </c>
      <c r="C5999" s="353" t="s">
        <v>17241</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c r="A6000">
        <f>'Page 1 - General Information'!$G$12</f>
        <v>121395703</v>
      </c>
      <c r="B6000" t="str">
        <f>'Page 1 - General Information'!$G$16</f>
        <v>2839</v>
      </c>
      <c r="C6000" s="353" t="s">
        <v>17241</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c r="A6001">
        <f>'Page 1 - General Information'!$G$12</f>
        <v>121395703</v>
      </c>
      <c r="B6001" t="str">
        <f>'Page 1 - General Information'!$G$16</f>
        <v>2839</v>
      </c>
      <c r="C6001" s="353" t="s">
        <v>17241</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c r="A6002">
        <f>'Page 1 - General Information'!$G$12</f>
        <v>121395703</v>
      </c>
      <c r="B6002" t="str">
        <f>'Page 1 - General Information'!$G$16</f>
        <v>2839</v>
      </c>
      <c r="C6002" s="353" t="s">
        <v>17241</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c r="A6003">
        <f>'Page 1 - General Information'!$G$12</f>
        <v>121395703</v>
      </c>
      <c r="B6003" t="str">
        <f>'Page 1 - General Information'!$G$16</f>
        <v>2839</v>
      </c>
      <c r="C6003" s="353" t="s">
        <v>17241</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c r="A6004">
        <f>'Page 1 - General Information'!$G$12</f>
        <v>121395703</v>
      </c>
      <c r="B6004" t="str">
        <f>'Page 1 - General Information'!$G$16</f>
        <v>2839</v>
      </c>
      <c r="C6004" s="353" t="s">
        <v>17241</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c r="A6005">
        <f>'Page 1 - General Information'!$G$12</f>
        <v>121395703</v>
      </c>
      <c r="B6005" t="str">
        <f>'Page 1 - General Information'!$G$16</f>
        <v>2839</v>
      </c>
      <c r="C6005" s="353" t="s">
        <v>17241</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c r="A6006">
        <f>'Page 1 - General Information'!$G$12</f>
        <v>121395703</v>
      </c>
      <c r="B6006" t="str">
        <f>'Page 1 - General Information'!$G$16</f>
        <v>2839</v>
      </c>
      <c r="C6006" s="353" t="s">
        <v>17241</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c r="A6007">
        <f>'Page 1 - General Information'!$G$12</f>
        <v>121395703</v>
      </c>
      <c r="B6007" t="str">
        <f>'Page 1 - General Information'!$G$16</f>
        <v>2839</v>
      </c>
      <c r="C6007" s="353" t="s">
        <v>17241</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c r="A6008">
        <f>'Page 1 - General Information'!$G$12</f>
        <v>121395703</v>
      </c>
      <c r="B6008" t="str">
        <f>'Page 1 - General Information'!$G$16</f>
        <v>2839</v>
      </c>
      <c r="C6008" s="353" t="s">
        <v>17241</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c r="A6009">
        <f>'Page 1 - General Information'!$G$12</f>
        <v>121395703</v>
      </c>
      <c r="B6009" t="str">
        <f>'Page 1 - General Information'!$G$16</f>
        <v>2839</v>
      </c>
      <c r="C6009" s="353" t="s">
        <v>17241</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c r="A6010">
        <f>'Page 1 - General Information'!$G$12</f>
        <v>121395703</v>
      </c>
      <c r="B6010" t="str">
        <f>'Page 1 - General Information'!$G$16</f>
        <v>2839</v>
      </c>
      <c r="C6010" s="353" t="s">
        <v>17241</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c r="A6011">
        <f>'Page 1 - General Information'!$G$12</f>
        <v>121395703</v>
      </c>
      <c r="B6011" t="str">
        <f>'Page 1 - General Information'!$G$16</f>
        <v>2839</v>
      </c>
      <c r="C6011" s="353" t="s">
        <v>17241</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c r="A6012">
        <f>'Page 1 - General Information'!$G$12</f>
        <v>121395703</v>
      </c>
      <c r="B6012" t="str">
        <f>'Page 1 - General Information'!$G$16</f>
        <v>2839</v>
      </c>
      <c r="C6012" s="353" t="s">
        <v>17241</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c r="A6013">
        <f>'Page 1 - General Information'!$G$12</f>
        <v>121395703</v>
      </c>
      <c r="B6013" t="str">
        <f>'Page 1 - General Information'!$G$16</f>
        <v>2839</v>
      </c>
      <c r="C6013" s="353" t="s">
        <v>17241</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c r="A6014">
        <f>'Page 1 - General Information'!$G$12</f>
        <v>121395703</v>
      </c>
      <c r="B6014" t="str">
        <f>'Page 1 - General Information'!$G$16</f>
        <v>2839</v>
      </c>
      <c r="C6014" s="353" t="s">
        <v>17241</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c r="A6015">
        <f>'Page 1 - General Information'!$G$12</f>
        <v>121395703</v>
      </c>
      <c r="B6015" t="str">
        <f>'Page 1 - General Information'!$G$16</f>
        <v>2839</v>
      </c>
      <c r="C6015" s="353" t="s">
        <v>17241</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c r="A6016">
        <f>'Page 1 - General Information'!$G$12</f>
        <v>121395703</v>
      </c>
      <c r="B6016" t="str">
        <f>'Page 1 - General Information'!$G$16</f>
        <v>2839</v>
      </c>
      <c r="C6016" s="353" t="s">
        <v>17241</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c r="A6017">
        <f>'Page 1 - General Information'!$G$12</f>
        <v>121395703</v>
      </c>
      <c r="B6017" t="str">
        <f>'Page 1 - General Information'!$G$16</f>
        <v>2839</v>
      </c>
      <c r="C6017" s="353" t="s">
        <v>17241</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c r="A6018">
        <f>'Page 1 - General Information'!$G$12</f>
        <v>121395703</v>
      </c>
      <c r="B6018" t="str">
        <f>'Page 1 - General Information'!$G$16</f>
        <v>2839</v>
      </c>
      <c r="C6018" s="353" t="s">
        <v>17241</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c r="A6019">
        <f>'Page 1 - General Information'!$G$12</f>
        <v>121395703</v>
      </c>
      <c r="B6019" t="str">
        <f>'Page 1 - General Information'!$G$16</f>
        <v>2839</v>
      </c>
      <c r="C6019" s="353" t="s">
        <v>17241</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c r="A6020">
        <f>'Page 1 - General Information'!$G$12</f>
        <v>121395703</v>
      </c>
      <c r="B6020" t="str">
        <f>'Page 1 - General Information'!$G$16</f>
        <v>2839</v>
      </c>
      <c r="C6020" s="353" t="s">
        <v>17241</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c r="A6021">
        <f>'Page 1 - General Information'!$G$12</f>
        <v>121395703</v>
      </c>
      <c r="B6021" t="str">
        <f>'Page 1 - General Information'!$G$16</f>
        <v>2839</v>
      </c>
      <c r="C6021" s="353" t="s">
        <v>17241</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c r="A6022">
        <f>'Page 1 - General Information'!$G$12</f>
        <v>121395703</v>
      </c>
      <c r="B6022" t="str">
        <f>'Page 1 - General Information'!$G$16</f>
        <v>2839</v>
      </c>
      <c r="C6022" s="353" t="s">
        <v>17241</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c r="A6023">
        <f>'Page 1 - General Information'!$G$12</f>
        <v>121395703</v>
      </c>
      <c r="B6023" t="str">
        <f>'Page 1 - General Information'!$G$16</f>
        <v>2839</v>
      </c>
      <c r="C6023" s="353" t="s">
        <v>17241</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c r="A6024">
        <f>'Page 1 - General Information'!$G$12</f>
        <v>121395703</v>
      </c>
      <c r="B6024" t="str">
        <f>'Page 1 - General Information'!$G$16</f>
        <v>2839</v>
      </c>
      <c r="C6024" s="353" t="s">
        <v>17241</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c r="A6025">
        <f>'Page 1 - General Information'!$G$12</f>
        <v>121395703</v>
      </c>
      <c r="B6025" t="str">
        <f>'Page 1 - General Information'!$G$16</f>
        <v>2839</v>
      </c>
      <c r="C6025" s="353" t="s">
        <v>17241</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c r="A6026">
        <f>'Page 1 - General Information'!$G$12</f>
        <v>121395703</v>
      </c>
      <c r="B6026" t="str">
        <f>'Page 1 - General Information'!$G$16</f>
        <v>2839</v>
      </c>
      <c r="C6026" s="353" t="s">
        <v>17241</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c r="A6027">
        <f>'Page 1 - General Information'!$G$12</f>
        <v>121395703</v>
      </c>
      <c r="B6027" t="str">
        <f>'Page 1 - General Information'!$G$16</f>
        <v>2839</v>
      </c>
      <c r="C6027" s="353" t="s">
        <v>17241</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c r="A6028">
        <f>'Page 1 - General Information'!$G$12</f>
        <v>121395703</v>
      </c>
      <c r="B6028" t="str">
        <f>'Page 1 - General Information'!$G$16</f>
        <v>2839</v>
      </c>
      <c r="C6028" s="353" t="s">
        <v>17241</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c r="A6029">
        <f>'Page 1 - General Information'!$G$12</f>
        <v>121395703</v>
      </c>
      <c r="B6029" t="str">
        <f>'Page 1 - General Information'!$G$16</f>
        <v>2839</v>
      </c>
      <c r="C6029" s="353" t="s">
        <v>17241</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c r="A6030">
        <f>'Page 1 - General Information'!$G$12</f>
        <v>121395703</v>
      </c>
      <c r="B6030" t="str">
        <f>'Page 1 - General Information'!$G$16</f>
        <v>2839</v>
      </c>
      <c r="C6030" s="353" t="s">
        <v>17241</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c r="A6031">
        <f>'Page 1 - General Information'!$G$12</f>
        <v>121395703</v>
      </c>
      <c r="B6031" t="str">
        <f>'Page 1 - General Information'!$G$16</f>
        <v>2839</v>
      </c>
      <c r="C6031" s="353" t="s">
        <v>17241</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c r="A6032">
        <f>'Page 1 - General Information'!$G$12</f>
        <v>121395703</v>
      </c>
      <c r="B6032" t="str">
        <f>'Page 1 - General Information'!$G$16</f>
        <v>2839</v>
      </c>
      <c r="C6032" s="353" t="s">
        <v>17241</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c r="A6033">
        <f>'Page 1 - General Information'!$G$12</f>
        <v>121395703</v>
      </c>
      <c r="B6033" t="str">
        <f>'Page 1 - General Information'!$G$16</f>
        <v>2839</v>
      </c>
      <c r="C6033" s="353" t="s">
        <v>17241</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c r="A6034">
        <f>'Page 1 - General Information'!$G$12</f>
        <v>121395703</v>
      </c>
      <c r="B6034" t="str">
        <f>'Page 1 - General Information'!$G$16</f>
        <v>2839</v>
      </c>
      <c r="C6034" s="353" t="s">
        <v>17241</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c r="A6035">
        <f>'Page 1 - General Information'!$G$12</f>
        <v>121395703</v>
      </c>
      <c r="B6035" t="str">
        <f>'Page 1 - General Information'!$G$16</f>
        <v>2839</v>
      </c>
      <c r="C6035" s="353" t="s">
        <v>17241</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c r="A6036">
        <f>'Page 1 - General Information'!$G$12</f>
        <v>121395703</v>
      </c>
      <c r="B6036" t="str">
        <f>'Page 1 - General Information'!$G$16</f>
        <v>2839</v>
      </c>
      <c r="C6036" s="353" t="s">
        <v>17241</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c r="A6037">
        <f>'Page 1 - General Information'!$G$12</f>
        <v>121395703</v>
      </c>
      <c r="B6037" t="str">
        <f>'Page 1 - General Information'!$G$16</f>
        <v>2839</v>
      </c>
      <c r="C6037" s="353" t="s">
        <v>17241</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c r="A6038">
        <f>'Page 1 - General Information'!$G$12</f>
        <v>121395703</v>
      </c>
      <c r="B6038" t="str">
        <f>'Page 1 - General Information'!$G$16</f>
        <v>2839</v>
      </c>
      <c r="C6038" s="353" t="s">
        <v>17241</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c r="A6039">
        <f>'Page 1 - General Information'!$G$12</f>
        <v>121395703</v>
      </c>
      <c r="B6039" t="str">
        <f>'Page 1 - General Information'!$G$16</f>
        <v>2839</v>
      </c>
      <c r="C6039" s="353" t="s">
        <v>17241</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c r="A6040">
        <f>'Page 1 - General Information'!$G$12</f>
        <v>121395703</v>
      </c>
      <c r="B6040" t="str">
        <f>'Page 1 - General Information'!$G$16</f>
        <v>2839</v>
      </c>
      <c r="C6040" s="353" t="s">
        <v>17241</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c r="A6041">
        <f>'Page 1 - General Information'!$G$12</f>
        <v>121395703</v>
      </c>
      <c r="B6041" t="str">
        <f>'Page 1 - General Information'!$G$16</f>
        <v>2839</v>
      </c>
      <c r="C6041" s="353" t="s">
        <v>17241</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c r="A6042">
        <f>'Page 1 - General Information'!$G$12</f>
        <v>121395703</v>
      </c>
      <c r="B6042" t="str">
        <f>'Page 1 - General Information'!$G$16</f>
        <v>2839</v>
      </c>
      <c r="C6042" s="353" t="s">
        <v>17241</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c r="A6043">
        <f>'Page 1 - General Information'!$G$12</f>
        <v>121395703</v>
      </c>
      <c r="B6043" t="str">
        <f>'Page 1 - General Information'!$G$16</f>
        <v>2839</v>
      </c>
      <c r="C6043" s="353" t="s">
        <v>17241</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c r="A6044">
        <f>'Page 1 - General Information'!$G$12</f>
        <v>121395703</v>
      </c>
      <c r="B6044" t="str">
        <f>'Page 1 - General Information'!$G$16</f>
        <v>2839</v>
      </c>
      <c r="C6044" s="353" t="s">
        <v>17241</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c r="A6045">
        <f>'Page 1 - General Information'!$G$12</f>
        <v>121395703</v>
      </c>
      <c r="B6045" t="str">
        <f>'Page 1 - General Information'!$G$16</f>
        <v>2839</v>
      </c>
      <c r="C6045" s="353" t="s">
        <v>17241</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c r="A6046">
        <f>'Page 1 - General Information'!$G$12</f>
        <v>121395703</v>
      </c>
      <c r="B6046" t="str">
        <f>'Page 1 - General Information'!$G$16</f>
        <v>2839</v>
      </c>
      <c r="C6046" s="353" t="s">
        <v>17241</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c r="A6047">
        <f>'Page 1 - General Information'!$G$12</f>
        <v>121395703</v>
      </c>
      <c r="B6047" t="str">
        <f>'Page 1 - General Information'!$G$16</f>
        <v>2839</v>
      </c>
      <c r="C6047" s="353" t="s">
        <v>17241</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c r="A6048">
        <f>'Page 1 - General Information'!$G$12</f>
        <v>121395703</v>
      </c>
      <c r="B6048" t="str">
        <f>'Page 1 - General Information'!$G$16</f>
        <v>2839</v>
      </c>
      <c r="C6048" s="353" t="s">
        <v>17241</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c r="A6049">
        <f>'Page 1 - General Information'!$G$12</f>
        <v>121395703</v>
      </c>
      <c r="B6049" t="str">
        <f>'Page 1 - General Information'!$G$16</f>
        <v>2839</v>
      </c>
      <c r="C6049" s="353" t="s">
        <v>17241</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c r="A6050">
        <f>'Page 1 - General Information'!$G$12</f>
        <v>121395703</v>
      </c>
      <c r="B6050" t="str">
        <f>'Page 1 - General Information'!$G$16</f>
        <v>2839</v>
      </c>
      <c r="C6050" s="353" t="s">
        <v>17241</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c r="A6051">
        <f>'Page 1 - General Information'!$G$12</f>
        <v>121395703</v>
      </c>
      <c r="B6051" t="str">
        <f>'Page 1 - General Information'!$G$16</f>
        <v>2839</v>
      </c>
      <c r="C6051" s="353" t="s">
        <v>17241</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c r="A6052">
        <f>'Page 1 - General Information'!$G$12</f>
        <v>121395703</v>
      </c>
      <c r="B6052" t="str">
        <f>'Page 1 - General Information'!$G$16</f>
        <v>2839</v>
      </c>
      <c r="C6052" s="353" t="s">
        <v>17241</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c r="A6053">
        <f>'Page 1 - General Information'!$G$12</f>
        <v>121395703</v>
      </c>
      <c r="B6053" t="str">
        <f>'Page 1 - General Information'!$G$16</f>
        <v>2839</v>
      </c>
      <c r="C6053" s="353" t="s">
        <v>17241</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c r="A6054">
        <f>'Page 1 - General Information'!$G$12</f>
        <v>121395703</v>
      </c>
      <c r="B6054" t="str">
        <f>'Page 1 - General Information'!$G$16</f>
        <v>2839</v>
      </c>
      <c r="C6054" s="353" t="s">
        <v>17241</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c r="A6055">
        <f>'Page 1 - General Information'!$G$12</f>
        <v>121395703</v>
      </c>
      <c r="B6055" t="str">
        <f>'Page 1 - General Information'!$G$16</f>
        <v>2839</v>
      </c>
      <c r="C6055" s="353" t="s">
        <v>17241</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c r="A6056">
        <f>'Page 1 - General Information'!$G$12</f>
        <v>121395703</v>
      </c>
      <c r="B6056" t="str">
        <f>'Page 1 - General Information'!$G$16</f>
        <v>2839</v>
      </c>
      <c r="C6056" s="353" t="s">
        <v>17241</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c r="A6057">
        <f>'Page 1 - General Information'!$G$12</f>
        <v>121395703</v>
      </c>
      <c r="B6057" t="str">
        <f>'Page 1 - General Information'!$G$16</f>
        <v>2839</v>
      </c>
      <c r="C6057" s="353" t="s">
        <v>17241</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c r="A6058">
        <f>'Page 1 - General Information'!$G$12</f>
        <v>121395703</v>
      </c>
      <c r="B6058" t="str">
        <f>'Page 1 - General Information'!$G$16</f>
        <v>2839</v>
      </c>
      <c r="C6058" s="353" t="s">
        <v>17241</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c r="A6059">
        <f>'Page 1 - General Information'!$G$12</f>
        <v>121395703</v>
      </c>
      <c r="B6059" t="str">
        <f>'Page 1 - General Information'!$G$16</f>
        <v>2839</v>
      </c>
      <c r="C6059" s="353" t="s">
        <v>17241</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c r="A6060">
        <f>'Page 1 - General Information'!$G$12</f>
        <v>121395703</v>
      </c>
      <c r="B6060" t="str">
        <f>'Page 1 - General Information'!$G$16</f>
        <v>2839</v>
      </c>
      <c r="C6060" s="353" t="s">
        <v>17241</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c r="A6061">
        <f>'Page 1 - General Information'!$G$12</f>
        <v>121395703</v>
      </c>
      <c r="B6061" t="str">
        <f>'Page 1 - General Information'!$G$16</f>
        <v>2839</v>
      </c>
      <c r="C6061" s="353" t="s">
        <v>17241</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c r="A6062">
        <f>'Page 1 - General Information'!$G$12</f>
        <v>121395703</v>
      </c>
      <c r="B6062" t="str">
        <f>'Page 1 - General Information'!$G$16</f>
        <v>2839</v>
      </c>
      <c r="C6062" s="353" t="s">
        <v>17241</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c r="A6063">
        <f>'Page 1 - General Information'!$G$12</f>
        <v>121395703</v>
      </c>
      <c r="B6063" t="str">
        <f>'Page 1 - General Information'!$G$16</f>
        <v>2839</v>
      </c>
      <c r="C6063" s="353" t="s">
        <v>17241</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c r="A6064">
        <f>'Page 1 - General Information'!$G$12</f>
        <v>121395703</v>
      </c>
      <c r="B6064" t="str">
        <f>'Page 1 - General Information'!$G$16</f>
        <v>2839</v>
      </c>
      <c r="C6064" s="353" t="s">
        <v>17241</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c r="A6065">
        <f>'Page 1 - General Information'!$G$12</f>
        <v>121395703</v>
      </c>
      <c r="B6065" t="str">
        <f>'Page 1 - General Information'!$G$16</f>
        <v>2839</v>
      </c>
      <c r="C6065" s="353" t="s">
        <v>17241</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c r="A6066">
        <f>'Page 1 - General Information'!$G$12</f>
        <v>121395703</v>
      </c>
      <c r="B6066" t="str">
        <f>'Page 1 - General Information'!$G$16</f>
        <v>2839</v>
      </c>
      <c r="C6066" s="353" t="s">
        <v>17241</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c r="A6067">
        <f>'Page 1 - General Information'!$G$12</f>
        <v>121395703</v>
      </c>
      <c r="B6067" t="str">
        <f>'Page 1 - General Information'!$G$16</f>
        <v>2839</v>
      </c>
      <c r="C6067" s="353" t="s">
        <v>17241</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c r="A6068">
        <f>'Page 1 - General Information'!$G$12</f>
        <v>121395703</v>
      </c>
      <c r="B6068" t="str">
        <f>'Page 1 - General Information'!$G$16</f>
        <v>2839</v>
      </c>
      <c r="C6068" s="353" t="s">
        <v>17241</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c r="A6069">
        <f>'Page 1 - General Information'!$G$12</f>
        <v>121395703</v>
      </c>
      <c r="B6069" t="str">
        <f>'Page 1 - General Information'!$G$16</f>
        <v>2839</v>
      </c>
      <c r="C6069" s="353" t="s">
        <v>17241</v>
      </c>
      <c r="D6069"/>
      <c r="E6069"/>
      <c r="F6069"/>
      <c r="G6069"/>
      <c r="H6069"/>
      <c r="I6069"/>
      <c r="J6069"/>
      <c r="K6069"/>
      <c r="L6069"/>
      <c r="M6069"/>
      <c r="N6069" t="s">
        <v>8252</v>
      </c>
      <c r="O6069"/>
      <c r="P6069" s="359">
        <f>INDEX('Page 3 - Financial Information'!$K$16:$X$185,Y6069,X6069)</f>
        <v>0</v>
      </c>
      <c r="Q6069"/>
      <c r="R6069"/>
      <c r="S6069" t="s">
        <v>9804</v>
      </c>
      <c r="T6069"/>
      <c r="U6069"/>
      <c r="V6069"/>
      <c r="W6069"/>
      <c r="X6069" s="355">
        <v>1</v>
      </c>
      <c r="Y6069" s="355">
        <v>149</v>
      </c>
      <c r="AC6069" s="297"/>
    </row>
    <row r="6070" spans="1:29">
      <c r="A6070">
        <f>'Page 1 - General Information'!$G$12</f>
        <v>121395703</v>
      </c>
      <c r="B6070" t="str">
        <f>'Page 1 - General Information'!$G$16</f>
        <v>2839</v>
      </c>
      <c r="C6070" s="353" t="s">
        <v>17241</v>
      </c>
      <c r="D6070"/>
      <c r="E6070"/>
      <c r="F6070"/>
      <c r="G6070"/>
      <c r="H6070"/>
      <c r="I6070"/>
      <c r="J6070"/>
      <c r="K6070"/>
      <c r="L6070"/>
      <c r="M6070"/>
      <c r="N6070" t="s">
        <v>8252</v>
      </c>
      <c r="O6070"/>
      <c r="P6070" s="359">
        <f>INDEX('Page 3 - Financial Information'!$K$16:$X$185,Y6070,X6070)</f>
        <v>0</v>
      </c>
      <c r="Q6070"/>
      <c r="R6070"/>
      <c r="S6070" t="s">
        <v>9805</v>
      </c>
      <c r="T6070"/>
      <c r="U6070"/>
      <c r="V6070"/>
      <c r="W6070"/>
      <c r="X6070" s="355">
        <v>3</v>
      </c>
      <c r="Y6070" s="355">
        <v>149</v>
      </c>
      <c r="AC6070" s="297"/>
    </row>
    <row r="6071" spans="1:29">
      <c r="A6071">
        <f>'Page 1 - General Information'!$G$12</f>
        <v>121395703</v>
      </c>
      <c r="B6071" t="str">
        <f>'Page 1 - General Information'!$G$16</f>
        <v>2839</v>
      </c>
      <c r="C6071" s="353" t="s">
        <v>17241</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c r="A6072">
        <f>'Page 1 - General Information'!$G$12</f>
        <v>121395703</v>
      </c>
      <c r="B6072" t="str">
        <f>'Page 1 - General Information'!$G$16</f>
        <v>2839</v>
      </c>
      <c r="C6072" s="353" t="s">
        <v>17241</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c r="A6073">
        <f>'Page 1 - General Information'!$G$12</f>
        <v>121395703</v>
      </c>
      <c r="B6073" t="str">
        <f>'Page 1 - General Information'!$G$16</f>
        <v>2839</v>
      </c>
      <c r="C6073" s="353" t="s">
        <v>17241</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c r="A6074">
        <f>'Page 1 - General Information'!$G$12</f>
        <v>121395703</v>
      </c>
      <c r="B6074" t="str">
        <f>'Page 1 - General Information'!$G$16</f>
        <v>2839</v>
      </c>
      <c r="C6074" s="353" t="s">
        <v>17241</v>
      </c>
      <c r="D6074"/>
      <c r="E6074"/>
      <c r="F6074"/>
      <c r="G6074"/>
      <c r="H6074"/>
      <c r="I6074"/>
      <c r="J6074"/>
      <c r="K6074"/>
      <c r="L6074"/>
      <c r="M6074"/>
      <c r="N6074" t="s">
        <v>8252</v>
      </c>
      <c r="O6074"/>
      <c r="P6074" s="359">
        <f>INDEX('Page 3 - Financial Information'!$K$16:$X$185,Y6074,X6074)</f>
        <v>0</v>
      </c>
      <c r="Q6074"/>
      <c r="R6074"/>
      <c r="S6074" t="s">
        <v>9809</v>
      </c>
      <c r="T6074"/>
      <c r="U6074"/>
      <c r="V6074"/>
      <c r="W6074"/>
      <c r="X6074" s="355">
        <v>7</v>
      </c>
      <c r="Y6074" s="355">
        <v>149</v>
      </c>
      <c r="AC6074" s="297"/>
    </row>
    <row r="6075" spans="1:29">
      <c r="A6075">
        <f>'Page 1 - General Information'!$G$12</f>
        <v>121395703</v>
      </c>
      <c r="B6075" t="str">
        <f>'Page 1 - General Information'!$G$16</f>
        <v>2839</v>
      </c>
      <c r="C6075" s="353" t="s">
        <v>17241</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c r="A6076">
        <f>'Page 1 - General Information'!$G$12</f>
        <v>121395703</v>
      </c>
      <c r="B6076" t="str">
        <f>'Page 1 - General Information'!$G$16</f>
        <v>2839</v>
      </c>
      <c r="C6076" s="353" t="s">
        <v>17241</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c r="A6077">
        <f>'Page 1 - General Information'!$G$12</f>
        <v>121395703</v>
      </c>
      <c r="B6077" t="str">
        <f>'Page 1 - General Information'!$G$16</f>
        <v>2839</v>
      </c>
      <c r="C6077" s="353" t="s">
        <v>17241</v>
      </c>
      <c r="D6077"/>
      <c r="E6077"/>
      <c r="F6077"/>
      <c r="G6077"/>
      <c r="H6077"/>
      <c r="I6077"/>
      <c r="J6077"/>
      <c r="K6077"/>
      <c r="L6077"/>
      <c r="M6077"/>
      <c r="N6077" t="s">
        <v>8252</v>
      </c>
      <c r="O6077"/>
      <c r="P6077" s="359">
        <f>INDEX('Page 3 - Financial Information'!$K$16:$X$185,Y6077,X6077)</f>
        <v>0</v>
      </c>
      <c r="Q6077"/>
      <c r="R6077"/>
      <c r="S6077" t="s">
        <v>9812</v>
      </c>
      <c r="T6077"/>
      <c r="U6077"/>
      <c r="V6077"/>
      <c r="W6077"/>
      <c r="X6077" s="355">
        <v>10</v>
      </c>
      <c r="Y6077" s="355">
        <v>149</v>
      </c>
      <c r="AC6077" s="297"/>
    </row>
    <row r="6078" spans="1:29">
      <c r="A6078">
        <f>'Page 1 - General Information'!$G$12</f>
        <v>121395703</v>
      </c>
      <c r="B6078" t="str">
        <f>'Page 1 - General Information'!$G$16</f>
        <v>2839</v>
      </c>
      <c r="C6078" s="353" t="s">
        <v>17241</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c r="A6079">
        <f>'Page 1 - General Information'!$G$12</f>
        <v>121395703</v>
      </c>
      <c r="B6079" t="str">
        <f>'Page 1 - General Information'!$G$16</f>
        <v>2839</v>
      </c>
      <c r="C6079" s="353" t="s">
        <v>17241</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c r="A6080">
        <f>'Page 1 - General Information'!$G$12</f>
        <v>121395703</v>
      </c>
      <c r="B6080" t="str">
        <f>'Page 1 - General Information'!$G$16</f>
        <v>2839</v>
      </c>
      <c r="C6080" s="353" t="s">
        <v>17241</v>
      </c>
      <c r="D6080"/>
      <c r="E6080"/>
      <c r="F6080"/>
      <c r="G6080"/>
      <c r="H6080"/>
      <c r="I6080"/>
      <c r="J6080"/>
      <c r="K6080"/>
      <c r="L6080"/>
      <c r="M6080"/>
      <c r="N6080" t="s">
        <v>8252</v>
      </c>
      <c r="O6080"/>
      <c r="P6080" s="359">
        <f>INDEX('Page 3 - Financial Information'!$K$16:$X$185,Y6080,X6080)</f>
        <v>0</v>
      </c>
      <c r="Q6080"/>
      <c r="R6080"/>
      <c r="S6080" t="s">
        <v>9815</v>
      </c>
      <c r="T6080"/>
      <c r="U6080"/>
      <c r="V6080"/>
      <c r="W6080"/>
      <c r="X6080" s="355">
        <v>1</v>
      </c>
      <c r="Y6080" s="355">
        <v>150</v>
      </c>
      <c r="AC6080" s="297"/>
    </row>
    <row r="6081" spans="1:29">
      <c r="A6081">
        <f>'Page 1 - General Information'!$G$12</f>
        <v>121395703</v>
      </c>
      <c r="B6081" t="str">
        <f>'Page 1 - General Information'!$G$16</f>
        <v>2839</v>
      </c>
      <c r="C6081" s="353" t="s">
        <v>17241</v>
      </c>
      <c r="D6081"/>
      <c r="E6081"/>
      <c r="F6081"/>
      <c r="G6081"/>
      <c r="H6081"/>
      <c r="I6081"/>
      <c r="J6081"/>
      <c r="K6081"/>
      <c r="L6081"/>
      <c r="M6081"/>
      <c r="N6081" t="s">
        <v>8252</v>
      </c>
      <c r="O6081"/>
      <c r="P6081" s="359">
        <f>INDEX('Page 3 - Financial Information'!$K$16:$X$185,Y6081,X6081)</f>
        <v>0</v>
      </c>
      <c r="Q6081"/>
      <c r="R6081"/>
      <c r="S6081" t="s">
        <v>9816</v>
      </c>
      <c r="T6081"/>
      <c r="U6081"/>
      <c r="V6081"/>
      <c r="W6081"/>
      <c r="X6081" s="355">
        <v>3</v>
      </c>
      <c r="Y6081" s="355">
        <v>150</v>
      </c>
      <c r="AC6081" s="297"/>
    </row>
    <row r="6082" spans="1:29">
      <c r="A6082">
        <f>'Page 1 - General Information'!$G$12</f>
        <v>121395703</v>
      </c>
      <c r="B6082" t="str">
        <f>'Page 1 - General Information'!$G$16</f>
        <v>2839</v>
      </c>
      <c r="C6082" s="353" t="s">
        <v>17241</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c r="A6083">
        <f>'Page 1 - General Information'!$G$12</f>
        <v>121395703</v>
      </c>
      <c r="B6083" t="str">
        <f>'Page 1 - General Information'!$G$16</f>
        <v>2839</v>
      </c>
      <c r="C6083" s="353" t="s">
        <v>17241</v>
      </c>
      <c r="D6083"/>
      <c r="E6083"/>
      <c r="F6083"/>
      <c r="G6083"/>
      <c r="H6083"/>
      <c r="I6083"/>
      <c r="J6083"/>
      <c r="K6083"/>
      <c r="L6083"/>
      <c r="M6083"/>
      <c r="N6083" t="s">
        <v>8252</v>
      </c>
      <c r="O6083"/>
      <c r="P6083" s="359">
        <f>INDEX('Page 3 - Financial Information'!$K$16:$X$185,Y6083,X6083)</f>
        <v>0</v>
      </c>
      <c r="Q6083"/>
      <c r="R6083"/>
      <c r="S6083" t="s">
        <v>9818</v>
      </c>
      <c r="T6083"/>
      <c r="U6083"/>
      <c r="V6083"/>
      <c r="W6083"/>
      <c r="X6083" s="355">
        <v>5</v>
      </c>
      <c r="Y6083" s="355">
        <v>150</v>
      </c>
      <c r="AC6083" s="297"/>
    </row>
    <row r="6084" spans="1:29">
      <c r="A6084">
        <f>'Page 1 - General Information'!$G$12</f>
        <v>121395703</v>
      </c>
      <c r="B6084" t="str">
        <f>'Page 1 - General Information'!$G$16</f>
        <v>2839</v>
      </c>
      <c r="C6084" s="353" t="s">
        <v>17241</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c r="A6085">
        <f>'Page 1 - General Information'!$G$12</f>
        <v>121395703</v>
      </c>
      <c r="B6085" t="str">
        <f>'Page 1 - General Information'!$G$16</f>
        <v>2839</v>
      </c>
      <c r="C6085" s="353" t="s">
        <v>17241</v>
      </c>
      <c r="D6085"/>
      <c r="E6085"/>
      <c r="F6085"/>
      <c r="G6085"/>
      <c r="H6085"/>
      <c r="I6085"/>
      <c r="J6085"/>
      <c r="K6085"/>
      <c r="L6085"/>
      <c r="M6085"/>
      <c r="N6085" t="s">
        <v>8252</v>
      </c>
      <c r="O6085"/>
      <c r="P6085" s="359">
        <f>INDEX('Page 3 - Financial Information'!$K$16:$X$185,Y6085,X6085)</f>
        <v>0</v>
      </c>
      <c r="Q6085"/>
      <c r="R6085"/>
      <c r="S6085" t="s">
        <v>9820</v>
      </c>
      <c r="T6085"/>
      <c r="U6085"/>
      <c r="V6085"/>
      <c r="W6085"/>
      <c r="X6085" s="355">
        <v>7</v>
      </c>
      <c r="Y6085" s="355">
        <v>150</v>
      </c>
      <c r="AC6085" s="297"/>
    </row>
    <row r="6086" spans="1:29">
      <c r="A6086">
        <f>'Page 1 - General Information'!$G$12</f>
        <v>121395703</v>
      </c>
      <c r="B6086" t="str">
        <f>'Page 1 - General Information'!$G$16</f>
        <v>2839</v>
      </c>
      <c r="C6086" s="353" t="s">
        <v>17241</v>
      </c>
      <c r="D6086"/>
      <c r="E6086"/>
      <c r="F6086"/>
      <c r="G6086"/>
      <c r="H6086"/>
      <c r="I6086"/>
      <c r="J6086"/>
      <c r="K6086"/>
      <c r="L6086"/>
      <c r="M6086"/>
      <c r="N6086" t="s">
        <v>8252</v>
      </c>
      <c r="O6086"/>
      <c r="P6086" s="359">
        <f>INDEX('Page 3 - Financial Information'!$K$16:$X$185,Y6086,X6086)</f>
        <v>0</v>
      </c>
      <c r="Q6086"/>
      <c r="R6086"/>
      <c r="S6086" t="s">
        <v>9821</v>
      </c>
      <c r="T6086"/>
      <c r="U6086"/>
      <c r="V6086"/>
      <c r="W6086"/>
      <c r="X6086" s="355">
        <v>8</v>
      </c>
      <c r="Y6086" s="355">
        <v>150</v>
      </c>
      <c r="AC6086" s="297"/>
    </row>
    <row r="6087" spans="1:29">
      <c r="A6087">
        <f>'Page 1 - General Information'!$G$12</f>
        <v>121395703</v>
      </c>
      <c r="B6087" t="str">
        <f>'Page 1 - General Information'!$G$16</f>
        <v>2839</v>
      </c>
      <c r="C6087" s="353" t="s">
        <v>17241</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c r="A6088">
        <f>'Page 1 - General Information'!$G$12</f>
        <v>121395703</v>
      </c>
      <c r="B6088" t="str">
        <f>'Page 1 - General Information'!$G$16</f>
        <v>2839</v>
      </c>
      <c r="C6088" s="353" t="s">
        <v>17241</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c r="A6089">
        <f>'Page 1 - General Information'!$G$12</f>
        <v>121395703</v>
      </c>
      <c r="B6089" t="str">
        <f>'Page 1 - General Information'!$G$16</f>
        <v>2839</v>
      </c>
      <c r="C6089" s="353" t="s">
        <v>17241</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c r="A6090">
        <f>'Page 1 - General Information'!$G$12</f>
        <v>121395703</v>
      </c>
      <c r="B6090" t="str">
        <f>'Page 1 - General Information'!$G$16</f>
        <v>2839</v>
      </c>
      <c r="C6090" s="353" t="s">
        <v>17241</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c r="A6091">
        <f>'Page 1 - General Information'!$G$12</f>
        <v>121395703</v>
      </c>
      <c r="B6091" t="str">
        <f>'Page 1 - General Information'!$G$16</f>
        <v>2839</v>
      </c>
      <c r="C6091" s="353" t="s">
        <v>17241</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c r="A6092">
        <f>'Page 1 - General Information'!$G$12</f>
        <v>121395703</v>
      </c>
      <c r="B6092" t="str">
        <f>'Page 1 - General Information'!$G$16</f>
        <v>2839</v>
      </c>
      <c r="C6092" s="353" t="s">
        <v>17241</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c r="A6093">
        <f>'Page 1 - General Information'!$G$12</f>
        <v>121395703</v>
      </c>
      <c r="B6093" t="str">
        <f>'Page 1 - General Information'!$G$16</f>
        <v>2839</v>
      </c>
      <c r="C6093" s="353" t="s">
        <v>17241</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c r="A6094">
        <f>'Page 1 - General Information'!$G$12</f>
        <v>121395703</v>
      </c>
      <c r="B6094" t="str">
        <f>'Page 1 - General Information'!$G$16</f>
        <v>2839</v>
      </c>
      <c r="C6094" s="353" t="s">
        <v>17241</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c r="A6095">
        <f>'Page 1 - General Information'!$G$12</f>
        <v>121395703</v>
      </c>
      <c r="B6095" t="str">
        <f>'Page 1 - General Information'!$G$16</f>
        <v>2839</v>
      </c>
      <c r="C6095" s="353" t="s">
        <v>17241</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c r="A6096">
        <f>'Page 1 - General Information'!$G$12</f>
        <v>121395703</v>
      </c>
      <c r="B6096" t="str">
        <f>'Page 1 - General Information'!$G$16</f>
        <v>2839</v>
      </c>
      <c r="C6096" s="353" t="s">
        <v>17241</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c r="A6097">
        <f>'Page 1 - General Information'!$G$12</f>
        <v>121395703</v>
      </c>
      <c r="B6097" t="str">
        <f>'Page 1 - General Information'!$G$16</f>
        <v>2839</v>
      </c>
      <c r="C6097" s="353" t="s">
        <v>17241</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c r="A6098">
        <f>'Page 1 - General Information'!$G$12</f>
        <v>121395703</v>
      </c>
      <c r="B6098" t="str">
        <f>'Page 1 - General Information'!$G$16</f>
        <v>2839</v>
      </c>
      <c r="C6098" s="353" t="s">
        <v>17241</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c r="A6099">
        <f>'Page 1 - General Information'!$G$12</f>
        <v>121395703</v>
      </c>
      <c r="B6099" t="str">
        <f>'Page 1 - General Information'!$G$16</f>
        <v>2839</v>
      </c>
      <c r="C6099" s="353" t="s">
        <v>17241</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c r="A6100">
        <f>'Page 1 - General Information'!$G$12</f>
        <v>121395703</v>
      </c>
      <c r="B6100" t="str">
        <f>'Page 1 - General Information'!$G$16</f>
        <v>2839</v>
      </c>
      <c r="C6100" s="353" t="s">
        <v>17241</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c r="A6101">
        <f>'Page 1 - General Information'!$G$12</f>
        <v>121395703</v>
      </c>
      <c r="B6101" t="str">
        <f>'Page 1 - General Information'!$G$16</f>
        <v>2839</v>
      </c>
      <c r="C6101" s="353" t="s">
        <v>17241</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c r="A6102">
        <f>'Page 1 - General Information'!$G$12</f>
        <v>121395703</v>
      </c>
      <c r="B6102" t="str">
        <f>'Page 1 - General Information'!$G$16</f>
        <v>2839</v>
      </c>
      <c r="C6102" s="353" t="s">
        <v>17241</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c r="A6103">
        <f>'Page 1 - General Information'!$G$12</f>
        <v>121395703</v>
      </c>
      <c r="B6103" t="str">
        <f>'Page 1 - General Information'!$G$16</f>
        <v>2839</v>
      </c>
      <c r="C6103" s="353" t="s">
        <v>17241</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c r="A6104">
        <f>'Page 1 - General Information'!$G$12</f>
        <v>121395703</v>
      </c>
      <c r="B6104" t="str">
        <f>'Page 1 - General Information'!$G$16</f>
        <v>2839</v>
      </c>
      <c r="C6104" s="353" t="s">
        <v>17241</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c r="A6105">
        <f>'Page 1 - General Information'!$G$12</f>
        <v>121395703</v>
      </c>
      <c r="B6105" t="str">
        <f>'Page 1 - General Information'!$G$16</f>
        <v>2839</v>
      </c>
      <c r="C6105" s="353" t="s">
        <v>17241</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c r="A6106">
        <f>'Page 1 - General Information'!$G$12</f>
        <v>121395703</v>
      </c>
      <c r="B6106" t="str">
        <f>'Page 1 - General Information'!$G$16</f>
        <v>2839</v>
      </c>
      <c r="C6106" s="353" t="s">
        <v>17241</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c r="A6107">
        <f>'Page 1 - General Information'!$G$12</f>
        <v>121395703</v>
      </c>
      <c r="B6107" t="str">
        <f>'Page 1 - General Information'!$G$16</f>
        <v>2839</v>
      </c>
      <c r="C6107" s="353" t="s">
        <v>17241</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c r="A6108">
        <f>'Page 1 - General Information'!$G$12</f>
        <v>121395703</v>
      </c>
      <c r="B6108" t="str">
        <f>'Page 1 - General Information'!$G$16</f>
        <v>2839</v>
      </c>
      <c r="C6108" s="353" t="s">
        <v>17241</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c r="A6109">
        <f>'Page 1 - General Information'!$G$12</f>
        <v>121395703</v>
      </c>
      <c r="B6109" t="str">
        <f>'Page 1 - General Information'!$G$16</f>
        <v>2839</v>
      </c>
      <c r="C6109" s="353" t="s">
        <v>17241</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c r="A6110">
        <f>'Page 1 - General Information'!$G$12</f>
        <v>121395703</v>
      </c>
      <c r="B6110" t="str">
        <f>'Page 1 - General Information'!$G$16</f>
        <v>2839</v>
      </c>
      <c r="C6110" s="353" t="s">
        <v>17241</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c r="A6111">
        <f>'Page 1 - General Information'!$G$12</f>
        <v>121395703</v>
      </c>
      <c r="B6111" t="str">
        <f>'Page 1 - General Information'!$G$16</f>
        <v>2839</v>
      </c>
      <c r="C6111" s="353" t="s">
        <v>17241</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c r="A6112">
        <f>'Page 1 - General Information'!$G$12</f>
        <v>121395703</v>
      </c>
      <c r="B6112" t="str">
        <f>'Page 1 - General Information'!$G$16</f>
        <v>2839</v>
      </c>
      <c r="C6112" s="353" t="s">
        <v>17241</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c r="A6113">
        <f>'Page 1 - General Information'!$G$12</f>
        <v>121395703</v>
      </c>
      <c r="B6113" t="str">
        <f>'Page 1 - General Information'!$G$16</f>
        <v>2839</v>
      </c>
      <c r="C6113" s="353" t="s">
        <v>17241</v>
      </c>
      <c r="D6113"/>
      <c r="E6113"/>
      <c r="F6113"/>
      <c r="G6113"/>
      <c r="H6113"/>
      <c r="I6113"/>
      <c r="J6113"/>
      <c r="K6113"/>
      <c r="L6113"/>
      <c r="M6113"/>
      <c r="N6113" t="s">
        <v>8252</v>
      </c>
      <c r="O6113"/>
      <c r="P6113" s="359">
        <f>INDEX('Page 3 - Financial Information'!$K$16:$X$185,Y6113,X6113)</f>
        <v>0</v>
      </c>
      <c r="Q6113"/>
      <c r="R6113"/>
      <c r="S6113" t="s">
        <v>9837</v>
      </c>
      <c r="T6113"/>
      <c r="U6113"/>
      <c r="V6113"/>
      <c r="W6113"/>
      <c r="X6113" s="355">
        <v>1</v>
      </c>
      <c r="Y6113" s="355">
        <v>153</v>
      </c>
      <c r="AC6113" s="297"/>
    </row>
    <row r="6114" spans="1:29">
      <c r="A6114">
        <f>'Page 1 - General Information'!$G$12</f>
        <v>121395703</v>
      </c>
      <c r="B6114" t="str">
        <f>'Page 1 - General Information'!$G$16</f>
        <v>2839</v>
      </c>
      <c r="C6114" s="353" t="s">
        <v>17241</v>
      </c>
      <c r="D6114"/>
      <c r="E6114"/>
      <c r="F6114"/>
      <c r="G6114"/>
      <c r="H6114"/>
      <c r="I6114"/>
      <c r="J6114"/>
      <c r="K6114"/>
      <c r="L6114"/>
      <c r="M6114"/>
      <c r="N6114" t="s">
        <v>8252</v>
      </c>
      <c r="O6114"/>
      <c r="P6114" s="359">
        <f>INDEX('Page 3 - Financial Information'!$K$16:$X$185,Y6114,X6114)</f>
        <v>0</v>
      </c>
      <c r="Q6114"/>
      <c r="R6114"/>
      <c r="S6114" t="s">
        <v>9838</v>
      </c>
      <c r="T6114"/>
      <c r="U6114"/>
      <c r="V6114"/>
      <c r="W6114"/>
      <c r="X6114" s="355">
        <v>3</v>
      </c>
      <c r="Y6114" s="355">
        <v>153</v>
      </c>
      <c r="AC6114" s="297"/>
    </row>
    <row r="6115" spans="1:29">
      <c r="A6115">
        <f>'Page 1 - General Information'!$G$12</f>
        <v>121395703</v>
      </c>
      <c r="B6115" t="str">
        <f>'Page 1 - General Information'!$G$16</f>
        <v>2839</v>
      </c>
      <c r="C6115" s="353" t="s">
        <v>17241</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c r="A6116">
        <f>'Page 1 - General Information'!$G$12</f>
        <v>121395703</v>
      </c>
      <c r="B6116" t="str">
        <f>'Page 1 - General Information'!$G$16</f>
        <v>2839</v>
      </c>
      <c r="C6116" s="353" t="s">
        <v>17241</v>
      </c>
      <c r="D6116"/>
      <c r="E6116"/>
      <c r="F6116"/>
      <c r="G6116"/>
      <c r="H6116"/>
      <c r="I6116"/>
      <c r="J6116"/>
      <c r="K6116"/>
      <c r="L6116"/>
      <c r="M6116"/>
      <c r="N6116" t="s">
        <v>8252</v>
      </c>
      <c r="O6116"/>
      <c r="P6116" s="359">
        <f>INDEX('Page 3 - Financial Information'!$K$16:$X$185,Y6116,X6116)</f>
        <v>0</v>
      </c>
      <c r="Q6116"/>
      <c r="R6116"/>
      <c r="S6116" t="s">
        <v>9840</v>
      </c>
      <c r="T6116"/>
      <c r="U6116"/>
      <c r="V6116"/>
      <c r="W6116"/>
      <c r="X6116" s="355">
        <v>5</v>
      </c>
      <c r="Y6116" s="355">
        <v>153</v>
      </c>
      <c r="AC6116" s="297"/>
    </row>
    <row r="6117" spans="1:29">
      <c r="A6117">
        <f>'Page 1 - General Information'!$G$12</f>
        <v>121395703</v>
      </c>
      <c r="B6117" t="str">
        <f>'Page 1 - General Information'!$G$16</f>
        <v>2839</v>
      </c>
      <c r="C6117" s="353" t="s">
        <v>17241</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c r="A6118">
        <f>'Page 1 - General Information'!$G$12</f>
        <v>121395703</v>
      </c>
      <c r="B6118" t="str">
        <f>'Page 1 - General Information'!$G$16</f>
        <v>2839</v>
      </c>
      <c r="C6118" s="353" t="s">
        <v>17241</v>
      </c>
      <c r="D6118"/>
      <c r="E6118"/>
      <c r="F6118"/>
      <c r="G6118"/>
      <c r="H6118"/>
      <c r="I6118"/>
      <c r="J6118"/>
      <c r="K6118"/>
      <c r="L6118"/>
      <c r="M6118"/>
      <c r="N6118" t="s">
        <v>8252</v>
      </c>
      <c r="O6118"/>
      <c r="P6118" s="359">
        <f>INDEX('Page 3 - Financial Information'!$K$16:$X$185,Y6118,X6118)</f>
        <v>0</v>
      </c>
      <c r="Q6118"/>
      <c r="R6118"/>
      <c r="S6118" t="s">
        <v>9842</v>
      </c>
      <c r="T6118"/>
      <c r="U6118"/>
      <c r="V6118"/>
      <c r="W6118"/>
      <c r="X6118" s="355">
        <v>7</v>
      </c>
      <c r="Y6118" s="355">
        <v>153</v>
      </c>
      <c r="AC6118" s="297"/>
    </row>
    <row r="6119" spans="1:29">
      <c r="A6119">
        <f>'Page 1 - General Information'!$G$12</f>
        <v>121395703</v>
      </c>
      <c r="B6119" t="str">
        <f>'Page 1 - General Information'!$G$16</f>
        <v>2839</v>
      </c>
      <c r="C6119" s="353" t="s">
        <v>17241</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c r="A6120">
        <f>'Page 1 - General Information'!$G$12</f>
        <v>121395703</v>
      </c>
      <c r="B6120" t="str">
        <f>'Page 1 - General Information'!$G$16</f>
        <v>2839</v>
      </c>
      <c r="C6120" s="353" t="s">
        <v>17241</v>
      </c>
      <c r="D6120"/>
      <c r="E6120"/>
      <c r="F6120"/>
      <c r="G6120"/>
      <c r="H6120"/>
      <c r="I6120"/>
      <c r="J6120"/>
      <c r="K6120"/>
      <c r="L6120"/>
      <c r="M6120"/>
      <c r="N6120" t="s">
        <v>8252</v>
      </c>
      <c r="O6120"/>
      <c r="P6120" s="359">
        <f>INDEX('Page 3 - Financial Information'!$K$16:$X$185,Y6120,X6120)</f>
        <v>0</v>
      </c>
      <c r="Q6120"/>
      <c r="R6120"/>
      <c r="S6120" t="s">
        <v>9844</v>
      </c>
      <c r="T6120"/>
      <c r="U6120"/>
      <c r="V6120"/>
      <c r="W6120"/>
      <c r="X6120" s="355">
        <v>9</v>
      </c>
      <c r="Y6120" s="355">
        <v>153</v>
      </c>
      <c r="AC6120" s="297"/>
    </row>
    <row r="6121" spans="1:29">
      <c r="A6121">
        <f>'Page 1 - General Information'!$G$12</f>
        <v>121395703</v>
      </c>
      <c r="B6121" t="str">
        <f>'Page 1 - General Information'!$G$16</f>
        <v>2839</v>
      </c>
      <c r="C6121" s="353" t="s">
        <v>17241</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c r="A6122">
        <f>'Page 1 - General Information'!$G$12</f>
        <v>121395703</v>
      </c>
      <c r="B6122" t="str">
        <f>'Page 1 - General Information'!$G$16</f>
        <v>2839</v>
      </c>
      <c r="C6122" s="353" t="s">
        <v>17241</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c r="A6123">
        <f>'Page 1 - General Information'!$G$12</f>
        <v>121395703</v>
      </c>
      <c r="B6123" t="str">
        <f>'Page 1 - General Information'!$G$16</f>
        <v>2839</v>
      </c>
      <c r="C6123" s="353" t="s">
        <v>17241</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c r="A6124">
        <f>'Page 1 - General Information'!$G$12</f>
        <v>121395703</v>
      </c>
      <c r="B6124" t="str">
        <f>'Page 1 - General Information'!$G$16</f>
        <v>2839</v>
      </c>
      <c r="C6124" s="353" t="s">
        <v>17241</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c r="A6125">
        <f>'Page 1 - General Information'!$G$12</f>
        <v>121395703</v>
      </c>
      <c r="B6125" t="str">
        <f>'Page 1 - General Information'!$G$16</f>
        <v>2839</v>
      </c>
      <c r="C6125" s="353" t="s">
        <v>17241</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c r="A6126">
        <f>'Page 1 - General Information'!$G$12</f>
        <v>121395703</v>
      </c>
      <c r="B6126" t="str">
        <f>'Page 1 - General Information'!$G$16</f>
        <v>2839</v>
      </c>
      <c r="C6126" s="353" t="s">
        <v>17241</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c r="A6127">
        <f>'Page 1 - General Information'!$G$12</f>
        <v>121395703</v>
      </c>
      <c r="B6127" t="str">
        <f>'Page 1 - General Information'!$G$16</f>
        <v>2839</v>
      </c>
      <c r="C6127" s="353" t="s">
        <v>17241</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c r="A6128">
        <f>'Page 1 - General Information'!$G$12</f>
        <v>121395703</v>
      </c>
      <c r="B6128" t="str">
        <f>'Page 1 - General Information'!$G$16</f>
        <v>2839</v>
      </c>
      <c r="C6128" s="353" t="s">
        <v>17241</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c r="A6129">
        <f>'Page 1 - General Information'!$G$12</f>
        <v>121395703</v>
      </c>
      <c r="B6129" t="str">
        <f>'Page 1 - General Information'!$G$16</f>
        <v>2839</v>
      </c>
      <c r="C6129" s="353" t="s">
        <v>17241</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c r="A6130">
        <f>'Page 1 - General Information'!$G$12</f>
        <v>121395703</v>
      </c>
      <c r="B6130" t="str">
        <f>'Page 1 - General Information'!$G$16</f>
        <v>2839</v>
      </c>
      <c r="C6130" s="353" t="s">
        <v>17241</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c r="A6131">
        <f>'Page 1 - General Information'!$G$12</f>
        <v>121395703</v>
      </c>
      <c r="B6131" t="str">
        <f>'Page 1 - General Information'!$G$16</f>
        <v>2839</v>
      </c>
      <c r="C6131" s="353" t="s">
        <v>17241</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c r="A6132">
        <f>'Page 1 - General Information'!$G$12</f>
        <v>121395703</v>
      </c>
      <c r="B6132" t="str">
        <f>'Page 1 - General Information'!$G$16</f>
        <v>2839</v>
      </c>
      <c r="C6132" s="353" t="s">
        <v>17241</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c r="A6133">
        <f>'Page 1 - General Information'!$G$12</f>
        <v>121395703</v>
      </c>
      <c r="B6133" t="str">
        <f>'Page 1 - General Information'!$G$16</f>
        <v>2839</v>
      </c>
      <c r="C6133" s="353" t="s">
        <v>17241</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c r="A6134">
        <f>'Page 1 - General Information'!$G$12</f>
        <v>121395703</v>
      </c>
      <c r="B6134" t="str">
        <f>'Page 1 - General Information'!$G$16</f>
        <v>2839</v>
      </c>
      <c r="C6134" s="353" t="s">
        <v>17241</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c r="A6135">
        <f>'Page 1 - General Information'!$G$12</f>
        <v>121395703</v>
      </c>
      <c r="B6135" t="str">
        <f>'Page 1 - General Information'!$G$16</f>
        <v>2839</v>
      </c>
      <c r="C6135" s="353" t="s">
        <v>17241</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c r="A6136">
        <f>'Page 1 - General Information'!$G$12</f>
        <v>121395703</v>
      </c>
      <c r="B6136" t="str">
        <f>'Page 1 - General Information'!$G$16</f>
        <v>2839</v>
      </c>
      <c r="C6136" s="353" t="s">
        <v>17241</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c r="A6137">
        <f>'Page 1 - General Information'!$G$12</f>
        <v>121395703</v>
      </c>
      <c r="B6137" t="str">
        <f>'Page 1 - General Information'!$G$16</f>
        <v>2839</v>
      </c>
      <c r="C6137" s="353" t="s">
        <v>17241</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c r="A6138">
        <f>'Page 1 - General Information'!$G$12</f>
        <v>121395703</v>
      </c>
      <c r="B6138" t="str">
        <f>'Page 1 - General Information'!$G$16</f>
        <v>2839</v>
      </c>
      <c r="C6138" s="353" t="s">
        <v>17241</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c r="A6139">
        <f>'Page 1 - General Information'!$G$12</f>
        <v>121395703</v>
      </c>
      <c r="B6139" t="str">
        <f>'Page 1 - General Information'!$G$16</f>
        <v>2839</v>
      </c>
      <c r="C6139" s="353" t="s">
        <v>17241</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c r="A6140">
        <f>'Page 1 - General Information'!$G$12</f>
        <v>121395703</v>
      </c>
      <c r="B6140" t="str">
        <f>'Page 1 - General Information'!$G$16</f>
        <v>2839</v>
      </c>
      <c r="C6140" s="353" t="s">
        <v>17241</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c r="A6141">
        <f>'Page 1 - General Information'!$G$12</f>
        <v>121395703</v>
      </c>
      <c r="B6141" t="str">
        <f>'Page 1 - General Information'!$G$16</f>
        <v>2839</v>
      </c>
      <c r="C6141" s="353" t="s">
        <v>17241</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c r="A6142">
        <f>'Page 1 - General Information'!$G$12</f>
        <v>121395703</v>
      </c>
      <c r="B6142" t="str">
        <f>'Page 1 - General Information'!$G$16</f>
        <v>2839</v>
      </c>
      <c r="C6142" s="353" t="s">
        <v>17241</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c r="A6143">
        <f>'Page 1 - General Information'!$G$12</f>
        <v>121395703</v>
      </c>
      <c r="B6143" t="str">
        <f>'Page 1 - General Information'!$G$16</f>
        <v>2839</v>
      </c>
      <c r="C6143" s="353" t="s">
        <v>17241</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c r="A6144">
        <f>'Page 1 - General Information'!$G$12</f>
        <v>121395703</v>
      </c>
      <c r="B6144" t="str">
        <f>'Page 1 - General Information'!$G$16</f>
        <v>2839</v>
      </c>
      <c r="C6144" s="353" t="s">
        <v>17241</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c r="A6145">
        <f>'Page 1 - General Information'!$G$12</f>
        <v>121395703</v>
      </c>
      <c r="B6145" t="str">
        <f>'Page 1 - General Information'!$G$16</f>
        <v>2839</v>
      </c>
      <c r="C6145" s="353" t="s">
        <v>17241</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c r="A6146">
        <f>'Page 1 - General Information'!$G$12</f>
        <v>121395703</v>
      </c>
      <c r="B6146" t="str">
        <f>'Page 1 - General Information'!$G$16</f>
        <v>2839</v>
      </c>
      <c r="C6146" s="353" t="s">
        <v>17241</v>
      </c>
      <c r="D6146"/>
      <c r="E6146"/>
      <c r="F6146"/>
      <c r="G6146"/>
      <c r="H6146"/>
      <c r="I6146"/>
      <c r="J6146"/>
      <c r="K6146"/>
      <c r="L6146"/>
      <c r="M6146"/>
      <c r="N6146" t="s">
        <v>8252</v>
      </c>
      <c r="O6146"/>
      <c r="P6146" s="359">
        <f>INDEX('Page 3 - Financial Information'!$K$16:$X$185,Y6146,X6146)</f>
        <v>0</v>
      </c>
      <c r="Q6146"/>
      <c r="R6146"/>
      <c r="S6146" t="s">
        <v>9870</v>
      </c>
      <c r="T6146"/>
      <c r="U6146"/>
      <c r="V6146"/>
      <c r="W6146"/>
      <c r="X6146" s="355">
        <v>1</v>
      </c>
      <c r="Y6146" s="355">
        <v>156</v>
      </c>
      <c r="AC6146" s="297"/>
    </row>
    <row r="6147" spans="1:29">
      <c r="A6147">
        <f>'Page 1 - General Information'!$G$12</f>
        <v>121395703</v>
      </c>
      <c r="B6147" t="str">
        <f>'Page 1 - General Information'!$G$16</f>
        <v>2839</v>
      </c>
      <c r="C6147" s="353" t="s">
        <v>17241</v>
      </c>
      <c r="D6147"/>
      <c r="E6147"/>
      <c r="F6147"/>
      <c r="G6147"/>
      <c r="H6147"/>
      <c r="I6147"/>
      <c r="J6147"/>
      <c r="K6147"/>
      <c r="L6147"/>
      <c r="M6147"/>
      <c r="N6147" t="s">
        <v>8252</v>
      </c>
      <c r="O6147"/>
      <c r="P6147" s="359">
        <f>INDEX('Page 3 - Financial Information'!$K$16:$X$185,Y6147,X6147)</f>
        <v>0</v>
      </c>
      <c r="Q6147"/>
      <c r="R6147"/>
      <c r="S6147" t="s">
        <v>9871</v>
      </c>
      <c r="T6147"/>
      <c r="U6147"/>
      <c r="V6147"/>
      <c r="W6147"/>
      <c r="X6147" s="355">
        <v>3</v>
      </c>
      <c r="Y6147" s="355">
        <v>156</v>
      </c>
      <c r="AC6147" s="297"/>
    </row>
    <row r="6148" spans="1:29">
      <c r="A6148">
        <f>'Page 1 - General Information'!$G$12</f>
        <v>121395703</v>
      </c>
      <c r="B6148" t="str">
        <f>'Page 1 - General Information'!$G$16</f>
        <v>2839</v>
      </c>
      <c r="C6148" s="353" t="s">
        <v>17241</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c r="A6149">
        <f>'Page 1 - General Information'!$G$12</f>
        <v>121395703</v>
      </c>
      <c r="B6149" t="str">
        <f>'Page 1 - General Information'!$G$16</f>
        <v>2839</v>
      </c>
      <c r="C6149" s="353" t="s">
        <v>17241</v>
      </c>
      <c r="D6149"/>
      <c r="E6149"/>
      <c r="F6149"/>
      <c r="G6149"/>
      <c r="H6149"/>
      <c r="I6149"/>
      <c r="J6149"/>
      <c r="K6149"/>
      <c r="L6149"/>
      <c r="M6149"/>
      <c r="N6149" t="s">
        <v>8252</v>
      </c>
      <c r="O6149"/>
      <c r="P6149" s="359">
        <f>INDEX('Page 3 - Financial Information'!$K$16:$X$185,Y6149,X6149)</f>
        <v>0</v>
      </c>
      <c r="Q6149"/>
      <c r="R6149"/>
      <c r="S6149" t="s">
        <v>9873</v>
      </c>
      <c r="T6149"/>
      <c r="U6149"/>
      <c r="V6149"/>
      <c r="W6149"/>
      <c r="X6149" s="355">
        <v>5</v>
      </c>
      <c r="Y6149" s="355">
        <v>156</v>
      </c>
      <c r="AC6149" s="297"/>
    </row>
    <row r="6150" spans="1:29">
      <c r="A6150">
        <f>'Page 1 - General Information'!$G$12</f>
        <v>121395703</v>
      </c>
      <c r="B6150" t="str">
        <f>'Page 1 - General Information'!$G$16</f>
        <v>2839</v>
      </c>
      <c r="C6150" s="353" t="s">
        <v>17241</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c r="A6151">
        <f>'Page 1 - General Information'!$G$12</f>
        <v>121395703</v>
      </c>
      <c r="B6151" t="str">
        <f>'Page 1 - General Information'!$G$16</f>
        <v>2839</v>
      </c>
      <c r="C6151" s="353" t="s">
        <v>17241</v>
      </c>
      <c r="D6151"/>
      <c r="E6151"/>
      <c r="F6151"/>
      <c r="G6151"/>
      <c r="H6151"/>
      <c r="I6151"/>
      <c r="J6151"/>
      <c r="K6151"/>
      <c r="L6151"/>
      <c r="M6151"/>
      <c r="N6151" t="s">
        <v>8252</v>
      </c>
      <c r="O6151"/>
      <c r="P6151" s="359">
        <f>INDEX('Page 3 - Financial Information'!$K$16:$X$185,Y6151,X6151)</f>
        <v>0</v>
      </c>
      <c r="Q6151"/>
      <c r="R6151"/>
      <c r="S6151" t="s">
        <v>9875</v>
      </c>
      <c r="T6151"/>
      <c r="U6151"/>
      <c r="V6151"/>
      <c r="W6151"/>
      <c r="X6151" s="355">
        <v>7</v>
      </c>
      <c r="Y6151" s="355">
        <v>156</v>
      </c>
      <c r="AC6151" s="297"/>
    </row>
    <row r="6152" spans="1:29">
      <c r="A6152">
        <f>'Page 1 - General Information'!$G$12</f>
        <v>121395703</v>
      </c>
      <c r="B6152" t="str">
        <f>'Page 1 - General Information'!$G$16</f>
        <v>2839</v>
      </c>
      <c r="C6152" s="353" t="s">
        <v>17241</v>
      </c>
      <c r="D6152"/>
      <c r="E6152"/>
      <c r="F6152"/>
      <c r="G6152"/>
      <c r="H6152"/>
      <c r="I6152"/>
      <c r="J6152"/>
      <c r="K6152"/>
      <c r="L6152"/>
      <c r="M6152"/>
      <c r="N6152" t="s">
        <v>8252</v>
      </c>
      <c r="O6152"/>
      <c r="P6152" s="359">
        <f>INDEX('Page 3 - Financial Information'!$K$16:$X$185,Y6152,X6152)</f>
        <v>0</v>
      </c>
      <c r="Q6152"/>
      <c r="R6152"/>
      <c r="S6152" t="s">
        <v>9876</v>
      </c>
      <c r="T6152"/>
      <c r="U6152"/>
      <c r="V6152"/>
      <c r="W6152"/>
      <c r="X6152" s="355">
        <v>8</v>
      </c>
      <c r="Y6152" s="355">
        <v>156</v>
      </c>
      <c r="AC6152" s="297"/>
    </row>
    <row r="6153" spans="1:29">
      <c r="A6153">
        <f>'Page 1 - General Information'!$G$12</f>
        <v>121395703</v>
      </c>
      <c r="B6153" t="str">
        <f>'Page 1 - General Information'!$G$16</f>
        <v>2839</v>
      </c>
      <c r="C6153" s="353" t="s">
        <v>17241</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c r="A6154">
        <f>'Page 1 - General Information'!$G$12</f>
        <v>121395703</v>
      </c>
      <c r="B6154" t="str">
        <f>'Page 1 - General Information'!$G$16</f>
        <v>2839</v>
      </c>
      <c r="C6154" s="353" t="s">
        <v>17241</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c r="A6155">
        <f>'Page 1 - General Information'!$G$12</f>
        <v>121395703</v>
      </c>
      <c r="B6155" t="str">
        <f>'Page 1 - General Information'!$G$16</f>
        <v>2839</v>
      </c>
      <c r="C6155" s="353" t="s">
        <v>17241</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c r="A6156">
        <f>'Page 1 - General Information'!$G$12</f>
        <v>121395703</v>
      </c>
      <c r="B6156" t="str">
        <f>'Page 1 - General Information'!$G$16</f>
        <v>2839</v>
      </c>
      <c r="C6156" s="353" t="s">
        <v>17241</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c r="A6157">
        <f>'Page 1 - General Information'!$G$12</f>
        <v>121395703</v>
      </c>
      <c r="B6157" t="str">
        <f>'Page 1 - General Information'!$G$16</f>
        <v>2839</v>
      </c>
      <c r="C6157" s="353" t="s">
        <v>17241</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c r="A6158">
        <f>'Page 1 - General Information'!$G$12</f>
        <v>121395703</v>
      </c>
      <c r="B6158" t="str">
        <f>'Page 1 - General Information'!$G$16</f>
        <v>2839</v>
      </c>
      <c r="C6158" s="353" t="s">
        <v>17241</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c r="A6159">
        <f>'Page 1 - General Information'!$G$12</f>
        <v>121395703</v>
      </c>
      <c r="B6159" t="str">
        <f>'Page 1 - General Information'!$G$16</f>
        <v>2839</v>
      </c>
      <c r="C6159" s="353" t="s">
        <v>17241</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c r="A6160">
        <f>'Page 1 - General Information'!$G$12</f>
        <v>121395703</v>
      </c>
      <c r="B6160" t="str">
        <f>'Page 1 - General Information'!$G$16</f>
        <v>2839</v>
      </c>
      <c r="C6160" s="353" t="s">
        <v>17241</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c r="A6161">
        <f>'Page 1 - General Information'!$G$12</f>
        <v>121395703</v>
      </c>
      <c r="B6161" t="str">
        <f>'Page 1 - General Information'!$G$16</f>
        <v>2839</v>
      </c>
      <c r="C6161" s="353" t="s">
        <v>17241</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c r="A6162">
        <f>'Page 1 - General Information'!$G$12</f>
        <v>121395703</v>
      </c>
      <c r="B6162" t="str">
        <f>'Page 1 - General Information'!$G$16</f>
        <v>2839</v>
      </c>
      <c r="C6162" s="353" t="s">
        <v>17241</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c r="A6163">
        <f>'Page 1 - General Information'!$G$12</f>
        <v>121395703</v>
      </c>
      <c r="B6163" t="str">
        <f>'Page 1 - General Information'!$G$16</f>
        <v>2839</v>
      </c>
      <c r="C6163" s="353" t="s">
        <v>17241</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c r="A6164">
        <f>'Page 1 - General Information'!$G$12</f>
        <v>121395703</v>
      </c>
      <c r="B6164" t="str">
        <f>'Page 1 - General Information'!$G$16</f>
        <v>2839</v>
      </c>
      <c r="C6164" s="353" t="s">
        <v>17241</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c r="A6165">
        <f>'Page 1 - General Information'!$G$12</f>
        <v>121395703</v>
      </c>
      <c r="B6165" t="str">
        <f>'Page 1 - General Information'!$G$16</f>
        <v>2839</v>
      </c>
      <c r="C6165" s="353" t="s">
        <v>17241</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c r="A6166">
        <f>'Page 1 - General Information'!$G$12</f>
        <v>121395703</v>
      </c>
      <c r="B6166" t="str">
        <f>'Page 1 - General Information'!$G$16</f>
        <v>2839</v>
      </c>
      <c r="C6166" s="353" t="s">
        <v>17241</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c r="A6167">
        <f>'Page 1 - General Information'!$G$12</f>
        <v>121395703</v>
      </c>
      <c r="B6167" t="str">
        <f>'Page 1 - General Information'!$G$16</f>
        <v>2839</v>
      </c>
      <c r="C6167" s="353" t="s">
        <v>17241</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c r="A6168">
        <f>'Page 1 - General Information'!$G$12</f>
        <v>121395703</v>
      </c>
      <c r="B6168" t="str">
        <f>'Page 1 - General Information'!$G$16</f>
        <v>2839</v>
      </c>
      <c r="C6168" s="353" t="s">
        <v>17241</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c r="A6169">
        <f>'Page 1 - General Information'!$G$12</f>
        <v>121395703</v>
      </c>
      <c r="B6169" t="str">
        <f>'Page 1 - General Information'!$G$16</f>
        <v>2839</v>
      </c>
      <c r="C6169" s="353" t="s">
        <v>17241</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c r="A6170">
        <f>'Page 1 - General Information'!$G$12</f>
        <v>121395703</v>
      </c>
      <c r="B6170" t="str">
        <f>'Page 1 - General Information'!$G$16</f>
        <v>2839</v>
      </c>
      <c r="C6170" s="353" t="s">
        <v>17241</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c r="A6171">
        <f>'Page 1 - General Information'!$G$12</f>
        <v>121395703</v>
      </c>
      <c r="B6171" t="str">
        <f>'Page 1 - General Information'!$G$16</f>
        <v>2839</v>
      </c>
      <c r="C6171" s="353" t="s">
        <v>17241</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c r="A6172">
        <f>'Page 1 - General Information'!$G$12</f>
        <v>121395703</v>
      </c>
      <c r="B6172" t="str">
        <f>'Page 1 - General Information'!$G$16</f>
        <v>2839</v>
      </c>
      <c r="C6172" s="353" t="s">
        <v>17241</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c r="A6173">
        <f>'Page 1 - General Information'!$G$12</f>
        <v>121395703</v>
      </c>
      <c r="B6173" t="str">
        <f>'Page 1 - General Information'!$G$16</f>
        <v>2839</v>
      </c>
      <c r="C6173" s="353" t="s">
        <v>17241</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c r="A6174">
        <f>'Page 1 - General Information'!$G$12</f>
        <v>121395703</v>
      </c>
      <c r="B6174" t="str">
        <f>'Page 1 - General Information'!$G$16</f>
        <v>2839</v>
      </c>
      <c r="C6174" s="353" t="s">
        <v>17241</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c r="A6175">
        <f>'Page 1 - General Information'!$G$12</f>
        <v>121395703</v>
      </c>
      <c r="B6175" t="str">
        <f>'Page 1 - General Information'!$G$16</f>
        <v>2839</v>
      </c>
      <c r="C6175" s="353" t="s">
        <v>17241</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c r="A6176">
        <f>'Page 1 - General Information'!$G$12</f>
        <v>121395703</v>
      </c>
      <c r="B6176" t="str">
        <f>'Page 1 - General Information'!$G$16</f>
        <v>2839</v>
      </c>
      <c r="C6176" s="353" t="s">
        <v>17241</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c r="A6177">
        <f>'Page 1 - General Information'!$G$12</f>
        <v>121395703</v>
      </c>
      <c r="B6177" t="str">
        <f>'Page 1 - General Information'!$G$16</f>
        <v>2839</v>
      </c>
      <c r="C6177" s="353" t="s">
        <v>17241</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c r="A6178">
        <f>'Page 1 - General Information'!$G$12</f>
        <v>121395703</v>
      </c>
      <c r="B6178" t="str">
        <f>'Page 1 - General Information'!$G$16</f>
        <v>2839</v>
      </c>
      <c r="C6178" s="353" t="s">
        <v>17241</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c r="A6179">
        <f>'Page 1 - General Information'!$G$12</f>
        <v>121395703</v>
      </c>
      <c r="B6179" t="str">
        <f>'Page 1 - General Information'!$G$16</f>
        <v>2839</v>
      </c>
      <c r="C6179" s="353" t="s">
        <v>17241</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c r="A6180">
        <f>'Page 1 - General Information'!$G$12</f>
        <v>121395703</v>
      </c>
      <c r="B6180" t="str">
        <f>'Page 1 - General Information'!$G$16</f>
        <v>2839</v>
      </c>
      <c r="C6180" s="353" t="s">
        <v>17241</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c r="A6181">
        <f>'Page 1 - General Information'!$G$12</f>
        <v>121395703</v>
      </c>
      <c r="B6181" t="str">
        <f>'Page 1 - General Information'!$G$16</f>
        <v>2839</v>
      </c>
      <c r="C6181" s="353" t="s">
        <v>17241</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c r="A6182">
        <f>'Page 1 - General Information'!$G$12</f>
        <v>121395703</v>
      </c>
      <c r="B6182" t="str">
        <f>'Page 1 - General Information'!$G$16</f>
        <v>2839</v>
      </c>
      <c r="C6182" s="353" t="s">
        <v>17241</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c r="A6183">
        <f>'Page 1 - General Information'!$G$12</f>
        <v>121395703</v>
      </c>
      <c r="B6183" t="str">
        <f>'Page 1 - General Information'!$G$16</f>
        <v>2839</v>
      </c>
      <c r="C6183" s="353" t="s">
        <v>17241</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c r="A6184">
        <f>'Page 1 - General Information'!$G$12</f>
        <v>121395703</v>
      </c>
      <c r="B6184" t="str">
        <f>'Page 1 - General Information'!$G$16</f>
        <v>2839</v>
      </c>
      <c r="C6184" s="353" t="s">
        <v>17241</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c r="A6185">
        <f>'Page 1 - General Information'!$G$12</f>
        <v>121395703</v>
      </c>
      <c r="B6185" t="str">
        <f>'Page 1 - General Information'!$G$16</f>
        <v>2839</v>
      </c>
      <c r="C6185" s="353" t="s">
        <v>17241</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c r="A6186">
        <f>'Page 1 - General Information'!$G$12</f>
        <v>121395703</v>
      </c>
      <c r="B6186" t="str">
        <f>'Page 1 - General Information'!$G$16</f>
        <v>2839</v>
      </c>
      <c r="C6186" s="353" t="s">
        <v>17241</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c r="A6187">
        <f>'Page 1 - General Information'!$G$12</f>
        <v>121395703</v>
      </c>
      <c r="B6187" t="str">
        <f>'Page 1 - General Information'!$G$16</f>
        <v>2839</v>
      </c>
      <c r="C6187" s="353" t="s">
        <v>17241</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c r="A6188">
        <f>'Page 1 - General Information'!$G$12</f>
        <v>121395703</v>
      </c>
      <c r="B6188" t="str">
        <f>'Page 1 - General Information'!$G$16</f>
        <v>2839</v>
      </c>
      <c r="C6188" s="353" t="s">
        <v>17241</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c r="A6189">
        <f>'Page 1 - General Information'!$G$12</f>
        <v>121395703</v>
      </c>
      <c r="B6189" t="str">
        <f>'Page 1 - General Information'!$G$16</f>
        <v>2839</v>
      </c>
      <c r="C6189" s="353" t="s">
        <v>17241</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c r="A6190">
        <f>'Page 1 - General Information'!$G$12</f>
        <v>121395703</v>
      </c>
      <c r="B6190" t="str">
        <f>'Page 1 - General Information'!$G$16</f>
        <v>2839</v>
      </c>
      <c r="C6190" s="353" t="s">
        <v>17241</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c r="A6191">
        <f>'Page 1 - General Information'!$G$12</f>
        <v>121395703</v>
      </c>
      <c r="B6191" t="str">
        <f>'Page 1 - General Information'!$G$16</f>
        <v>2839</v>
      </c>
      <c r="C6191" s="353" t="s">
        <v>17241</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c r="A6192">
        <f>'Page 1 - General Information'!$G$12</f>
        <v>121395703</v>
      </c>
      <c r="B6192" t="str">
        <f>'Page 1 - General Information'!$G$16</f>
        <v>2839</v>
      </c>
      <c r="C6192" s="353" t="s">
        <v>17241</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c r="A6193">
        <f>'Page 1 - General Information'!$G$12</f>
        <v>121395703</v>
      </c>
      <c r="B6193" t="str">
        <f>'Page 1 - General Information'!$G$16</f>
        <v>2839</v>
      </c>
      <c r="C6193" s="353" t="s">
        <v>17241</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c r="A6194">
        <f>'Page 1 - General Information'!$G$12</f>
        <v>121395703</v>
      </c>
      <c r="B6194" t="str">
        <f>'Page 1 - General Information'!$G$16</f>
        <v>2839</v>
      </c>
      <c r="C6194" s="353" t="s">
        <v>17241</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c r="A6195">
        <f>'Page 1 - General Information'!$G$12</f>
        <v>121395703</v>
      </c>
      <c r="B6195" t="str">
        <f>'Page 1 - General Information'!$G$16</f>
        <v>2839</v>
      </c>
      <c r="C6195" s="353" t="s">
        <v>17241</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c r="A6196">
        <f>'Page 1 - General Information'!$G$12</f>
        <v>121395703</v>
      </c>
      <c r="B6196" t="str">
        <f>'Page 1 - General Information'!$G$16</f>
        <v>2839</v>
      </c>
      <c r="C6196" s="353" t="s">
        <v>17241</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c r="A6197">
        <f>'Page 1 - General Information'!$G$12</f>
        <v>121395703</v>
      </c>
      <c r="B6197" t="str">
        <f>'Page 1 - General Information'!$G$16</f>
        <v>2839</v>
      </c>
      <c r="C6197" s="353" t="s">
        <v>17241</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c r="A6198">
        <f>'Page 1 - General Information'!$G$12</f>
        <v>121395703</v>
      </c>
      <c r="B6198" t="str">
        <f>'Page 1 - General Information'!$G$16</f>
        <v>2839</v>
      </c>
      <c r="C6198" s="353" t="s">
        <v>17241</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c r="A6199">
        <f>'Page 1 - General Information'!$G$12</f>
        <v>121395703</v>
      </c>
      <c r="B6199" t="str">
        <f>'Page 1 - General Information'!$G$16</f>
        <v>2839</v>
      </c>
      <c r="C6199" s="353" t="s">
        <v>17241</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c r="A6200">
        <f>'Page 1 - General Information'!$G$12</f>
        <v>121395703</v>
      </c>
      <c r="B6200" t="str">
        <f>'Page 1 - General Information'!$G$16</f>
        <v>2839</v>
      </c>
      <c r="C6200" s="353" t="s">
        <v>17241</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c r="A6201">
        <f>'Page 1 - General Information'!$G$12</f>
        <v>121395703</v>
      </c>
      <c r="B6201" t="str">
        <f>'Page 1 - General Information'!$G$16</f>
        <v>2839</v>
      </c>
      <c r="C6201" s="353" t="s">
        <v>17241</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c r="A6202">
        <f>'Page 1 - General Information'!$G$12</f>
        <v>121395703</v>
      </c>
      <c r="B6202" t="str">
        <f>'Page 1 - General Information'!$G$16</f>
        <v>2839</v>
      </c>
      <c r="C6202" s="353" t="s">
        <v>17241</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c r="A6203">
        <f>'Page 1 - General Information'!$G$12</f>
        <v>121395703</v>
      </c>
      <c r="B6203" t="str">
        <f>'Page 1 - General Information'!$G$16</f>
        <v>2839</v>
      </c>
      <c r="C6203" s="353" t="s">
        <v>17241</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c r="A6204">
        <f>'Page 1 - General Information'!$G$12</f>
        <v>121395703</v>
      </c>
      <c r="B6204" t="str">
        <f>'Page 1 - General Information'!$G$16</f>
        <v>2839</v>
      </c>
      <c r="C6204" s="353" t="s">
        <v>17241</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c r="A6205">
        <f>'Page 1 - General Information'!$G$12</f>
        <v>121395703</v>
      </c>
      <c r="B6205" t="str">
        <f>'Page 1 - General Information'!$G$16</f>
        <v>2839</v>
      </c>
      <c r="C6205" s="353" t="s">
        <v>17241</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c r="A6206">
        <f>'Page 1 - General Information'!$G$12</f>
        <v>121395703</v>
      </c>
      <c r="B6206" t="str">
        <f>'Page 1 - General Information'!$G$16</f>
        <v>2839</v>
      </c>
      <c r="C6206" s="353" t="s">
        <v>17241</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c r="A6207">
        <f>'Page 1 - General Information'!$G$12</f>
        <v>121395703</v>
      </c>
      <c r="B6207" t="str">
        <f>'Page 1 - General Information'!$G$16</f>
        <v>2839</v>
      </c>
      <c r="C6207" s="353" t="s">
        <v>17241</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c r="A6208">
        <f>'Page 1 - General Information'!$G$12</f>
        <v>121395703</v>
      </c>
      <c r="B6208" t="str">
        <f>'Page 1 - General Information'!$G$16</f>
        <v>2839</v>
      </c>
      <c r="C6208" s="353" t="s">
        <v>17241</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c r="A6209">
        <f>'Page 1 - General Information'!$G$12</f>
        <v>121395703</v>
      </c>
      <c r="B6209" t="str">
        <f>'Page 1 - General Information'!$G$16</f>
        <v>2839</v>
      </c>
      <c r="C6209" s="353" t="s">
        <v>17241</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c r="A6210">
        <f>'Page 1 - General Information'!$G$12</f>
        <v>121395703</v>
      </c>
      <c r="B6210" t="str">
        <f>'Page 1 - General Information'!$G$16</f>
        <v>2839</v>
      </c>
      <c r="C6210" s="353" t="s">
        <v>17241</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c r="A6211">
        <f>'Page 1 - General Information'!$G$12</f>
        <v>121395703</v>
      </c>
      <c r="B6211" t="str">
        <f>'Page 1 - General Information'!$G$16</f>
        <v>2839</v>
      </c>
      <c r="C6211" s="353" t="s">
        <v>17241</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c r="A6212">
        <f>'Page 1 - General Information'!$G$12</f>
        <v>121395703</v>
      </c>
      <c r="B6212" t="str">
        <f>'Page 1 - General Information'!$G$16</f>
        <v>2839</v>
      </c>
      <c r="C6212" s="353" t="s">
        <v>17241</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c r="A6213">
        <f>'Page 1 - General Information'!$G$12</f>
        <v>121395703</v>
      </c>
      <c r="B6213" t="str">
        <f>'Page 1 - General Information'!$G$16</f>
        <v>2839</v>
      </c>
      <c r="C6213" s="353" t="s">
        <v>17241</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c r="A6214">
        <f>'Page 1 - General Information'!$G$12</f>
        <v>121395703</v>
      </c>
      <c r="B6214" t="str">
        <f>'Page 1 - General Information'!$G$16</f>
        <v>2839</v>
      </c>
      <c r="C6214" s="353" t="s">
        <v>17241</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c r="A6215">
        <f>'Page 1 - General Information'!$G$12</f>
        <v>121395703</v>
      </c>
      <c r="B6215" t="str">
        <f>'Page 1 - General Information'!$G$16</f>
        <v>2839</v>
      </c>
      <c r="C6215" s="353" t="s">
        <v>17241</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c r="A6216">
        <f>'Page 1 - General Information'!$G$12</f>
        <v>121395703</v>
      </c>
      <c r="B6216" t="str">
        <f>'Page 1 - General Information'!$G$16</f>
        <v>2839</v>
      </c>
      <c r="C6216" s="353" t="s">
        <v>17241</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c r="A6217">
        <f>'Page 1 - General Information'!$G$12</f>
        <v>121395703</v>
      </c>
      <c r="B6217" t="str">
        <f>'Page 1 - General Information'!$G$16</f>
        <v>2839</v>
      </c>
      <c r="C6217" s="353" t="s">
        <v>17241</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c r="A6218">
        <f>'Page 1 - General Information'!$G$12</f>
        <v>121395703</v>
      </c>
      <c r="B6218" t="str">
        <f>'Page 1 - General Information'!$G$16</f>
        <v>2839</v>
      </c>
      <c r="C6218" s="353" t="s">
        <v>17241</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c r="A6219">
        <f>'Page 1 - General Information'!$G$12</f>
        <v>121395703</v>
      </c>
      <c r="B6219" t="str">
        <f>'Page 1 - General Information'!$G$16</f>
        <v>2839</v>
      </c>
      <c r="C6219" s="353" t="s">
        <v>17241</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c r="A6220">
        <f>'Page 1 - General Information'!$G$12</f>
        <v>121395703</v>
      </c>
      <c r="B6220" t="str">
        <f>'Page 1 - General Information'!$G$16</f>
        <v>2839</v>
      </c>
      <c r="C6220" s="353" t="s">
        <v>17241</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c r="A6221">
        <f>'Page 1 - General Information'!$G$12</f>
        <v>121395703</v>
      </c>
      <c r="B6221" t="str">
        <f>'Page 1 - General Information'!$G$16</f>
        <v>2839</v>
      </c>
      <c r="C6221" s="353" t="s">
        <v>17241</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c r="A6222">
        <f>'Page 1 - General Information'!$G$12</f>
        <v>121395703</v>
      </c>
      <c r="B6222" t="str">
        <f>'Page 1 - General Information'!$G$16</f>
        <v>2839</v>
      </c>
      <c r="C6222" s="353" t="s">
        <v>17241</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c r="A6223">
        <f>'Page 1 - General Information'!$G$12</f>
        <v>121395703</v>
      </c>
      <c r="B6223" t="str">
        <f>'Page 1 - General Information'!$G$16</f>
        <v>2839</v>
      </c>
      <c r="C6223" s="353" t="s">
        <v>17241</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c r="A6224">
        <f>'Page 1 - General Information'!$G$12</f>
        <v>121395703</v>
      </c>
      <c r="B6224" t="str">
        <f>'Page 1 - General Information'!$G$16</f>
        <v>2839</v>
      </c>
      <c r="C6224" s="353" t="s">
        <v>17241</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c r="A6225">
        <f>'Page 1 - General Information'!$G$12</f>
        <v>121395703</v>
      </c>
      <c r="B6225" t="str">
        <f>'Page 1 - General Information'!$G$16</f>
        <v>2839</v>
      </c>
      <c r="C6225" s="353" t="s">
        <v>17241</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c r="A6226">
        <f>'Page 1 - General Information'!$G$12</f>
        <v>121395703</v>
      </c>
      <c r="B6226" t="str">
        <f>'Page 1 - General Information'!$G$16</f>
        <v>2839</v>
      </c>
      <c r="C6226" s="353" t="s">
        <v>17241</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c r="A6227">
        <f>'Page 1 - General Information'!$G$12</f>
        <v>121395703</v>
      </c>
      <c r="B6227" t="str">
        <f>'Page 1 - General Information'!$G$16</f>
        <v>2839</v>
      </c>
      <c r="C6227" s="353" t="s">
        <v>17241</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c r="A6228">
        <f>'Page 1 - General Information'!$G$12</f>
        <v>121395703</v>
      </c>
      <c r="B6228" t="str">
        <f>'Page 1 - General Information'!$G$16</f>
        <v>2839</v>
      </c>
      <c r="C6228" s="353" t="s">
        <v>17241</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c r="A6229">
        <f>'Page 1 - General Information'!$G$12</f>
        <v>121395703</v>
      </c>
      <c r="B6229" t="str">
        <f>'Page 1 - General Information'!$G$16</f>
        <v>2839</v>
      </c>
      <c r="C6229" s="353" t="s">
        <v>17241</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c r="A6230">
        <f>'Page 1 - General Information'!$G$12</f>
        <v>121395703</v>
      </c>
      <c r="B6230" t="str">
        <f>'Page 1 - General Information'!$G$16</f>
        <v>2839</v>
      </c>
      <c r="C6230" s="353" t="s">
        <v>17241</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c r="A6231">
        <f>'Page 1 - General Information'!$G$12</f>
        <v>121395703</v>
      </c>
      <c r="B6231" t="str">
        <f>'Page 1 - General Information'!$G$16</f>
        <v>2839</v>
      </c>
      <c r="C6231" s="353" t="s">
        <v>17241</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c r="A6232">
        <f>'Page 1 - General Information'!$G$12</f>
        <v>121395703</v>
      </c>
      <c r="B6232" t="str">
        <f>'Page 1 - General Information'!$G$16</f>
        <v>2839</v>
      </c>
      <c r="C6232" s="353" t="s">
        <v>17241</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c r="A6233">
        <f>'Page 1 - General Information'!$G$12</f>
        <v>121395703</v>
      </c>
      <c r="B6233" t="str">
        <f>'Page 1 - General Information'!$G$16</f>
        <v>2839</v>
      </c>
      <c r="C6233" s="353" t="s">
        <v>17241</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c r="A6234">
        <f>'Page 1 - General Information'!$G$12</f>
        <v>121395703</v>
      </c>
      <c r="B6234" t="str">
        <f>'Page 1 - General Information'!$G$16</f>
        <v>2839</v>
      </c>
      <c r="C6234" s="353" t="s">
        <v>17241</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c r="A6235">
        <f>'Page 1 - General Information'!$G$12</f>
        <v>121395703</v>
      </c>
      <c r="B6235" t="str">
        <f>'Page 1 - General Information'!$G$16</f>
        <v>2839</v>
      </c>
      <c r="C6235" s="353" t="s">
        <v>17241</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c r="A6236">
        <f>'Page 1 - General Information'!$G$12</f>
        <v>121395703</v>
      </c>
      <c r="B6236" t="str">
        <f>'Page 1 - General Information'!$G$16</f>
        <v>2839</v>
      </c>
      <c r="C6236" s="353" t="s">
        <v>17241</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c r="A6237">
        <f>'Page 1 - General Information'!$G$12</f>
        <v>121395703</v>
      </c>
      <c r="B6237" t="str">
        <f>'Page 1 - General Information'!$G$16</f>
        <v>2839</v>
      </c>
      <c r="C6237" s="353" t="s">
        <v>17241</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c r="A6238">
        <f>'Page 1 - General Information'!$G$12</f>
        <v>121395703</v>
      </c>
      <c r="B6238" t="str">
        <f>'Page 1 - General Information'!$G$16</f>
        <v>2839</v>
      </c>
      <c r="C6238" s="353" t="s">
        <v>17241</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c r="A6239">
        <f>'Page 1 - General Information'!$G$12</f>
        <v>121395703</v>
      </c>
      <c r="B6239" t="str">
        <f>'Page 1 - General Information'!$G$16</f>
        <v>2839</v>
      </c>
      <c r="C6239" s="353" t="s">
        <v>17241</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c r="A6240">
        <f>'Page 1 - General Information'!$G$12</f>
        <v>121395703</v>
      </c>
      <c r="B6240" t="str">
        <f>'Page 1 - General Information'!$G$16</f>
        <v>2839</v>
      </c>
      <c r="C6240" s="353" t="s">
        <v>17241</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c r="A6241">
        <f>'Page 1 - General Information'!$G$12</f>
        <v>121395703</v>
      </c>
      <c r="B6241" t="str">
        <f>'Page 1 - General Information'!$G$16</f>
        <v>2839</v>
      </c>
      <c r="C6241" s="353" t="s">
        <v>17241</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c r="A6242">
        <f>'Page 1 - General Information'!$G$12</f>
        <v>121395703</v>
      </c>
      <c r="B6242" t="str">
        <f>'Page 1 - General Information'!$G$16</f>
        <v>2839</v>
      </c>
      <c r="C6242" s="353" t="s">
        <v>17241</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c r="A6243">
        <f>'Page 1 - General Information'!$G$12</f>
        <v>121395703</v>
      </c>
      <c r="B6243" t="str">
        <f>'Page 1 - General Information'!$G$16</f>
        <v>2839</v>
      </c>
      <c r="C6243" s="353" t="s">
        <v>17241</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c r="A6244">
        <f>'Page 1 - General Information'!$G$12</f>
        <v>121395703</v>
      </c>
      <c r="B6244" t="str">
        <f>'Page 1 - General Information'!$G$16</f>
        <v>2839</v>
      </c>
      <c r="C6244" s="353" t="s">
        <v>17241</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c r="A6245">
        <f>'Page 1 - General Information'!$G$12</f>
        <v>121395703</v>
      </c>
      <c r="B6245" t="str">
        <f>'Page 1 - General Information'!$G$16</f>
        <v>2839</v>
      </c>
      <c r="C6245" s="353" t="s">
        <v>17241</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c r="A6246">
        <f>'Page 1 - General Information'!$G$12</f>
        <v>121395703</v>
      </c>
      <c r="B6246" t="str">
        <f>'Page 1 - General Information'!$G$16</f>
        <v>2839</v>
      </c>
      <c r="C6246" s="353" t="s">
        <v>17241</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c r="A6247">
        <f>'Page 1 - General Information'!$G$12</f>
        <v>121395703</v>
      </c>
      <c r="B6247" t="str">
        <f>'Page 1 - General Information'!$G$16</f>
        <v>2839</v>
      </c>
      <c r="C6247" s="353" t="s">
        <v>17241</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c r="A6248">
        <f>'Page 1 - General Information'!$G$12</f>
        <v>121395703</v>
      </c>
      <c r="B6248" t="str">
        <f>'Page 1 - General Information'!$G$16</f>
        <v>2839</v>
      </c>
      <c r="C6248" s="353" t="s">
        <v>17241</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c r="A6249">
        <f>'Page 1 - General Information'!$G$12</f>
        <v>121395703</v>
      </c>
      <c r="B6249" t="str">
        <f>'Page 1 - General Information'!$G$16</f>
        <v>2839</v>
      </c>
      <c r="C6249" s="353" t="s">
        <v>17241</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c r="A6250">
        <f>'Page 1 - General Information'!$G$12</f>
        <v>121395703</v>
      </c>
      <c r="B6250" t="str">
        <f>'Page 1 - General Information'!$G$16</f>
        <v>2839</v>
      </c>
      <c r="C6250" s="353" t="s">
        <v>17241</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c r="A6251">
        <f>'Page 1 - General Information'!$G$12</f>
        <v>121395703</v>
      </c>
      <c r="B6251" t="str">
        <f>'Page 1 - General Information'!$G$16</f>
        <v>2839</v>
      </c>
      <c r="C6251" s="353" t="s">
        <v>17241</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c r="A6252">
        <f>'Page 1 - General Information'!$G$12</f>
        <v>121395703</v>
      </c>
      <c r="B6252" t="str">
        <f>'Page 1 - General Information'!$G$16</f>
        <v>2839</v>
      </c>
      <c r="C6252" s="353" t="s">
        <v>17241</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c r="A6253">
        <f>'Page 1 - General Information'!$G$12</f>
        <v>121395703</v>
      </c>
      <c r="B6253" t="str">
        <f>'Page 1 - General Information'!$G$16</f>
        <v>2839</v>
      </c>
      <c r="C6253" s="353" t="s">
        <v>17241</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c r="A6254">
        <f>'Page 1 - General Information'!$G$12</f>
        <v>121395703</v>
      </c>
      <c r="B6254" t="str">
        <f>'Page 1 - General Information'!$G$16</f>
        <v>2839</v>
      </c>
      <c r="C6254" s="353" t="s">
        <v>17241</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c r="A6255">
        <f>'Page 1 - General Information'!$G$12</f>
        <v>121395703</v>
      </c>
      <c r="B6255" t="str">
        <f>'Page 1 - General Information'!$G$16</f>
        <v>2839</v>
      </c>
      <c r="C6255" s="353" t="s">
        <v>17241</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c r="A6256">
        <f>'Page 1 - General Information'!$G$12</f>
        <v>121395703</v>
      </c>
      <c r="B6256" t="str">
        <f>'Page 1 - General Information'!$G$16</f>
        <v>2839</v>
      </c>
      <c r="C6256" s="353" t="s">
        <v>17241</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c r="A6257">
        <f>'Page 1 - General Information'!$G$12</f>
        <v>121395703</v>
      </c>
      <c r="B6257" t="str">
        <f>'Page 1 - General Information'!$G$16</f>
        <v>2839</v>
      </c>
      <c r="C6257" s="353" t="s">
        <v>17241</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c r="A6258">
        <f>'Page 1 - General Information'!$G$12</f>
        <v>121395703</v>
      </c>
      <c r="B6258" t="str">
        <f>'Page 1 - General Information'!$G$16</f>
        <v>2839</v>
      </c>
      <c r="C6258" s="353" t="s">
        <v>17241</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c r="A6259">
        <f>'Page 1 - General Information'!$G$12</f>
        <v>121395703</v>
      </c>
      <c r="B6259" t="str">
        <f>'Page 1 - General Information'!$G$16</f>
        <v>2839</v>
      </c>
      <c r="C6259" s="353" t="s">
        <v>17241</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c r="A6260">
        <f>'Page 1 - General Information'!$G$12</f>
        <v>121395703</v>
      </c>
      <c r="B6260" t="str">
        <f>'Page 1 - General Information'!$G$16</f>
        <v>2839</v>
      </c>
      <c r="C6260" s="353" t="s">
        <v>17241</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c r="A6261">
        <f>'Page 1 - General Information'!$G$12</f>
        <v>121395703</v>
      </c>
      <c r="B6261" t="str">
        <f>'Page 1 - General Information'!$G$16</f>
        <v>2839</v>
      </c>
      <c r="C6261" s="353" t="s">
        <v>17241</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c r="A6262">
        <f>'Page 1 - General Information'!$G$12</f>
        <v>121395703</v>
      </c>
      <c r="B6262" t="str">
        <f>'Page 1 - General Information'!$G$16</f>
        <v>2839</v>
      </c>
      <c r="C6262" s="353" t="s">
        <v>17241</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c r="A6263">
        <f>'Page 1 - General Information'!$G$12</f>
        <v>121395703</v>
      </c>
      <c r="B6263" t="str">
        <f>'Page 1 - General Information'!$G$16</f>
        <v>2839</v>
      </c>
      <c r="C6263" s="353" t="s">
        <v>17241</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c r="A6264">
        <f>'Page 1 - General Information'!$G$12</f>
        <v>121395703</v>
      </c>
      <c r="B6264" t="str">
        <f>'Page 1 - General Information'!$G$16</f>
        <v>2839</v>
      </c>
      <c r="C6264" s="353" t="s">
        <v>17241</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c r="A6265">
        <f>'Page 1 - General Information'!$G$12</f>
        <v>121395703</v>
      </c>
      <c r="B6265" t="str">
        <f>'Page 1 - General Information'!$G$16</f>
        <v>2839</v>
      </c>
      <c r="C6265" s="353" t="s">
        <v>17241</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c r="A6266">
        <f>'Page 1 - General Information'!$G$12</f>
        <v>121395703</v>
      </c>
      <c r="B6266" t="str">
        <f>'Page 1 - General Information'!$G$16</f>
        <v>2839</v>
      </c>
      <c r="C6266" s="353" t="s">
        <v>17241</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c r="A6267">
        <f>'Page 1 - General Information'!$G$12</f>
        <v>121395703</v>
      </c>
      <c r="B6267" t="str">
        <f>'Page 1 - General Information'!$G$16</f>
        <v>2839</v>
      </c>
      <c r="C6267" s="353" t="s">
        <v>17241</v>
      </c>
      <c r="D6267"/>
      <c r="E6267"/>
      <c r="F6267"/>
      <c r="G6267"/>
      <c r="H6267"/>
      <c r="I6267"/>
      <c r="J6267"/>
      <c r="K6267"/>
      <c r="L6267"/>
      <c r="M6267"/>
      <c r="N6267" t="s">
        <v>8252</v>
      </c>
      <c r="O6267"/>
      <c r="P6267" s="359">
        <f>INDEX('Page 3 - Financial Information'!$K$16:$X$185,Y6267,X6267)</f>
        <v>0</v>
      </c>
      <c r="Q6267"/>
      <c r="R6267"/>
      <c r="S6267" t="s">
        <v>9980</v>
      </c>
      <c r="T6267"/>
      <c r="U6267"/>
      <c r="V6267"/>
      <c r="W6267"/>
      <c r="X6267" s="355">
        <v>1</v>
      </c>
      <c r="Y6267" s="355">
        <v>167</v>
      </c>
      <c r="AC6267" s="297"/>
    </row>
    <row r="6268" spans="1:29">
      <c r="A6268">
        <f>'Page 1 - General Information'!$G$12</f>
        <v>121395703</v>
      </c>
      <c r="B6268" t="str">
        <f>'Page 1 - General Information'!$G$16</f>
        <v>2839</v>
      </c>
      <c r="C6268" s="353" t="s">
        <v>17241</v>
      </c>
      <c r="D6268"/>
      <c r="E6268"/>
      <c r="F6268"/>
      <c r="G6268"/>
      <c r="H6268"/>
      <c r="I6268"/>
      <c r="J6268"/>
      <c r="K6268"/>
      <c r="L6268"/>
      <c r="M6268"/>
      <c r="N6268" t="s">
        <v>8252</v>
      </c>
      <c r="O6268"/>
      <c r="P6268" s="359">
        <f>INDEX('Page 3 - Financial Information'!$K$16:$X$185,Y6268,X6268)</f>
        <v>0</v>
      </c>
      <c r="Q6268"/>
      <c r="R6268"/>
      <c r="S6268" t="s">
        <v>9981</v>
      </c>
      <c r="T6268"/>
      <c r="U6268"/>
      <c r="V6268"/>
      <c r="W6268"/>
      <c r="X6268" s="355">
        <v>3</v>
      </c>
      <c r="Y6268" s="355">
        <v>167</v>
      </c>
      <c r="AC6268" s="297"/>
    </row>
    <row r="6269" spans="1:29">
      <c r="A6269">
        <f>'Page 1 - General Information'!$G$12</f>
        <v>121395703</v>
      </c>
      <c r="B6269" t="str">
        <f>'Page 1 - General Information'!$G$16</f>
        <v>2839</v>
      </c>
      <c r="C6269" s="353" t="s">
        <v>17241</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c r="A6270">
        <f>'Page 1 - General Information'!$G$12</f>
        <v>121395703</v>
      </c>
      <c r="B6270" t="str">
        <f>'Page 1 - General Information'!$G$16</f>
        <v>2839</v>
      </c>
      <c r="C6270" s="353" t="s">
        <v>17241</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c r="A6271">
        <f>'Page 1 - General Information'!$G$12</f>
        <v>121395703</v>
      </c>
      <c r="B6271" t="str">
        <f>'Page 1 - General Information'!$G$16</f>
        <v>2839</v>
      </c>
      <c r="C6271" s="353" t="s">
        <v>17241</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c r="A6272">
        <f>'Page 1 - General Information'!$G$12</f>
        <v>121395703</v>
      </c>
      <c r="B6272" t="str">
        <f>'Page 1 - General Information'!$G$16</f>
        <v>2839</v>
      </c>
      <c r="C6272" s="353" t="s">
        <v>17241</v>
      </c>
      <c r="D6272"/>
      <c r="E6272"/>
      <c r="F6272"/>
      <c r="G6272"/>
      <c r="H6272"/>
      <c r="I6272"/>
      <c r="J6272"/>
      <c r="K6272"/>
      <c r="L6272"/>
      <c r="M6272"/>
      <c r="N6272" t="s">
        <v>8252</v>
      </c>
      <c r="O6272"/>
      <c r="P6272" s="359">
        <f>INDEX('Page 3 - Financial Information'!$K$16:$X$185,Y6272,X6272)</f>
        <v>0</v>
      </c>
      <c r="Q6272"/>
      <c r="R6272"/>
      <c r="S6272" t="s">
        <v>9985</v>
      </c>
      <c r="T6272"/>
      <c r="U6272"/>
      <c r="V6272"/>
      <c r="W6272"/>
      <c r="X6272" s="355">
        <v>7</v>
      </c>
      <c r="Y6272" s="355">
        <v>167</v>
      </c>
      <c r="AC6272" s="297"/>
    </row>
    <row r="6273" spans="1:29">
      <c r="A6273">
        <f>'Page 1 - General Information'!$G$12</f>
        <v>121395703</v>
      </c>
      <c r="B6273" t="str">
        <f>'Page 1 - General Information'!$G$16</f>
        <v>2839</v>
      </c>
      <c r="C6273" s="353" t="s">
        <v>17241</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c r="A6274">
        <f>'Page 1 - General Information'!$G$12</f>
        <v>121395703</v>
      </c>
      <c r="B6274" t="str">
        <f>'Page 1 - General Information'!$G$16</f>
        <v>2839</v>
      </c>
      <c r="C6274" s="353" t="s">
        <v>17241</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c r="A6275">
        <f>'Page 1 - General Information'!$G$12</f>
        <v>121395703</v>
      </c>
      <c r="B6275" t="str">
        <f>'Page 1 - General Information'!$G$16</f>
        <v>2839</v>
      </c>
      <c r="C6275" s="353" t="s">
        <v>17241</v>
      </c>
      <c r="D6275"/>
      <c r="E6275"/>
      <c r="F6275"/>
      <c r="G6275"/>
      <c r="H6275"/>
      <c r="I6275"/>
      <c r="J6275"/>
      <c r="K6275"/>
      <c r="L6275"/>
      <c r="M6275"/>
      <c r="N6275" t="s">
        <v>8252</v>
      </c>
      <c r="O6275"/>
      <c r="P6275" s="359">
        <f>INDEX('Page 3 - Financial Information'!$K$16:$X$185,Y6275,X6275)</f>
        <v>0</v>
      </c>
      <c r="Q6275"/>
      <c r="R6275"/>
      <c r="S6275" t="s">
        <v>9988</v>
      </c>
      <c r="T6275"/>
      <c r="U6275"/>
      <c r="V6275"/>
      <c r="W6275"/>
      <c r="X6275" s="355">
        <v>10</v>
      </c>
      <c r="Y6275" s="355">
        <v>167</v>
      </c>
      <c r="AC6275" s="297"/>
    </row>
    <row r="6276" spans="1:29">
      <c r="A6276">
        <f>'Page 1 - General Information'!$G$12</f>
        <v>121395703</v>
      </c>
      <c r="B6276" t="str">
        <f>'Page 1 - General Information'!$G$16</f>
        <v>2839</v>
      </c>
      <c r="C6276" s="353" t="s">
        <v>17241</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c r="A6277">
        <f>'Page 1 - General Information'!$G$12</f>
        <v>121395703</v>
      </c>
      <c r="B6277" t="str">
        <f>'Page 1 - General Information'!$G$16</f>
        <v>2839</v>
      </c>
      <c r="C6277" s="353" t="s">
        <v>17241</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c r="A6278">
        <f>'Page 1 - General Information'!$G$12</f>
        <v>121395703</v>
      </c>
      <c r="B6278" t="str">
        <f>'Page 1 - General Information'!$G$16</f>
        <v>2839</v>
      </c>
      <c r="C6278" s="353" t="s">
        <v>17241</v>
      </c>
      <c r="D6278"/>
      <c r="E6278"/>
      <c r="F6278"/>
      <c r="G6278"/>
      <c r="H6278"/>
      <c r="I6278"/>
      <c r="J6278"/>
      <c r="K6278"/>
      <c r="L6278"/>
      <c r="M6278"/>
      <c r="N6278" t="s">
        <v>8252</v>
      </c>
      <c r="O6278"/>
      <c r="P6278" s="359">
        <f>INDEX('Page 3 - Financial Information'!$K$16:$X$185,Y6278,X6278)</f>
        <v>0</v>
      </c>
      <c r="Q6278"/>
      <c r="R6278"/>
      <c r="S6278" t="s">
        <v>9991</v>
      </c>
      <c r="T6278"/>
      <c r="U6278"/>
      <c r="V6278"/>
      <c r="W6278"/>
      <c r="X6278" s="355">
        <v>1</v>
      </c>
      <c r="Y6278" s="355">
        <v>168</v>
      </c>
      <c r="AC6278" s="297"/>
    </row>
    <row r="6279" spans="1:29">
      <c r="A6279">
        <f>'Page 1 - General Information'!$G$12</f>
        <v>121395703</v>
      </c>
      <c r="B6279" t="str">
        <f>'Page 1 - General Information'!$G$16</f>
        <v>2839</v>
      </c>
      <c r="C6279" s="353" t="s">
        <v>17241</v>
      </c>
      <c r="D6279"/>
      <c r="E6279"/>
      <c r="F6279"/>
      <c r="G6279"/>
      <c r="H6279"/>
      <c r="I6279"/>
      <c r="J6279"/>
      <c r="K6279"/>
      <c r="L6279"/>
      <c r="M6279"/>
      <c r="N6279" t="s">
        <v>8252</v>
      </c>
      <c r="O6279"/>
      <c r="P6279" s="359">
        <f>INDEX('Page 3 - Financial Information'!$K$16:$X$185,Y6279,X6279)</f>
        <v>0</v>
      </c>
      <c r="Q6279"/>
      <c r="R6279"/>
      <c r="S6279" t="s">
        <v>9992</v>
      </c>
      <c r="T6279"/>
      <c r="U6279"/>
      <c r="V6279"/>
      <c r="W6279"/>
      <c r="X6279" s="355">
        <v>3</v>
      </c>
      <c r="Y6279" s="355">
        <v>168</v>
      </c>
      <c r="AC6279" s="297"/>
    </row>
    <row r="6280" spans="1:29">
      <c r="A6280">
        <f>'Page 1 - General Information'!$G$12</f>
        <v>121395703</v>
      </c>
      <c r="B6280" t="str">
        <f>'Page 1 - General Information'!$G$16</f>
        <v>2839</v>
      </c>
      <c r="C6280" s="353" t="s">
        <v>17241</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c r="A6281">
        <f>'Page 1 - General Information'!$G$12</f>
        <v>121395703</v>
      </c>
      <c r="B6281" t="str">
        <f>'Page 1 - General Information'!$G$16</f>
        <v>2839</v>
      </c>
      <c r="C6281" s="353" t="s">
        <v>17241</v>
      </c>
      <c r="D6281"/>
      <c r="E6281"/>
      <c r="F6281"/>
      <c r="G6281"/>
      <c r="H6281"/>
      <c r="I6281"/>
      <c r="J6281"/>
      <c r="K6281"/>
      <c r="L6281"/>
      <c r="M6281"/>
      <c r="N6281" t="s">
        <v>8252</v>
      </c>
      <c r="O6281"/>
      <c r="P6281" s="359">
        <f>INDEX('Page 3 - Financial Information'!$K$16:$X$185,Y6281,X6281)</f>
        <v>0</v>
      </c>
      <c r="Q6281"/>
      <c r="R6281"/>
      <c r="S6281" t="s">
        <v>9994</v>
      </c>
      <c r="T6281"/>
      <c r="U6281"/>
      <c r="V6281"/>
      <c r="W6281"/>
      <c r="X6281" s="355">
        <v>5</v>
      </c>
      <c r="Y6281" s="355">
        <v>168</v>
      </c>
      <c r="AC6281" s="297"/>
    </row>
    <row r="6282" spans="1:29">
      <c r="A6282">
        <f>'Page 1 - General Information'!$G$12</f>
        <v>121395703</v>
      </c>
      <c r="B6282" t="str">
        <f>'Page 1 - General Information'!$G$16</f>
        <v>2839</v>
      </c>
      <c r="C6282" s="353" t="s">
        <v>17241</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c r="A6283">
        <f>'Page 1 - General Information'!$G$12</f>
        <v>121395703</v>
      </c>
      <c r="B6283" t="str">
        <f>'Page 1 - General Information'!$G$16</f>
        <v>2839</v>
      </c>
      <c r="C6283" s="353" t="s">
        <v>17241</v>
      </c>
      <c r="D6283"/>
      <c r="E6283"/>
      <c r="F6283"/>
      <c r="G6283"/>
      <c r="H6283"/>
      <c r="I6283"/>
      <c r="J6283"/>
      <c r="K6283"/>
      <c r="L6283"/>
      <c r="M6283"/>
      <c r="N6283" t="s">
        <v>8252</v>
      </c>
      <c r="O6283"/>
      <c r="P6283" s="359">
        <f>INDEX('Page 3 - Financial Information'!$K$16:$X$185,Y6283,X6283)</f>
        <v>0</v>
      </c>
      <c r="Q6283"/>
      <c r="R6283"/>
      <c r="S6283" t="s">
        <v>9996</v>
      </c>
      <c r="T6283"/>
      <c r="U6283"/>
      <c r="V6283"/>
      <c r="W6283"/>
      <c r="X6283" s="355">
        <v>7</v>
      </c>
      <c r="Y6283" s="355">
        <v>168</v>
      </c>
      <c r="AC6283" s="297"/>
    </row>
    <row r="6284" spans="1:29">
      <c r="A6284">
        <f>'Page 1 - General Information'!$G$12</f>
        <v>121395703</v>
      </c>
      <c r="B6284" t="str">
        <f>'Page 1 - General Information'!$G$16</f>
        <v>2839</v>
      </c>
      <c r="C6284" s="353" t="s">
        <v>17241</v>
      </c>
      <c r="D6284"/>
      <c r="E6284"/>
      <c r="F6284"/>
      <c r="G6284"/>
      <c r="H6284"/>
      <c r="I6284"/>
      <c r="J6284"/>
      <c r="K6284"/>
      <c r="L6284"/>
      <c r="M6284"/>
      <c r="N6284" t="s">
        <v>8252</v>
      </c>
      <c r="O6284"/>
      <c r="P6284" s="359">
        <f>INDEX('Page 3 - Financial Information'!$K$16:$X$185,Y6284,X6284)</f>
        <v>0</v>
      </c>
      <c r="Q6284"/>
      <c r="R6284"/>
      <c r="S6284" t="s">
        <v>9997</v>
      </c>
      <c r="T6284"/>
      <c r="U6284"/>
      <c r="V6284"/>
      <c r="W6284"/>
      <c r="X6284" s="355">
        <v>8</v>
      </c>
      <c r="Y6284" s="355">
        <v>168</v>
      </c>
      <c r="AC6284" s="297"/>
    </row>
    <row r="6285" spans="1:29">
      <c r="A6285">
        <f>'Page 1 - General Information'!$G$12</f>
        <v>121395703</v>
      </c>
      <c r="B6285" t="str">
        <f>'Page 1 - General Information'!$G$16</f>
        <v>2839</v>
      </c>
      <c r="C6285" s="353" t="s">
        <v>17241</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c r="A6286">
        <f>'Page 1 - General Information'!$G$12</f>
        <v>121395703</v>
      </c>
      <c r="B6286" t="str">
        <f>'Page 1 - General Information'!$G$16</f>
        <v>2839</v>
      </c>
      <c r="C6286" s="353" t="s">
        <v>17241</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c r="A6287">
        <f>'Page 1 - General Information'!$G$12</f>
        <v>121395703</v>
      </c>
      <c r="B6287" t="str">
        <f>'Page 1 - General Information'!$G$16</f>
        <v>2839</v>
      </c>
      <c r="C6287" s="353" t="s">
        <v>17241</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c r="A6288">
        <f>'Page 1 - General Information'!$G$12</f>
        <v>121395703</v>
      </c>
      <c r="B6288" t="str">
        <f>'Page 1 - General Information'!$G$16</f>
        <v>2839</v>
      </c>
      <c r="C6288" s="353" t="s">
        <v>17241</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c r="A6289">
        <f>'Page 1 - General Information'!$G$12</f>
        <v>121395703</v>
      </c>
      <c r="B6289" t="str">
        <f>'Page 1 - General Information'!$G$16</f>
        <v>2839</v>
      </c>
      <c r="C6289" s="353" t="s">
        <v>17241</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c r="A6290">
        <f>'Page 1 - General Information'!$G$12</f>
        <v>121395703</v>
      </c>
      <c r="B6290" t="str">
        <f>'Page 1 - General Information'!$G$16</f>
        <v>2839</v>
      </c>
      <c r="C6290" s="353" t="s">
        <v>17241</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c r="A6291">
        <f>'Page 1 - General Information'!$G$12</f>
        <v>121395703</v>
      </c>
      <c r="B6291" t="str">
        <f>'Page 1 - General Information'!$G$16</f>
        <v>2839</v>
      </c>
      <c r="C6291" s="353" t="s">
        <v>17241</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c r="A6292">
        <f>'Page 1 - General Information'!$G$12</f>
        <v>121395703</v>
      </c>
      <c r="B6292" t="str">
        <f>'Page 1 - General Information'!$G$16</f>
        <v>2839</v>
      </c>
      <c r="C6292" s="353" t="s">
        <v>17241</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c r="A6293">
        <f>'Page 1 - General Information'!$G$12</f>
        <v>121395703</v>
      </c>
      <c r="B6293" t="str">
        <f>'Page 1 - General Information'!$G$16</f>
        <v>2839</v>
      </c>
      <c r="C6293" s="353" t="s">
        <v>17241</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c r="A6294">
        <f>'Page 1 - General Information'!$G$12</f>
        <v>121395703</v>
      </c>
      <c r="B6294" t="str">
        <f>'Page 1 - General Information'!$G$16</f>
        <v>2839</v>
      </c>
      <c r="C6294" s="353" t="s">
        <v>17241</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c r="A6295">
        <f>'Page 1 - General Information'!$G$12</f>
        <v>121395703</v>
      </c>
      <c r="B6295" t="str">
        <f>'Page 1 - General Information'!$G$16</f>
        <v>2839</v>
      </c>
      <c r="C6295" s="353" t="s">
        <v>17241</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c r="A6296">
        <f>'Page 1 - General Information'!$G$12</f>
        <v>121395703</v>
      </c>
      <c r="B6296" t="str">
        <f>'Page 1 - General Information'!$G$16</f>
        <v>2839</v>
      </c>
      <c r="C6296" s="353" t="s">
        <v>17241</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c r="A6297">
        <f>'Page 1 - General Information'!$G$12</f>
        <v>121395703</v>
      </c>
      <c r="B6297" t="str">
        <f>'Page 1 - General Information'!$G$16</f>
        <v>2839</v>
      </c>
      <c r="C6297" s="353" t="s">
        <v>17241</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c r="A6298">
        <f>'Page 1 - General Information'!$G$12</f>
        <v>121395703</v>
      </c>
      <c r="B6298" t="str">
        <f>'Page 1 - General Information'!$G$16</f>
        <v>2839</v>
      </c>
      <c r="C6298" s="353" t="s">
        <v>17241</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c r="A6299">
        <f>'Page 1 - General Information'!$G$12</f>
        <v>121395703</v>
      </c>
      <c r="B6299" t="str">
        <f>'Page 1 - General Information'!$G$16</f>
        <v>2839</v>
      </c>
      <c r="C6299" s="353" t="s">
        <v>17241</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c r="A6300">
        <f>'Page 1 - General Information'!$G$12</f>
        <v>121395703</v>
      </c>
      <c r="B6300" t="str">
        <f>'Page 1 - General Information'!$G$16</f>
        <v>2839</v>
      </c>
      <c r="C6300" s="353" t="s">
        <v>17241</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c r="A6301">
        <f>'Page 1 - General Information'!$G$12</f>
        <v>121395703</v>
      </c>
      <c r="B6301" t="str">
        <f>'Page 1 - General Information'!$G$16</f>
        <v>2839</v>
      </c>
      <c r="C6301" s="353" t="s">
        <v>17241</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c r="A6302">
        <f>'Page 1 - General Information'!$G$12</f>
        <v>121395703</v>
      </c>
      <c r="B6302" t="str">
        <f>'Page 1 - General Information'!$G$16</f>
        <v>2839</v>
      </c>
      <c r="C6302" s="353" t="s">
        <v>17241</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c r="A6303">
        <f>'Page 1 - General Information'!$G$12</f>
        <v>121395703</v>
      </c>
      <c r="B6303" t="str">
        <f>'Page 1 - General Information'!$G$16</f>
        <v>2839</v>
      </c>
      <c r="C6303" s="353" t="s">
        <v>17241</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c r="A6304">
        <f>'Page 1 - General Information'!$G$12</f>
        <v>121395703</v>
      </c>
      <c r="B6304" t="str">
        <f>'Page 1 - General Information'!$G$16</f>
        <v>2839</v>
      </c>
      <c r="C6304" s="353" t="s">
        <v>17241</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c r="A6305">
        <f>'Page 1 - General Information'!$G$12</f>
        <v>121395703</v>
      </c>
      <c r="B6305" t="str">
        <f>'Page 1 - General Information'!$G$16</f>
        <v>2839</v>
      </c>
      <c r="C6305" s="353" t="s">
        <v>17241</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c r="A6306">
        <f>'Page 1 - General Information'!$G$12</f>
        <v>121395703</v>
      </c>
      <c r="B6306" t="str">
        <f>'Page 1 - General Information'!$G$16</f>
        <v>2839</v>
      </c>
      <c r="C6306" s="353" t="s">
        <v>17241</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c r="A6307">
        <f>'Page 1 - General Information'!$G$12</f>
        <v>121395703</v>
      </c>
      <c r="B6307" t="str">
        <f>'Page 1 - General Information'!$G$16</f>
        <v>2839</v>
      </c>
      <c r="C6307" s="353" t="s">
        <v>17241</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c r="A6308">
        <f>'Page 1 - General Information'!$G$12</f>
        <v>121395703</v>
      </c>
      <c r="B6308" t="str">
        <f>'Page 1 - General Information'!$G$16</f>
        <v>2839</v>
      </c>
      <c r="C6308" s="353" t="s">
        <v>17241</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c r="A6309">
        <f>'Page 1 - General Information'!$G$12</f>
        <v>121395703</v>
      </c>
      <c r="B6309" t="str">
        <f>'Page 1 - General Information'!$G$16</f>
        <v>2839</v>
      </c>
      <c r="C6309" s="353" t="s">
        <v>17241</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c r="A6310">
        <f>'Page 1 - General Information'!$G$12</f>
        <v>121395703</v>
      </c>
      <c r="B6310" t="str">
        <f>'Page 1 - General Information'!$G$16</f>
        <v>2839</v>
      </c>
      <c r="C6310" s="353" t="s">
        <v>17241</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c r="A6311">
        <f>'Page 1 - General Information'!$G$12</f>
        <v>121395703</v>
      </c>
      <c r="B6311" t="str">
        <f>'Page 1 - General Information'!$G$16</f>
        <v>2839</v>
      </c>
      <c r="C6311" s="353" t="s">
        <v>17241</v>
      </c>
      <c r="D6311"/>
      <c r="E6311"/>
      <c r="F6311"/>
      <c r="G6311"/>
      <c r="H6311"/>
      <c r="I6311"/>
      <c r="J6311"/>
      <c r="K6311"/>
      <c r="L6311"/>
      <c r="M6311"/>
      <c r="N6311" t="s">
        <v>8252</v>
      </c>
      <c r="O6311"/>
      <c r="P6311" s="359">
        <f>'Page 3 - Financial Information'!M$14</f>
        <v>102271</v>
      </c>
      <c r="Q6311"/>
      <c r="R6311"/>
      <c r="S6311" t="s">
        <v>2813</v>
      </c>
      <c r="T6311"/>
      <c r="U6311"/>
      <c r="V6311"/>
      <c r="W6311"/>
      <c r="X6311" s="355"/>
      <c r="AC6311" s="297"/>
    </row>
    <row r="6312" spans="1:29">
      <c r="A6312">
        <f>'Page 1 - General Information'!$G$12</f>
        <v>121395703</v>
      </c>
      <c r="B6312" t="str">
        <f>'Page 1 - General Information'!$G$16</f>
        <v>2839</v>
      </c>
      <c r="C6312" s="353" t="s">
        <v>17241</v>
      </c>
      <c r="D6312"/>
      <c r="E6312"/>
      <c r="F6312"/>
      <c r="G6312"/>
      <c r="H6312"/>
      <c r="I6312"/>
      <c r="J6312"/>
      <c r="K6312"/>
      <c r="L6312"/>
      <c r="M6312"/>
      <c r="N6312" t="s">
        <v>8252</v>
      </c>
      <c r="O6312"/>
      <c r="P6312" s="359">
        <f>'Page 3 - Financial Information'!N$14</f>
        <v>19588</v>
      </c>
      <c r="Q6312"/>
      <c r="R6312"/>
      <c r="S6312" t="s">
        <v>2814</v>
      </c>
      <c r="T6312"/>
      <c r="U6312"/>
      <c r="V6312"/>
      <c r="W6312"/>
      <c r="X6312" s="355"/>
      <c r="AC6312" s="297"/>
    </row>
    <row r="6313" spans="1:29">
      <c r="A6313">
        <f>'Page 1 - General Information'!$G$12</f>
        <v>121395703</v>
      </c>
      <c r="B6313" t="str">
        <f>'Page 1 - General Information'!$G$16</f>
        <v>2839</v>
      </c>
      <c r="C6313" s="353" t="s">
        <v>17241</v>
      </c>
      <c r="D6313"/>
      <c r="E6313"/>
      <c r="F6313"/>
      <c r="G6313"/>
      <c r="H6313"/>
      <c r="I6313"/>
      <c r="J6313"/>
      <c r="K6313"/>
      <c r="L6313"/>
      <c r="M6313"/>
      <c r="N6313" t="s">
        <v>8252</v>
      </c>
      <c r="O6313"/>
      <c r="P6313" s="359">
        <f>'Page 3 - Financial Information'!O$14</f>
        <v>79749</v>
      </c>
      <c r="Q6313"/>
      <c r="R6313"/>
      <c r="S6313" t="s">
        <v>2815</v>
      </c>
      <c r="T6313"/>
      <c r="U6313"/>
      <c r="V6313"/>
      <c r="W6313"/>
      <c r="X6313" s="355"/>
      <c r="AC6313" s="297"/>
    </row>
    <row r="6314" spans="1:29">
      <c r="A6314">
        <f>'Page 1 - General Information'!$G$12</f>
        <v>121395703</v>
      </c>
      <c r="B6314" t="str">
        <f>'Page 1 - General Information'!$G$16</f>
        <v>2839</v>
      </c>
      <c r="C6314" s="353" t="s">
        <v>17241</v>
      </c>
      <c r="D6314"/>
      <c r="E6314"/>
      <c r="F6314"/>
      <c r="G6314"/>
      <c r="H6314"/>
      <c r="I6314"/>
      <c r="J6314"/>
      <c r="K6314"/>
      <c r="L6314"/>
      <c r="M6314"/>
      <c r="N6314" t="s">
        <v>8252</v>
      </c>
      <c r="O6314"/>
      <c r="P6314" s="359">
        <f>'Page 3 - Financial Information'!P$14</f>
        <v>27692</v>
      </c>
      <c r="Q6314"/>
      <c r="R6314"/>
      <c r="S6314" t="s">
        <v>2816</v>
      </c>
      <c r="T6314"/>
      <c r="U6314"/>
      <c r="V6314"/>
      <c r="W6314"/>
      <c r="X6314" s="355"/>
      <c r="AC6314" s="297"/>
    </row>
    <row r="6315" spans="1:29">
      <c r="A6315">
        <f>'Page 1 - General Information'!$G$12</f>
        <v>121395703</v>
      </c>
      <c r="B6315" t="str">
        <f>'Page 1 - General Information'!$G$16</f>
        <v>2839</v>
      </c>
      <c r="C6315" s="353" t="s">
        <v>17241</v>
      </c>
      <c r="D6315"/>
      <c r="E6315"/>
      <c r="F6315"/>
      <c r="G6315"/>
      <c r="H6315"/>
      <c r="I6315"/>
      <c r="J6315"/>
      <c r="K6315"/>
      <c r="L6315"/>
      <c r="M6315"/>
      <c r="N6315" t="s">
        <v>8252</v>
      </c>
      <c r="O6315"/>
      <c r="P6315" s="359">
        <f>'Page 3 - Financial Information'!Q$14</f>
        <v>82824</v>
      </c>
      <c r="Q6315"/>
      <c r="R6315"/>
      <c r="S6315" t="s">
        <v>2817</v>
      </c>
      <c r="T6315"/>
      <c r="U6315"/>
      <c r="V6315"/>
      <c r="W6315"/>
      <c r="X6315" s="355"/>
      <c r="AC6315" s="297"/>
    </row>
    <row r="6316" spans="1:29">
      <c r="A6316">
        <f>'Page 1 - General Information'!$G$12</f>
        <v>121395703</v>
      </c>
      <c r="B6316" t="str">
        <f>'Page 1 - General Information'!$G$16</f>
        <v>2839</v>
      </c>
      <c r="C6316" s="353" t="s">
        <v>17241</v>
      </c>
      <c r="D6316"/>
      <c r="E6316"/>
      <c r="F6316"/>
      <c r="G6316"/>
      <c r="H6316"/>
      <c r="I6316"/>
      <c r="J6316"/>
      <c r="K6316"/>
      <c r="L6316"/>
      <c r="M6316"/>
      <c r="N6316" t="s">
        <v>8252</v>
      </c>
      <c r="O6316"/>
      <c r="P6316" s="359">
        <f>'Page 3 - Financial Information'!R$14</f>
        <v>143466</v>
      </c>
      <c r="Q6316"/>
      <c r="R6316"/>
      <c r="S6316" t="s">
        <v>2818</v>
      </c>
      <c r="T6316"/>
      <c r="U6316"/>
      <c r="V6316"/>
      <c r="W6316"/>
      <c r="X6316" s="355"/>
      <c r="AC6316" s="297"/>
    </row>
    <row r="6317" spans="1:29">
      <c r="A6317">
        <f>'Page 1 - General Information'!$G$12</f>
        <v>121395703</v>
      </c>
      <c r="B6317" t="str">
        <f>'Page 1 - General Information'!$G$16</f>
        <v>2839</v>
      </c>
      <c r="C6317" s="353" t="s">
        <v>17241</v>
      </c>
      <c r="D6317"/>
      <c r="E6317"/>
      <c r="F6317"/>
      <c r="G6317"/>
      <c r="H6317"/>
      <c r="I6317"/>
      <c r="J6317"/>
      <c r="K6317"/>
      <c r="L6317"/>
      <c r="M6317"/>
      <c r="N6317" t="s">
        <v>8252</v>
      </c>
      <c r="O6317"/>
      <c r="P6317" s="359">
        <f>'Page 3 - Financial Information'!S$14</f>
        <v>142270</v>
      </c>
      <c r="Q6317"/>
      <c r="R6317"/>
      <c r="S6317" t="s">
        <v>2819</v>
      </c>
      <c r="T6317"/>
      <c r="U6317"/>
      <c r="V6317"/>
      <c r="W6317"/>
      <c r="X6317" s="355"/>
      <c r="AC6317" s="297"/>
    </row>
    <row r="6318" spans="1:29">
      <c r="A6318">
        <f>'Page 1 - General Information'!$G$12</f>
        <v>121395703</v>
      </c>
      <c r="B6318" t="str">
        <f>'Page 1 - General Information'!$G$16</f>
        <v>2839</v>
      </c>
      <c r="C6318" s="353" t="s">
        <v>17241</v>
      </c>
      <c r="D6318"/>
      <c r="E6318"/>
      <c r="F6318"/>
      <c r="G6318"/>
      <c r="H6318"/>
      <c r="I6318"/>
      <c r="J6318"/>
      <c r="K6318"/>
      <c r="L6318"/>
      <c r="M6318"/>
      <c r="N6318" t="s">
        <v>8252</v>
      </c>
      <c r="O6318"/>
      <c r="P6318" s="359">
        <f>'Page 3 - Financial Information'!T$14</f>
        <v>105426</v>
      </c>
      <c r="Q6318"/>
      <c r="R6318"/>
      <c r="S6318" t="s">
        <v>2820</v>
      </c>
      <c r="T6318"/>
      <c r="U6318"/>
      <c r="V6318"/>
      <c r="W6318"/>
      <c r="X6318" s="355"/>
      <c r="AC6318" s="297"/>
    </row>
    <row r="6319" spans="1:29">
      <c r="A6319">
        <f>'Page 1 - General Information'!$G$12</f>
        <v>121395703</v>
      </c>
      <c r="B6319" t="str">
        <f>'Page 1 - General Information'!$G$16</f>
        <v>2839</v>
      </c>
      <c r="C6319" s="353" t="s">
        <v>17241</v>
      </c>
      <c r="D6319"/>
      <c r="E6319"/>
      <c r="F6319"/>
      <c r="G6319"/>
      <c r="H6319"/>
      <c r="I6319"/>
      <c r="J6319"/>
      <c r="K6319"/>
      <c r="L6319"/>
      <c r="M6319"/>
      <c r="N6319" t="s">
        <v>8252</v>
      </c>
      <c r="O6319"/>
      <c r="P6319" s="359">
        <f>'Page 3 - Financial Information'!W$14</f>
        <v>371950</v>
      </c>
      <c r="Q6319"/>
      <c r="R6319"/>
      <c r="S6319" t="s">
        <v>2821</v>
      </c>
      <c r="T6319"/>
      <c r="U6319"/>
      <c r="V6319"/>
      <c r="W6319"/>
      <c r="X6319" s="355"/>
      <c r="AC6319" s="297"/>
    </row>
    <row r="6320" spans="1:29">
      <c r="A6320">
        <f>'Page 1 - General Information'!$G$12</f>
        <v>121395703</v>
      </c>
      <c r="B6320" t="str">
        <f>'Page 1 - General Information'!$G$16</f>
        <v>2839</v>
      </c>
      <c r="C6320" s="353" t="s">
        <v>17241</v>
      </c>
      <c r="D6320"/>
      <c r="E6320"/>
      <c r="F6320"/>
      <c r="G6320"/>
      <c r="H6320"/>
      <c r="I6320"/>
      <c r="J6320"/>
      <c r="K6320"/>
      <c r="L6320"/>
      <c r="M6320"/>
      <c r="N6320" t="s">
        <v>8252</v>
      </c>
      <c r="O6320"/>
      <c r="P6320" s="359">
        <f>'Page 3 - Financial Information'!X$14</f>
        <v>337833</v>
      </c>
      <c r="Q6320"/>
      <c r="R6320"/>
      <c r="S6320" t="s">
        <v>2822</v>
      </c>
      <c r="T6320"/>
      <c r="U6320"/>
      <c r="V6320"/>
      <c r="W6320"/>
      <c r="X6320" s="355"/>
      <c r="AC6320" s="297"/>
    </row>
    <row r="6321" spans="1:29">
      <c r="A6321">
        <f>'Page 1 - General Information'!$G$12</f>
        <v>121395703</v>
      </c>
      <c r="B6321" t="str">
        <f>'Page 1 - General Information'!$G$16</f>
        <v>2839</v>
      </c>
      <c r="C6321" s="353" t="s">
        <v>17241</v>
      </c>
      <c r="D6321"/>
      <c r="E6321"/>
      <c r="F6321"/>
      <c r="G6321"/>
      <c r="H6321"/>
      <c r="I6321"/>
      <c r="J6321"/>
      <c r="K6321"/>
      <c r="L6321"/>
      <c r="M6321"/>
      <c r="N6321" t="s">
        <v>8252</v>
      </c>
      <c r="O6321"/>
      <c r="P6321" s="359">
        <f>'Page 3 - Financial Information'!U$13</f>
        <v>0</v>
      </c>
      <c r="Q6321"/>
      <c r="R6321"/>
      <c r="S6321" t="s">
        <v>2823</v>
      </c>
      <c r="T6321"/>
      <c r="U6321"/>
      <c r="V6321"/>
      <c r="W6321"/>
      <c r="X6321" s="355"/>
      <c r="AC6321" s="297"/>
    </row>
    <row r="6322" spans="1:29">
      <c r="A6322">
        <f>'Page 1 - General Information'!$G$12</f>
        <v>121395703</v>
      </c>
      <c r="B6322" t="str">
        <f>'Page 1 - General Information'!$G$16</f>
        <v>2839</v>
      </c>
      <c r="C6322" s="353" t="s">
        <v>17241</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c r="A6323">
        <f>'Page 1 - General Information'!$G$12</f>
        <v>121395703</v>
      </c>
      <c r="B6323" t="str">
        <f>'Page 1 - General Information'!$G$16</f>
        <v>2839</v>
      </c>
      <c r="C6323" s="353" t="s">
        <v>17241</v>
      </c>
      <c r="D6323"/>
      <c r="E6323"/>
      <c r="F6323"/>
      <c r="G6323"/>
      <c r="H6323"/>
      <c r="I6323"/>
      <c r="J6323"/>
      <c r="K6323"/>
      <c r="L6323"/>
      <c r="M6323"/>
      <c r="N6323" s="252" t="s">
        <v>4557</v>
      </c>
      <c r="O6323"/>
      <c r="P6323"/>
      <c r="Q6323"/>
      <c r="R6323" s="357" t="s">
        <v>10238</v>
      </c>
      <c r="S6323" t="s">
        <v>2774</v>
      </c>
      <c r="T6323" s="360"/>
      <c r="U6323"/>
      <c r="V6323" s="360">
        <f>'Page 1 - General Information'!G30</f>
        <v>0</v>
      </c>
      <c r="W6323"/>
      <c r="X6323" s="355"/>
      <c r="AC6323" s="297"/>
    </row>
    <row r="6324" spans="1:29">
      <c r="A6324">
        <f>'Page 1 - General Information'!$G$12</f>
        <v>121395703</v>
      </c>
      <c r="B6324" t="str">
        <f>'Page 1 - General Information'!$G$16</f>
        <v>2839</v>
      </c>
      <c r="C6324" s="353" t="s">
        <v>17241</v>
      </c>
      <c r="D6324"/>
      <c r="E6324"/>
      <c r="F6324"/>
      <c r="G6324"/>
      <c r="H6324"/>
      <c r="I6324"/>
      <c r="J6324"/>
      <c r="K6324"/>
      <c r="L6324"/>
      <c r="M6324"/>
      <c r="N6324" s="252" t="s">
        <v>4557</v>
      </c>
      <c r="O6324"/>
      <c r="P6324"/>
      <c r="Q6324"/>
      <c r="R6324" s="357" t="s">
        <v>10238</v>
      </c>
      <c r="S6324" t="s">
        <v>2775</v>
      </c>
      <c r="T6324" s="360"/>
      <c r="U6324"/>
      <c r="V6324" s="360">
        <f>'Page 1 - General Information'!G31</f>
        <v>0</v>
      </c>
      <c r="W6324"/>
      <c r="X6324" s="355"/>
      <c r="AC6324" s="297"/>
    </row>
    <row r="6325" spans="1:29">
      <c r="A6325">
        <f>'Page 1 - General Information'!$G$12</f>
        <v>121395703</v>
      </c>
      <c r="B6325" t="str">
        <f>'Page 1 - General Information'!$G$16</f>
        <v>2839</v>
      </c>
      <c r="C6325" s="353" t="s">
        <v>17241</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c r="A6326">
        <f>'Page 1 - General Information'!$G$12</f>
        <v>121395703</v>
      </c>
      <c r="B6326" t="str">
        <f>'Page 1 - General Information'!$G$16</f>
        <v>2839</v>
      </c>
      <c r="C6326" s="353" t="s">
        <v>17241</v>
      </c>
      <c r="D6326"/>
      <c r="E6326"/>
      <c r="F6326"/>
      <c r="G6326"/>
      <c r="H6326"/>
      <c r="I6326"/>
      <c r="J6326"/>
      <c r="K6326"/>
      <c r="L6326"/>
      <c r="M6326"/>
      <c r="N6326" s="252" t="s">
        <v>4557</v>
      </c>
      <c r="O6326"/>
      <c r="P6326"/>
      <c r="Q6326"/>
      <c r="R6326" s="357" t="s">
        <v>10238</v>
      </c>
      <c r="S6326" t="s">
        <v>2825</v>
      </c>
      <c r="T6326" s="360"/>
      <c r="U6326"/>
      <c r="V6326" s="360">
        <f>'Page 1 - General Information'!G32</f>
        <v>0</v>
      </c>
      <c r="W6326"/>
      <c r="X6326" s="355"/>
      <c r="AC6326" s="297"/>
    </row>
    <row r="6327" spans="1:29">
      <c r="A6327">
        <f>'Page 1 - General Information'!$G$12</f>
        <v>121395703</v>
      </c>
      <c r="B6327" t="str">
        <f>'Page 1 - General Information'!$G$16</f>
        <v>2839</v>
      </c>
      <c r="C6327" s="353" t="s">
        <v>17241</v>
      </c>
      <c r="D6327"/>
      <c r="E6327"/>
      <c r="F6327"/>
      <c r="G6327"/>
      <c r="H6327"/>
      <c r="I6327"/>
      <c r="J6327"/>
      <c r="K6327"/>
      <c r="L6327"/>
      <c r="M6327"/>
      <c r="N6327" s="252" t="s">
        <v>4557</v>
      </c>
      <c r="O6327"/>
      <c r="P6327"/>
      <c r="Q6327"/>
      <c r="R6327" s="357" t="s">
        <v>10238</v>
      </c>
      <c r="S6327" t="s">
        <v>2777</v>
      </c>
      <c r="T6327" s="360"/>
      <c r="U6327"/>
      <c r="V6327" s="360">
        <f>'Page 1 - General Information'!G34</f>
        <v>0</v>
      </c>
      <c r="W6327"/>
      <c r="X6327" s="355"/>
      <c r="AC6327" s="297"/>
    </row>
    <row r="6328" spans="1:29">
      <c r="A6328">
        <f>'Page 1 - General Information'!$G$12</f>
        <v>121395703</v>
      </c>
      <c r="B6328" t="str">
        <f>'Page 1 - General Information'!$G$16</f>
        <v>2839</v>
      </c>
      <c r="C6328" s="353" t="s">
        <v>17241</v>
      </c>
      <c r="D6328"/>
      <c r="E6328"/>
      <c r="F6328"/>
      <c r="G6328"/>
      <c r="H6328"/>
      <c r="I6328"/>
      <c r="J6328"/>
      <c r="K6328"/>
      <c r="L6328"/>
      <c r="M6328"/>
      <c r="N6328" s="252" t="s">
        <v>4557</v>
      </c>
      <c r="O6328"/>
      <c r="P6328"/>
      <c r="Q6328"/>
      <c r="R6328" s="357" t="s">
        <v>10238</v>
      </c>
      <c r="S6328" t="s">
        <v>2778</v>
      </c>
      <c r="T6328" s="360"/>
      <c r="U6328"/>
      <c r="V6328" s="360">
        <f>'Page 1 - General Information'!G35</f>
        <v>0</v>
      </c>
      <c r="W6328"/>
      <c r="X6328" s="355"/>
      <c r="AC6328" s="297"/>
    </row>
    <row r="6329" spans="1:29">
      <c r="A6329">
        <f>'Page 1 - General Information'!$G$12</f>
        <v>121395703</v>
      </c>
      <c r="B6329" t="str">
        <f>'Page 1 - General Information'!$G$16</f>
        <v>2839</v>
      </c>
      <c r="C6329" s="353" t="s">
        <v>17241</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c r="A6330">
        <f>'Page 1 - General Information'!$G$12</f>
        <v>121395703</v>
      </c>
      <c r="B6330" t="str">
        <f>'Page 1 - General Information'!$G$16</f>
        <v>2839</v>
      </c>
      <c r="C6330" s="353" t="s">
        <v>17241</v>
      </c>
      <c r="D6330"/>
      <c r="E6330"/>
      <c r="F6330"/>
      <c r="G6330"/>
      <c r="H6330"/>
      <c r="I6330"/>
      <c r="J6330"/>
      <c r="K6330"/>
      <c r="L6330"/>
      <c r="M6330"/>
      <c r="N6330" s="252" t="s">
        <v>4557</v>
      </c>
      <c r="O6330"/>
      <c r="P6330"/>
      <c r="Q6330"/>
      <c r="R6330" s="357" t="s">
        <v>10238</v>
      </c>
      <c r="S6330" t="s">
        <v>2824</v>
      </c>
      <c r="T6330" s="360"/>
      <c r="U6330"/>
      <c r="V6330" s="360">
        <f>'Page 1 - General Information'!G36</f>
        <v>0</v>
      </c>
      <c r="W6330"/>
      <c r="X6330" s="355"/>
      <c r="AC6330" s="297"/>
    </row>
    <row r="6331" spans="1:29">
      <c r="A6331" s="252">
        <f>'Page 1 - General Information'!$G$12</f>
        <v>121395703</v>
      </c>
      <c r="B6331" t="str">
        <f>'Page 1 - General Information'!$G$16</f>
        <v>2839</v>
      </c>
      <c r="C6331" s="353" t="s">
        <v>17241</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c r="A6332" s="252">
        <f>'Page 1 - General Information'!$G$12</f>
        <v>121395703</v>
      </c>
      <c r="B6332" t="str">
        <f>'Page 1 - General Information'!$G$16</f>
        <v>2839</v>
      </c>
      <c r="C6332" s="353" t="s">
        <v>17241</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c r="A6333" s="252">
        <f>'Page 1 - General Information'!$G$12</f>
        <v>121395703</v>
      </c>
      <c r="B6333" t="str">
        <f>'Page 1 - General Information'!$G$16</f>
        <v>2839</v>
      </c>
      <c r="C6333" s="353" t="s">
        <v>17241</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c r="A6334" s="252">
        <f>'Page 1 - General Information'!$G$12</f>
        <v>121395703</v>
      </c>
      <c r="B6334" t="str">
        <f>'Page 1 - General Information'!$G$16</f>
        <v>2839</v>
      </c>
      <c r="C6334" s="353" t="s">
        <v>17241</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c r="A6335" s="252">
        <f>'Page 1 - General Information'!$G$12</f>
        <v>121395703</v>
      </c>
      <c r="B6335" t="str">
        <f>'Page 1 - General Information'!$G$16</f>
        <v>2839</v>
      </c>
      <c r="C6335" s="353" t="s">
        <v>17241</v>
      </c>
      <c r="D6335"/>
      <c r="E6335"/>
      <c r="F6335"/>
      <c r="G6335"/>
      <c r="H6335"/>
      <c r="I6335"/>
      <c r="J6335"/>
      <c r="K6335"/>
      <c r="L6335"/>
      <c r="M6335"/>
      <c r="N6335" t="s">
        <v>4076</v>
      </c>
      <c r="O6335" s="363">
        <f>'Page 4 - Gender and Race Info'!R$14</f>
        <v>0</v>
      </c>
      <c r="P6335"/>
      <c r="Q6335" s="359"/>
      <c r="R6335"/>
      <c r="S6335" s="353" t="s">
        <v>10444</v>
      </c>
      <c r="T6335"/>
      <c r="U6335"/>
      <c r="V6335"/>
      <c r="W6335"/>
      <c r="X6335" s="355"/>
      <c r="AC6335" s="297"/>
    </row>
    <row r="6336" spans="1:29">
      <c r="A6336" s="252">
        <f>'Page 1 - General Information'!$G$12</f>
        <v>121395703</v>
      </c>
      <c r="B6336" t="str">
        <f>'Page 1 - General Information'!$G$16</f>
        <v>2839</v>
      </c>
      <c r="C6336" s="353" t="s">
        <v>17241</v>
      </c>
      <c r="D6336"/>
      <c r="E6336"/>
      <c r="F6336"/>
      <c r="G6336"/>
      <c r="H6336"/>
      <c r="I6336"/>
      <c r="J6336"/>
      <c r="K6336"/>
      <c r="L6336"/>
      <c r="M6336"/>
      <c r="N6336" t="s">
        <v>4076</v>
      </c>
      <c r="O6336" s="363">
        <f>'Page 4 - Gender and Race Info'!S$14</f>
        <v>0</v>
      </c>
      <c r="P6336"/>
      <c r="Q6336" s="359"/>
      <c r="R6336"/>
      <c r="S6336" s="353" t="s">
        <v>10445</v>
      </c>
      <c r="T6336"/>
      <c r="U6336"/>
      <c r="V6336"/>
      <c r="W6336"/>
      <c r="X6336" s="355"/>
      <c r="AC6336" s="297"/>
    </row>
    <row r="6337" spans="1:29">
      <c r="A6337" s="252">
        <f>'Page 1 - General Information'!$G$12</f>
        <v>121395703</v>
      </c>
      <c r="B6337" t="str">
        <f>'Page 1 - General Information'!$G$16</f>
        <v>2839</v>
      </c>
      <c r="C6337" s="353" t="s">
        <v>17241</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c r="A6338" s="252">
        <f>'Page 1 - General Information'!$G$12</f>
        <v>121395703</v>
      </c>
      <c r="B6338" t="str">
        <f>'Page 1 - General Information'!$G$16</f>
        <v>2839</v>
      </c>
      <c r="C6338" s="353" t="s">
        <v>17241</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c r="A6339" s="252">
        <f>'Page 1 - General Information'!$G$12</f>
        <v>121395703</v>
      </c>
      <c r="B6339" t="str">
        <f>'Page 1 - General Information'!$G$16</f>
        <v>2839</v>
      </c>
      <c r="C6339" s="353" t="s">
        <v>17241</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c r="A6340" s="252">
        <f>'Page 1 - General Information'!$G$12</f>
        <v>121395703</v>
      </c>
      <c r="B6340" t="str">
        <f>'Page 1 - General Information'!$G$16</f>
        <v>2839</v>
      </c>
      <c r="C6340" s="353" t="s">
        <v>17241</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c r="A6341" s="252">
        <f>'Page 1 - General Information'!$G$12</f>
        <v>121395703</v>
      </c>
      <c r="B6341" t="str">
        <f>'Page 1 - General Information'!$G$16</f>
        <v>2839</v>
      </c>
      <c r="C6341" s="353" t="s">
        <v>17241</v>
      </c>
      <c r="D6341"/>
      <c r="E6341"/>
      <c r="F6341"/>
      <c r="G6341"/>
      <c r="H6341"/>
      <c r="I6341"/>
      <c r="J6341"/>
      <c r="K6341"/>
      <c r="L6341"/>
      <c r="M6341"/>
      <c r="N6341" t="s">
        <v>4076</v>
      </c>
      <c r="O6341" s="363">
        <f>'Page 4 - Gender and Race Info'!Q$15</f>
        <v>0</v>
      </c>
      <c r="P6341"/>
      <c r="Q6341" s="359"/>
      <c r="R6341"/>
      <c r="S6341" s="353" t="s">
        <v>10450</v>
      </c>
      <c r="T6341"/>
      <c r="U6341"/>
      <c r="V6341"/>
      <c r="W6341"/>
      <c r="X6341" s="355"/>
      <c r="AC6341" s="297"/>
    </row>
    <row r="6342" spans="1:29">
      <c r="A6342" s="252">
        <f>'Page 1 - General Information'!$G$12</f>
        <v>121395703</v>
      </c>
      <c r="B6342" t="str">
        <f>'Page 1 - General Information'!$G$16</f>
        <v>2839</v>
      </c>
      <c r="C6342" s="353" t="s">
        <v>17241</v>
      </c>
      <c r="D6342"/>
      <c r="E6342"/>
      <c r="F6342"/>
      <c r="G6342"/>
      <c r="H6342"/>
      <c r="I6342"/>
      <c r="J6342"/>
      <c r="K6342"/>
      <c r="L6342"/>
      <c r="M6342"/>
      <c r="N6342" t="s">
        <v>4076</v>
      </c>
      <c r="O6342" s="363">
        <f>'Page 4 - Gender and Race Info'!R$15</f>
        <v>0</v>
      </c>
      <c r="P6342"/>
      <c r="Q6342" s="359"/>
      <c r="R6342"/>
      <c r="S6342" s="353" t="s">
        <v>10451</v>
      </c>
      <c r="T6342"/>
      <c r="U6342"/>
      <c r="V6342"/>
      <c r="W6342"/>
      <c r="X6342" s="355"/>
      <c r="AC6342" s="297"/>
    </row>
    <row r="6343" spans="1:29">
      <c r="A6343" s="252">
        <f>'Page 1 - General Information'!$G$12</f>
        <v>121395703</v>
      </c>
      <c r="B6343" t="str">
        <f>'Page 1 - General Information'!$G$16</f>
        <v>2839</v>
      </c>
      <c r="C6343" s="353" t="s">
        <v>17241</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c r="A6344" s="252">
        <f>'Page 1 - General Information'!$G$12</f>
        <v>121395703</v>
      </c>
      <c r="B6344" t="str">
        <f>'Page 1 - General Information'!$G$16</f>
        <v>2839</v>
      </c>
      <c r="C6344" s="353" t="s">
        <v>17241</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c r="A6345" s="252">
        <f>'Page 1 - General Information'!$G$12</f>
        <v>121395703</v>
      </c>
      <c r="B6345" t="str">
        <f>'Page 1 - General Information'!$G$16</f>
        <v>2839</v>
      </c>
      <c r="C6345" s="353" t="s">
        <v>17241</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9-0000-0000-000005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634" activePane="bottomLeft" state="frozen"/>
      <selection activeCell="B5" sqref="B5"/>
      <selection pane="bottomLeft" activeCell="B5" sqref="B5"/>
    </sheetView>
  </sheetViews>
  <sheetFormatPr baseColWidth="10" defaultColWidth="8.83203125" defaultRowHeight="12.75" customHeight="1"/>
  <cols>
    <col min="1" max="1" width="12.5" style="290" customWidth="1"/>
    <col min="2" max="2" width="45.6640625" style="290" customWidth="1"/>
    <col min="3" max="3" width="14.33203125" style="290" customWidth="1"/>
    <col min="4" max="4" width="24.83203125" style="286" customWidth="1"/>
    <col min="5" max="5" width="46.5" style="289" customWidth="1"/>
    <col min="6" max="6" width="43.33203125" style="286" bestFit="1" customWidth="1"/>
    <col min="7" max="7" width="23.83203125" style="286" bestFit="1" customWidth="1"/>
    <col min="8" max="8" width="13.5" style="286" bestFit="1" customWidth="1"/>
    <col min="9" max="9" width="14.6640625" style="286" bestFit="1" customWidth="1"/>
    <col min="10" max="10" width="9" style="286" bestFit="1" customWidth="1"/>
    <col min="11" max="11" width="12.33203125" style="286" bestFit="1" customWidth="1"/>
    <col min="12" max="16384" width="8.83203125" style="286"/>
  </cols>
  <sheetData>
    <row r="1" spans="1:11" s="301" customFormat="1" ht="17" thickBot="1">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c r="A2" s="367" t="s">
        <v>15</v>
      </c>
      <c r="B2" s="287" t="s">
        <v>2706</v>
      </c>
      <c r="C2" s="367" t="s">
        <v>15</v>
      </c>
      <c r="D2" s="288"/>
      <c r="E2" s="371" t="s">
        <v>17902</v>
      </c>
      <c r="G2" s="288"/>
      <c r="H2" s="288"/>
      <c r="I2" s="288"/>
      <c r="J2" s="288"/>
      <c r="K2" s="288"/>
    </row>
    <row r="3" spans="1:11" ht="15" customHeight="1">
      <c r="A3" s="367" t="s">
        <v>17878</v>
      </c>
      <c r="B3" t="s">
        <v>16</v>
      </c>
      <c r="C3">
        <v>124150002</v>
      </c>
      <c r="D3" t="s">
        <v>16149</v>
      </c>
      <c r="F3" s="292"/>
      <c r="G3" s="292"/>
      <c r="H3"/>
      <c r="I3" s="292"/>
      <c r="J3" s="292"/>
      <c r="K3" s="291"/>
    </row>
    <row r="4" spans="1:11" ht="15" customHeight="1">
      <c r="A4" s="367" t="s">
        <v>17609</v>
      </c>
      <c r="B4" t="s">
        <v>17</v>
      </c>
      <c r="C4">
        <v>119350303</v>
      </c>
      <c r="D4" t="s">
        <v>13193</v>
      </c>
      <c r="F4" s="292"/>
      <c r="G4" s="292"/>
      <c r="H4"/>
      <c r="I4" s="292"/>
      <c r="J4" s="292"/>
      <c r="K4" s="291"/>
    </row>
    <row r="5" spans="1:11" ht="15" customHeight="1">
      <c r="A5" s="367" t="s">
        <v>17461</v>
      </c>
      <c r="B5" t="s">
        <v>18</v>
      </c>
      <c r="C5">
        <v>123460302</v>
      </c>
      <c r="D5" t="s">
        <v>13193</v>
      </c>
      <c r="F5" s="292"/>
      <c r="G5" s="292"/>
      <c r="H5"/>
      <c r="I5" s="292"/>
      <c r="J5" s="292"/>
      <c r="K5" s="291"/>
    </row>
    <row r="6" spans="1:11" ht="15" customHeight="1">
      <c r="A6" s="367" t="s">
        <v>17881</v>
      </c>
      <c r="B6" t="s">
        <v>19</v>
      </c>
      <c r="C6">
        <v>125230001</v>
      </c>
      <c r="D6" t="s">
        <v>16149</v>
      </c>
      <c r="E6" s="400"/>
      <c r="F6" s="292"/>
      <c r="G6" s="292"/>
      <c r="H6"/>
      <c r="I6" s="292"/>
      <c r="J6" s="292"/>
      <c r="K6" s="291"/>
    </row>
    <row r="7" spans="1:11" ht="15" customHeight="1">
      <c r="A7" s="367" t="s">
        <v>17624</v>
      </c>
      <c r="B7" t="s">
        <v>20</v>
      </c>
      <c r="C7">
        <v>126510015</v>
      </c>
      <c r="D7" t="s">
        <v>13192</v>
      </c>
      <c r="F7" s="292"/>
      <c r="G7" s="292"/>
      <c r="H7"/>
      <c r="I7" s="292"/>
      <c r="J7" s="292"/>
      <c r="K7" s="291"/>
    </row>
    <row r="8" spans="1:11" ht="15" customHeight="1">
      <c r="A8" s="367" t="s">
        <v>17470</v>
      </c>
      <c r="B8" t="s">
        <v>21</v>
      </c>
      <c r="C8">
        <v>126510020</v>
      </c>
      <c r="D8" t="s">
        <v>16149</v>
      </c>
      <c r="F8" s="292"/>
      <c r="G8" s="292"/>
      <c r="H8"/>
      <c r="I8" s="292"/>
      <c r="J8" s="292"/>
      <c r="K8" s="291"/>
    </row>
    <row r="9" spans="1:11" ht="15" customHeight="1">
      <c r="A9" s="367" t="s">
        <v>17319</v>
      </c>
      <c r="B9" t="s">
        <v>22</v>
      </c>
      <c r="C9">
        <v>101260303</v>
      </c>
      <c r="D9" t="s">
        <v>13193</v>
      </c>
      <c r="F9" s="292"/>
      <c r="G9" s="292"/>
      <c r="H9"/>
      <c r="I9" s="292"/>
      <c r="J9" s="292"/>
      <c r="K9" s="291"/>
    </row>
    <row r="10" spans="1:11" ht="15" customHeight="1">
      <c r="A10" s="367" t="s">
        <v>17560</v>
      </c>
      <c r="B10" t="s">
        <v>23</v>
      </c>
      <c r="C10">
        <v>127040503</v>
      </c>
      <c r="D10" t="s">
        <v>13193</v>
      </c>
      <c r="F10" s="292"/>
      <c r="G10" s="292"/>
      <c r="H10"/>
      <c r="I10" s="292"/>
      <c r="J10" s="292"/>
      <c r="K10" s="291"/>
    </row>
    <row r="11" spans="1:11" ht="15" customHeight="1">
      <c r="A11" s="367" t="s">
        <v>17494</v>
      </c>
      <c r="B11" t="s">
        <v>24</v>
      </c>
      <c r="C11">
        <v>103020603</v>
      </c>
      <c r="D11" t="s">
        <v>13193</v>
      </c>
      <c r="F11" s="292"/>
      <c r="G11" s="292"/>
      <c r="H11"/>
      <c r="I11" s="292"/>
      <c r="J11" s="292"/>
      <c r="K11" s="291"/>
    </row>
    <row r="12" spans="1:11" ht="15" customHeight="1">
      <c r="A12" s="367" t="s">
        <v>17660</v>
      </c>
      <c r="B12" t="s">
        <v>25</v>
      </c>
      <c r="C12">
        <v>106160303</v>
      </c>
      <c r="D12" t="s">
        <v>13193</v>
      </c>
      <c r="F12" s="292"/>
      <c r="G12" s="292"/>
      <c r="H12"/>
      <c r="I12" s="292"/>
      <c r="J12" s="292"/>
      <c r="K12" s="291"/>
    </row>
    <row r="13" spans="1:11" ht="15" customHeight="1">
      <c r="A13" s="367" t="s">
        <v>17803</v>
      </c>
      <c r="B13" t="s">
        <v>26</v>
      </c>
      <c r="C13">
        <v>121390302</v>
      </c>
      <c r="D13" t="s">
        <v>13193</v>
      </c>
      <c r="F13" s="292"/>
      <c r="G13" s="292"/>
      <c r="H13"/>
      <c r="I13" s="292"/>
      <c r="J13" s="292"/>
      <c r="K13" s="291"/>
    </row>
    <row r="14" spans="1:11" ht="15" customHeight="1">
      <c r="A14" s="367" t="s">
        <v>17473</v>
      </c>
      <c r="B14" t="s">
        <v>27</v>
      </c>
      <c r="C14">
        <v>126512990</v>
      </c>
      <c r="D14" t="s">
        <v>13192</v>
      </c>
      <c r="F14" s="292"/>
      <c r="G14" s="292"/>
      <c r="H14"/>
      <c r="I14" s="292"/>
      <c r="J14" s="292"/>
      <c r="K14" s="291"/>
    </row>
    <row r="15" spans="1:11" ht="15" customHeight="1">
      <c r="A15" s="367" t="s">
        <v>17507</v>
      </c>
      <c r="B15" t="s">
        <v>28</v>
      </c>
      <c r="C15">
        <v>108070502</v>
      </c>
      <c r="D15" t="s">
        <v>13193</v>
      </c>
      <c r="E15" s="400"/>
      <c r="F15" s="292"/>
      <c r="G15" s="292"/>
      <c r="H15"/>
      <c r="I15" s="292"/>
      <c r="J15" s="292"/>
      <c r="K15" s="291"/>
    </row>
    <row r="16" spans="1:11" ht="15" customHeight="1">
      <c r="A16" s="367" t="s">
        <v>17394</v>
      </c>
      <c r="B16" t="s">
        <v>29</v>
      </c>
      <c r="C16">
        <v>127040703</v>
      </c>
      <c r="D16" t="s">
        <v>13193</v>
      </c>
      <c r="F16" s="292"/>
      <c r="G16" s="292"/>
      <c r="H16"/>
      <c r="I16" s="292"/>
      <c r="J16" s="292"/>
      <c r="K16" s="291"/>
    </row>
    <row r="17" spans="1:11" ht="15" customHeight="1">
      <c r="A17" s="367" t="s">
        <v>17278</v>
      </c>
      <c r="B17" t="s">
        <v>30</v>
      </c>
      <c r="C17">
        <v>113380303</v>
      </c>
      <c r="D17" t="s">
        <v>13193</v>
      </c>
      <c r="F17" s="292"/>
      <c r="G17" s="292"/>
      <c r="H17"/>
      <c r="I17" s="292"/>
      <c r="J17" s="292"/>
      <c r="K17" s="291"/>
    </row>
    <row r="18" spans="1:11" ht="15" customHeight="1">
      <c r="A18" s="367" t="s">
        <v>17786</v>
      </c>
      <c r="B18" t="s">
        <v>31</v>
      </c>
      <c r="C18">
        <v>114060503</v>
      </c>
      <c r="D18" t="s">
        <v>13193</v>
      </c>
      <c r="F18" s="292"/>
      <c r="G18" s="292"/>
      <c r="H18"/>
      <c r="I18" s="292"/>
      <c r="J18" s="292"/>
      <c r="K18" s="291"/>
    </row>
    <row r="19" spans="1:11" ht="15" customHeight="1">
      <c r="A19" s="367" t="s">
        <v>17255</v>
      </c>
      <c r="B19" t="s">
        <v>15973</v>
      </c>
      <c r="C19">
        <v>104510394</v>
      </c>
      <c r="D19" t="s">
        <v>13192</v>
      </c>
      <c r="F19" s="292"/>
      <c r="G19" s="292"/>
      <c r="H19"/>
      <c r="I19" s="292"/>
      <c r="J19" s="292"/>
      <c r="K19" s="291"/>
    </row>
    <row r="20" spans="1:11" ht="15" customHeight="1">
      <c r="A20" s="367" t="s">
        <v>17481</v>
      </c>
      <c r="B20" t="s">
        <v>32</v>
      </c>
      <c r="C20">
        <v>128030603</v>
      </c>
      <c r="D20" t="s">
        <v>13193</v>
      </c>
      <c r="F20" s="292"/>
      <c r="G20" s="292"/>
      <c r="H20"/>
      <c r="I20" s="292"/>
      <c r="J20" s="292"/>
      <c r="K20" s="291"/>
    </row>
    <row r="21" spans="1:11" ht="15" customHeight="1">
      <c r="A21" s="367" t="s">
        <v>17482</v>
      </c>
      <c r="B21" t="s">
        <v>33</v>
      </c>
      <c r="C21">
        <v>128030852</v>
      </c>
      <c r="D21" t="s">
        <v>13193</v>
      </c>
      <c r="F21" s="292"/>
      <c r="G21" s="292"/>
      <c r="H21"/>
      <c r="I21" s="292"/>
      <c r="J21" s="292"/>
      <c r="K21" s="291"/>
    </row>
    <row r="22" spans="1:11" ht="15" customHeight="1">
      <c r="A22" s="367" t="s">
        <v>17719</v>
      </c>
      <c r="B22" t="s">
        <v>2735</v>
      </c>
      <c r="C22">
        <v>121395927</v>
      </c>
      <c r="D22" t="s">
        <v>13192</v>
      </c>
      <c r="F22" s="292"/>
      <c r="G22" s="292"/>
      <c r="H22"/>
      <c r="I22" s="292"/>
      <c r="J22" s="292"/>
      <c r="K22" s="291"/>
    </row>
    <row r="23" spans="1:11" ht="15" customHeight="1">
      <c r="A23" s="367" t="s">
        <v>17819</v>
      </c>
      <c r="B23" t="s">
        <v>15974</v>
      </c>
      <c r="C23">
        <v>181519176</v>
      </c>
      <c r="D23" t="s">
        <v>16149</v>
      </c>
      <c r="F23" s="292"/>
      <c r="G23" s="292"/>
      <c r="H23"/>
      <c r="I23" s="292"/>
      <c r="J23" s="292"/>
      <c r="K23" s="291"/>
    </row>
    <row r="24" spans="1:11" ht="15" customHeight="1">
      <c r="A24" s="367" t="s">
        <v>17794</v>
      </c>
      <c r="B24" t="s">
        <v>34</v>
      </c>
      <c r="C24">
        <v>117080503</v>
      </c>
      <c r="D24" t="s">
        <v>13193</v>
      </c>
      <c r="F24" s="292"/>
      <c r="G24" s="292"/>
      <c r="H24"/>
      <c r="I24" s="292"/>
      <c r="J24" s="292"/>
      <c r="K24" s="291"/>
    </row>
    <row r="25" spans="1:11" ht="15" customHeight="1">
      <c r="A25" s="367" t="s">
        <v>17668</v>
      </c>
      <c r="B25" t="s">
        <v>35</v>
      </c>
      <c r="C25">
        <v>109530304</v>
      </c>
      <c r="D25" t="s">
        <v>13193</v>
      </c>
      <c r="F25" s="292"/>
      <c r="G25" s="292"/>
      <c r="H25"/>
      <c r="I25" s="292"/>
      <c r="J25" s="292"/>
      <c r="K25" s="291"/>
    </row>
    <row r="26" spans="1:11" ht="15" customHeight="1">
      <c r="A26" s="367" t="s">
        <v>17403</v>
      </c>
      <c r="B26" t="s">
        <v>36</v>
      </c>
      <c r="C26">
        <v>101630504</v>
      </c>
      <c r="D26" t="s">
        <v>13193</v>
      </c>
      <c r="F26" s="292"/>
      <c r="G26" s="292"/>
      <c r="H26"/>
      <c r="I26" s="292"/>
      <c r="J26" s="292"/>
      <c r="K26" s="291"/>
    </row>
    <row r="27" spans="1:11" ht="15" customHeight="1">
      <c r="A27" s="367" t="s">
        <v>17620</v>
      </c>
      <c r="B27" t="s">
        <v>37</v>
      </c>
      <c r="C27">
        <v>124150003</v>
      </c>
      <c r="D27" t="s">
        <v>13192</v>
      </c>
      <c r="F27" s="292"/>
      <c r="G27" s="292"/>
      <c r="H27"/>
      <c r="I27" s="292"/>
      <c r="J27" s="292"/>
      <c r="K27" s="291"/>
    </row>
    <row r="28" spans="1:11" ht="15" customHeight="1">
      <c r="A28" s="367" t="s">
        <v>17379</v>
      </c>
      <c r="B28" t="s">
        <v>38</v>
      </c>
      <c r="C28">
        <v>124150503</v>
      </c>
      <c r="D28" t="s">
        <v>13193</v>
      </c>
      <c r="F28" s="292"/>
      <c r="G28" s="292"/>
      <c r="H28"/>
      <c r="I28" s="292"/>
      <c r="J28" s="292"/>
      <c r="K28" s="291"/>
    </row>
    <row r="29" spans="1:11" ht="15" customHeight="1">
      <c r="A29" s="367" t="s">
        <v>17406</v>
      </c>
      <c r="B29" t="s">
        <v>39</v>
      </c>
      <c r="C29">
        <v>103020753</v>
      </c>
      <c r="D29" t="s">
        <v>13193</v>
      </c>
      <c r="F29" s="292"/>
      <c r="G29" s="292"/>
      <c r="H29"/>
      <c r="I29" s="292"/>
      <c r="J29" s="292"/>
      <c r="K29" s="291"/>
    </row>
    <row r="30" spans="1:11" ht="15" customHeight="1">
      <c r="A30" s="367" t="s">
        <v>17585</v>
      </c>
      <c r="B30" t="s">
        <v>40</v>
      </c>
      <c r="C30">
        <v>110141003</v>
      </c>
      <c r="D30" t="s">
        <v>13193</v>
      </c>
      <c r="F30" s="292"/>
      <c r="G30" s="292"/>
      <c r="H30"/>
      <c r="I30" s="292"/>
      <c r="J30" s="292"/>
      <c r="K30" s="291"/>
    </row>
    <row r="31" spans="1:11" ht="15" customHeight="1">
      <c r="A31" s="367" t="s">
        <v>17248</v>
      </c>
      <c r="B31" t="s">
        <v>41</v>
      </c>
      <c r="C31">
        <v>103021102</v>
      </c>
      <c r="D31" t="s">
        <v>13193</v>
      </c>
      <c r="F31" s="292"/>
      <c r="G31" s="292"/>
      <c r="H31"/>
      <c r="I31" s="292"/>
      <c r="J31" s="292"/>
      <c r="K31" s="291"/>
    </row>
    <row r="32" spans="1:11" ht="15" customHeight="1">
      <c r="A32" s="367" t="s">
        <v>17867</v>
      </c>
      <c r="B32" t="s">
        <v>42</v>
      </c>
      <c r="C32">
        <v>120480803</v>
      </c>
      <c r="D32" t="s">
        <v>13193</v>
      </c>
      <c r="F32" s="292"/>
      <c r="G32" s="292"/>
      <c r="H32"/>
      <c r="I32" s="292"/>
      <c r="J32" s="292"/>
      <c r="K32" s="291"/>
    </row>
    <row r="33" spans="1:11" ht="15" customHeight="1">
      <c r="A33" s="367" t="s">
        <v>17287</v>
      </c>
      <c r="B33" t="s">
        <v>43</v>
      </c>
      <c r="C33">
        <v>118400001</v>
      </c>
      <c r="D33" t="s">
        <v>13192</v>
      </c>
      <c r="F33" s="292"/>
      <c r="G33" s="292"/>
      <c r="H33"/>
      <c r="I33" s="292"/>
      <c r="J33" s="292"/>
      <c r="K33" s="291"/>
    </row>
    <row r="34" spans="1:11" ht="15" customHeight="1">
      <c r="A34" s="367" t="s">
        <v>17312</v>
      </c>
      <c r="B34" t="s">
        <v>44</v>
      </c>
      <c r="C34">
        <v>127041203</v>
      </c>
      <c r="D34" t="s">
        <v>13193</v>
      </c>
      <c r="F34" s="292"/>
      <c r="G34" s="292"/>
      <c r="H34"/>
      <c r="I34" s="292"/>
      <c r="J34" s="292"/>
      <c r="K34" s="291"/>
    </row>
    <row r="35" spans="1:11" ht="15" customHeight="1">
      <c r="A35" s="367" t="s">
        <v>17506</v>
      </c>
      <c r="B35" t="s">
        <v>45</v>
      </c>
      <c r="C35">
        <v>108051003</v>
      </c>
      <c r="D35" t="s">
        <v>13193</v>
      </c>
      <c r="F35" s="292"/>
      <c r="G35" s="292"/>
      <c r="H35"/>
      <c r="I35" s="292"/>
      <c r="J35" s="292"/>
      <c r="K35" s="291"/>
    </row>
    <row r="36" spans="1:11" ht="15" customHeight="1">
      <c r="A36" s="367" t="s">
        <v>17762</v>
      </c>
      <c r="B36" t="s">
        <v>46</v>
      </c>
      <c r="C36">
        <v>107650603</v>
      </c>
      <c r="D36" t="s">
        <v>13193</v>
      </c>
      <c r="E36" s="400"/>
      <c r="F36" s="292"/>
      <c r="G36" s="292"/>
      <c r="H36"/>
      <c r="I36" s="292"/>
      <c r="J36" s="292"/>
      <c r="K36" s="291"/>
    </row>
    <row r="37" spans="1:11" ht="15" customHeight="1">
      <c r="A37" s="367" t="s">
        <v>17267</v>
      </c>
      <c r="B37" t="s">
        <v>47</v>
      </c>
      <c r="C37">
        <v>110141103</v>
      </c>
      <c r="D37" t="s">
        <v>13193</v>
      </c>
      <c r="F37" s="292"/>
      <c r="G37" s="292"/>
      <c r="H37"/>
      <c r="I37" s="292"/>
      <c r="J37" s="292"/>
      <c r="K37" s="291"/>
    </row>
    <row r="38" spans="1:11" ht="15" customHeight="1">
      <c r="A38" s="367" t="s">
        <v>17664</v>
      </c>
      <c r="B38" t="s">
        <v>48</v>
      </c>
      <c r="C38">
        <v>108071003</v>
      </c>
      <c r="D38" t="s">
        <v>13193</v>
      </c>
      <c r="F38" s="292"/>
      <c r="G38" s="292"/>
      <c r="H38"/>
      <c r="I38" s="292"/>
      <c r="J38" s="292"/>
      <c r="K38" s="291"/>
    </row>
    <row r="39" spans="1:11" ht="15" customHeight="1">
      <c r="A39" s="367" t="s">
        <v>17469</v>
      </c>
      <c r="B39" t="s">
        <v>15975</v>
      </c>
      <c r="C39">
        <v>126510010</v>
      </c>
      <c r="D39" t="s">
        <v>13192</v>
      </c>
      <c r="F39" s="292"/>
      <c r="G39" s="292"/>
      <c r="H39"/>
      <c r="I39" s="292"/>
      <c r="J39" s="292"/>
      <c r="K39" s="291"/>
    </row>
    <row r="40" spans="1:11" ht="15" customHeight="1">
      <c r="A40" s="367" t="s">
        <v>17457</v>
      </c>
      <c r="B40" t="s">
        <v>49</v>
      </c>
      <c r="C40">
        <v>122091002</v>
      </c>
      <c r="D40" t="s">
        <v>13193</v>
      </c>
      <c r="F40" s="292"/>
      <c r="G40" s="292"/>
      <c r="H40"/>
      <c r="I40" s="292"/>
      <c r="J40" s="292"/>
      <c r="K40" s="291"/>
    </row>
    <row r="41" spans="1:11" ht="15" customHeight="1">
      <c r="A41" s="367" t="s">
        <v>17442</v>
      </c>
      <c r="B41" s="367" t="s">
        <v>50</v>
      </c>
      <c r="C41">
        <v>116191004</v>
      </c>
      <c r="D41" t="s">
        <v>13193</v>
      </c>
      <c r="F41" s="292"/>
      <c r="G41" s="292"/>
      <c r="H41"/>
      <c r="I41" s="292"/>
      <c r="J41" s="292"/>
      <c r="K41" s="291"/>
    </row>
    <row r="42" spans="1:11" ht="15" customHeight="1">
      <c r="A42" s="367" t="s">
        <v>17565</v>
      </c>
      <c r="B42" t="s">
        <v>51</v>
      </c>
      <c r="C42">
        <v>101630903</v>
      </c>
      <c r="D42" t="s">
        <v>13193</v>
      </c>
      <c r="F42" s="292"/>
      <c r="G42" s="292"/>
      <c r="H42"/>
      <c r="I42" s="292"/>
      <c r="J42" s="292"/>
      <c r="K42" s="291"/>
    </row>
    <row r="43" spans="1:11" ht="15" customHeight="1">
      <c r="A43" s="367" t="s">
        <v>17666</v>
      </c>
      <c r="B43" t="s">
        <v>52</v>
      </c>
      <c r="C43">
        <v>108561003</v>
      </c>
      <c r="D43" t="s">
        <v>13193</v>
      </c>
      <c r="F43" s="292"/>
      <c r="G43" s="292"/>
      <c r="H43"/>
      <c r="I43" s="292"/>
      <c r="J43" s="292"/>
      <c r="K43" s="291"/>
    </row>
    <row r="44" spans="1:11" ht="15" customHeight="1">
      <c r="A44" s="367" t="s">
        <v>17271</v>
      </c>
      <c r="B44" t="s">
        <v>53</v>
      </c>
      <c r="C44">
        <v>112011103</v>
      </c>
      <c r="D44" t="s">
        <v>13193</v>
      </c>
      <c r="F44" s="292"/>
      <c r="G44" s="292"/>
      <c r="H44"/>
      <c r="I44" s="292"/>
      <c r="J44" s="292"/>
      <c r="K44" s="291"/>
    </row>
    <row r="45" spans="1:11" ht="15" customHeight="1">
      <c r="A45" s="367" t="s">
        <v>17370</v>
      </c>
      <c r="B45" t="s">
        <v>54</v>
      </c>
      <c r="C45">
        <v>116191103</v>
      </c>
      <c r="D45" t="s">
        <v>13193</v>
      </c>
      <c r="F45" s="292"/>
      <c r="G45" s="292"/>
      <c r="H45"/>
      <c r="I45" s="292"/>
      <c r="J45" s="292"/>
      <c r="K45" s="291"/>
    </row>
    <row r="46" spans="1:11" ht="15" customHeight="1">
      <c r="A46" s="367" t="s">
        <v>17826</v>
      </c>
      <c r="B46" t="s">
        <v>55</v>
      </c>
      <c r="C46">
        <v>103021252</v>
      </c>
      <c r="D46" t="s">
        <v>13193</v>
      </c>
      <c r="F46" s="292"/>
      <c r="G46" s="292"/>
      <c r="H46"/>
      <c r="I46" s="292"/>
      <c r="J46" s="292"/>
      <c r="K46" s="291"/>
    </row>
    <row r="47" spans="1:11" ht="15" customHeight="1">
      <c r="A47" s="367" t="s">
        <v>17295</v>
      </c>
      <c r="B47" t="s">
        <v>56</v>
      </c>
      <c r="C47">
        <v>120481002</v>
      </c>
      <c r="D47" t="s">
        <v>13193</v>
      </c>
      <c r="F47" s="292"/>
      <c r="G47" s="292"/>
      <c r="H47"/>
      <c r="I47" s="292"/>
      <c r="J47" s="292"/>
      <c r="K47" s="291"/>
    </row>
    <row r="48" spans="1:11" ht="15" customHeight="1">
      <c r="A48" s="367" t="s">
        <v>17640</v>
      </c>
      <c r="B48" t="s">
        <v>57</v>
      </c>
      <c r="C48">
        <v>101631003</v>
      </c>
      <c r="D48" t="s">
        <v>13193</v>
      </c>
      <c r="F48" s="292"/>
      <c r="G48" s="292"/>
      <c r="H48"/>
      <c r="I48" s="292"/>
      <c r="J48" s="292"/>
      <c r="K48" s="291"/>
    </row>
    <row r="49" spans="1:11" ht="15" customHeight="1">
      <c r="A49" s="367" t="s">
        <v>17737</v>
      </c>
      <c r="B49" t="s">
        <v>58</v>
      </c>
      <c r="C49">
        <v>127041503</v>
      </c>
      <c r="D49" t="s">
        <v>13193</v>
      </c>
      <c r="F49" s="292"/>
      <c r="G49" s="292"/>
      <c r="H49"/>
      <c r="I49" s="292"/>
      <c r="J49" s="292"/>
      <c r="K49" s="291"/>
    </row>
    <row r="50" spans="1:11" ht="15" customHeight="1">
      <c r="A50" s="367" t="s">
        <v>17527</v>
      </c>
      <c r="B50" t="s">
        <v>59</v>
      </c>
      <c r="C50">
        <v>115210503</v>
      </c>
      <c r="D50" t="s">
        <v>13193</v>
      </c>
      <c r="F50" s="292"/>
      <c r="G50" s="292"/>
      <c r="H50"/>
      <c r="I50" s="292"/>
      <c r="J50" s="292"/>
      <c r="K50" s="291"/>
    </row>
    <row r="51" spans="1:11" ht="15" customHeight="1">
      <c r="A51" s="367" t="s">
        <v>17479</v>
      </c>
      <c r="B51" t="s">
        <v>60</v>
      </c>
      <c r="C51">
        <v>127041603</v>
      </c>
      <c r="D51" t="s">
        <v>13193</v>
      </c>
      <c r="F51" s="292"/>
      <c r="G51" s="292"/>
      <c r="H51"/>
      <c r="I51" s="292"/>
      <c r="J51" s="292"/>
      <c r="K51" s="291"/>
    </row>
    <row r="52" spans="1:11" ht="15" customHeight="1">
      <c r="A52" s="367" t="s">
        <v>17844</v>
      </c>
      <c r="B52" t="s">
        <v>61</v>
      </c>
      <c r="C52">
        <v>108110603</v>
      </c>
      <c r="D52" t="s">
        <v>13193</v>
      </c>
      <c r="F52" s="292"/>
      <c r="G52" s="292"/>
      <c r="H52"/>
      <c r="I52" s="292"/>
      <c r="J52" s="292"/>
      <c r="K52" s="291"/>
    </row>
    <row r="53" spans="1:11" ht="15" customHeight="1">
      <c r="A53" s="367" t="s">
        <v>17692</v>
      </c>
      <c r="B53" t="s">
        <v>62</v>
      </c>
      <c r="C53">
        <v>116191203</v>
      </c>
      <c r="D53" t="s">
        <v>13193</v>
      </c>
      <c r="F53" s="292"/>
      <c r="G53" s="292"/>
      <c r="H53"/>
      <c r="I53" s="292"/>
      <c r="J53" s="292"/>
      <c r="K53" s="291"/>
    </row>
    <row r="54" spans="1:11" ht="15" customHeight="1">
      <c r="A54" s="367" t="s">
        <v>17739</v>
      </c>
      <c r="B54" t="s">
        <v>63</v>
      </c>
      <c r="C54">
        <v>129540803</v>
      </c>
      <c r="D54" t="s">
        <v>13193</v>
      </c>
      <c r="F54" s="292"/>
      <c r="G54" s="292"/>
      <c r="H54"/>
      <c r="I54" s="292"/>
      <c r="J54" s="292"/>
      <c r="K54" s="291"/>
    </row>
    <row r="55" spans="1:11" ht="15" customHeight="1">
      <c r="A55" s="367" t="s">
        <v>17711</v>
      </c>
      <c r="B55" t="s">
        <v>64</v>
      </c>
      <c r="C55">
        <v>119581003</v>
      </c>
      <c r="D55" t="s">
        <v>13193</v>
      </c>
      <c r="F55" s="292"/>
      <c r="G55" s="292"/>
      <c r="H55"/>
      <c r="I55" s="292"/>
      <c r="J55" s="292"/>
      <c r="K55" s="291"/>
    </row>
    <row r="56" spans="1:11" ht="15" customHeight="1">
      <c r="A56" s="367" t="s">
        <v>17858</v>
      </c>
      <c r="B56" t="s">
        <v>65</v>
      </c>
      <c r="C56">
        <v>114060753</v>
      </c>
      <c r="D56" t="s">
        <v>13193</v>
      </c>
      <c r="F56" s="292"/>
      <c r="G56" s="292"/>
      <c r="H56"/>
      <c r="I56" s="292"/>
      <c r="J56" s="292"/>
      <c r="K56" s="291"/>
    </row>
    <row r="57" spans="1:11" ht="15" customHeight="1">
      <c r="A57" s="367" t="s">
        <v>17318</v>
      </c>
      <c r="B57" t="s">
        <v>66</v>
      </c>
      <c r="C57">
        <v>185515523</v>
      </c>
      <c r="D57" t="s">
        <v>13192</v>
      </c>
      <c r="F57" s="292"/>
      <c r="G57" s="292"/>
      <c r="H57"/>
      <c r="I57" s="292"/>
      <c r="J57" s="292"/>
      <c r="K57" s="291"/>
    </row>
    <row r="58" spans="1:11" ht="15" customHeight="1">
      <c r="A58" s="367" t="s">
        <v>17265</v>
      </c>
      <c r="B58" t="s">
        <v>67</v>
      </c>
      <c r="C58">
        <v>109420803</v>
      </c>
      <c r="D58" t="s">
        <v>13193</v>
      </c>
      <c r="F58" s="292"/>
      <c r="G58" s="292"/>
      <c r="H58"/>
      <c r="I58" s="292"/>
      <c r="J58" s="292"/>
      <c r="K58" s="291"/>
    </row>
    <row r="59" spans="1:11" ht="15" customHeight="1">
      <c r="A59" s="367" t="s">
        <v>17524</v>
      </c>
      <c r="B59" t="s">
        <v>68</v>
      </c>
      <c r="C59">
        <v>114060853</v>
      </c>
      <c r="D59" t="s">
        <v>13193</v>
      </c>
      <c r="F59" s="292"/>
      <c r="G59" s="292"/>
      <c r="H59"/>
      <c r="I59" s="292"/>
      <c r="J59" s="292"/>
      <c r="K59" s="291"/>
    </row>
    <row r="60" spans="1:11" ht="15" customHeight="1">
      <c r="A60" s="367" t="s">
        <v>17827</v>
      </c>
      <c r="B60" t="s">
        <v>69</v>
      </c>
      <c r="C60">
        <v>103021453</v>
      </c>
      <c r="D60" t="s">
        <v>13193</v>
      </c>
      <c r="F60" s="292"/>
      <c r="G60" s="292"/>
      <c r="H60"/>
      <c r="I60" s="292"/>
      <c r="J60" s="292"/>
      <c r="K60" s="291"/>
    </row>
    <row r="61" spans="1:11" ht="15" customHeight="1">
      <c r="A61" s="367" t="s">
        <v>17612</v>
      </c>
      <c r="B61" t="s">
        <v>70</v>
      </c>
      <c r="C61">
        <v>122091303</v>
      </c>
      <c r="D61" t="s">
        <v>13193</v>
      </c>
      <c r="F61" s="292"/>
      <c r="G61" s="292"/>
      <c r="H61"/>
      <c r="I61" s="292"/>
      <c r="J61" s="292"/>
      <c r="K61" s="291"/>
    </row>
    <row r="62" spans="1:11" ht="15" customHeight="1">
      <c r="A62" s="367" t="s">
        <v>17872</v>
      </c>
      <c r="B62" t="s">
        <v>71</v>
      </c>
      <c r="C62">
        <v>122091352</v>
      </c>
      <c r="D62" t="s">
        <v>13193</v>
      </c>
      <c r="F62" s="292"/>
      <c r="G62" s="292"/>
      <c r="H62"/>
      <c r="I62" s="292"/>
      <c r="J62" s="292"/>
      <c r="K62" s="291"/>
    </row>
    <row r="63" spans="1:11" ht="15" customHeight="1">
      <c r="A63" s="367" t="s">
        <v>17259</v>
      </c>
      <c r="B63" t="s">
        <v>72</v>
      </c>
      <c r="C63">
        <v>106330703</v>
      </c>
      <c r="D63" t="s">
        <v>13193</v>
      </c>
      <c r="F63" s="292"/>
      <c r="G63" s="292"/>
      <c r="H63"/>
      <c r="I63" s="292"/>
      <c r="J63" s="292"/>
      <c r="K63" s="291"/>
    </row>
    <row r="64" spans="1:11" ht="15" customHeight="1">
      <c r="A64" s="367" t="s">
        <v>17574</v>
      </c>
      <c r="B64" t="s">
        <v>73</v>
      </c>
      <c r="C64">
        <v>106330803</v>
      </c>
      <c r="D64" t="s">
        <v>13193</v>
      </c>
      <c r="F64" s="292"/>
      <c r="G64" s="292"/>
      <c r="H64"/>
      <c r="I64" s="292"/>
      <c r="J64" s="292"/>
      <c r="K64" s="291"/>
    </row>
    <row r="65" spans="1:11" ht="15" customHeight="1">
      <c r="A65" s="367" t="s">
        <v>17820</v>
      </c>
      <c r="B65" t="s">
        <v>74</v>
      </c>
      <c r="C65">
        <v>101260803</v>
      </c>
      <c r="D65" t="s">
        <v>13193</v>
      </c>
      <c r="F65" s="292"/>
      <c r="G65" s="292"/>
      <c r="H65"/>
      <c r="I65" s="292"/>
      <c r="J65" s="292"/>
      <c r="K65" s="291"/>
    </row>
    <row r="66" spans="1:11" ht="15" customHeight="1">
      <c r="A66" s="367" t="s">
        <v>17377</v>
      </c>
      <c r="B66" t="s">
        <v>75</v>
      </c>
      <c r="C66">
        <v>122091457</v>
      </c>
      <c r="D66" t="s">
        <v>16231</v>
      </c>
      <c r="F66" s="292"/>
      <c r="G66" s="292"/>
      <c r="H66"/>
      <c r="I66" s="292"/>
      <c r="J66" s="292"/>
      <c r="K66" s="291"/>
    </row>
    <row r="67" spans="1:11" ht="15" customHeight="1">
      <c r="A67" s="367" t="s">
        <v>17244</v>
      </c>
      <c r="B67" t="s">
        <v>76</v>
      </c>
      <c r="C67">
        <v>101631203</v>
      </c>
      <c r="D67" t="s">
        <v>13193</v>
      </c>
      <c r="F67" s="292"/>
      <c r="G67" s="292"/>
      <c r="H67"/>
      <c r="I67" s="292"/>
      <c r="J67" s="292"/>
      <c r="K67" s="291"/>
    </row>
    <row r="68" spans="1:11" ht="15" customHeight="1">
      <c r="A68" s="367" t="s">
        <v>17662</v>
      </c>
      <c r="B68" t="s">
        <v>77</v>
      </c>
      <c r="C68">
        <v>107650703</v>
      </c>
      <c r="D68" t="s">
        <v>13193</v>
      </c>
      <c r="F68" s="292"/>
      <c r="G68" s="292"/>
      <c r="H68"/>
      <c r="I68" s="292"/>
      <c r="J68" s="292"/>
      <c r="K68" s="291"/>
    </row>
    <row r="69" spans="1:11" ht="15" customHeight="1">
      <c r="A69" s="367" t="s">
        <v>17568</v>
      </c>
      <c r="B69" t="s">
        <v>78</v>
      </c>
      <c r="C69">
        <v>104101252</v>
      </c>
      <c r="D69" t="s">
        <v>13193</v>
      </c>
      <c r="E69" s="400"/>
      <c r="F69" s="292"/>
      <c r="G69" s="292"/>
      <c r="H69"/>
      <c r="I69" s="292"/>
      <c r="J69" s="292"/>
      <c r="K69" s="291"/>
    </row>
    <row r="70" spans="1:11" ht="15" customHeight="1">
      <c r="A70" s="367" t="s">
        <v>17823</v>
      </c>
      <c r="B70" t="s">
        <v>16233</v>
      </c>
      <c r="C70">
        <v>101636920</v>
      </c>
      <c r="D70" t="s">
        <v>13192</v>
      </c>
      <c r="F70" s="292"/>
      <c r="G70" s="292"/>
      <c r="H70"/>
      <c r="I70" s="292"/>
      <c r="J70" s="292"/>
      <c r="K70" s="291"/>
    </row>
    <row r="71" spans="1:11" ht="15" customHeight="1">
      <c r="A71" s="367" t="s">
        <v>17822</v>
      </c>
      <c r="B71" t="s">
        <v>79</v>
      </c>
      <c r="C71">
        <v>101631503</v>
      </c>
      <c r="D71" t="s">
        <v>13193</v>
      </c>
      <c r="F71" s="292"/>
      <c r="G71" s="292"/>
      <c r="H71"/>
      <c r="I71" s="292"/>
      <c r="J71" s="292"/>
      <c r="K71" s="291"/>
    </row>
    <row r="72" spans="1:11" ht="15" customHeight="1">
      <c r="A72" s="367" t="s">
        <v>17583</v>
      </c>
      <c r="B72" t="s">
        <v>80</v>
      </c>
      <c r="C72">
        <v>108111203</v>
      </c>
      <c r="D72" t="s">
        <v>13193</v>
      </c>
      <c r="F72" s="292"/>
      <c r="G72" s="292"/>
      <c r="H72"/>
      <c r="I72" s="292"/>
      <c r="J72" s="292"/>
      <c r="K72" s="291"/>
    </row>
    <row r="73" spans="1:11" ht="15" customHeight="1">
      <c r="A73" s="367" t="s">
        <v>17515</v>
      </c>
      <c r="B73" t="s">
        <v>81</v>
      </c>
      <c r="C73">
        <v>109122703</v>
      </c>
      <c r="D73" t="s">
        <v>13193</v>
      </c>
      <c r="F73" s="292"/>
      <c r="G73" s="292"/>
      <c r="H73"/>
      <c r="I73" s="292"/>
      <c r="J73" s="292"/>
      <c r="K73" s="291"/>
    </row>
    <row r="74" spans="1:11" ht="15" customHeight="1">
      <c r="A74" s="367" t="s">
        <v>17789</v>
      </c>
      <c r="B74" t="s">
        <v>82</v>
      </c>
      <c r="C74">
        <v>115211003</v>
      </c>
      <c r="D74" t="s">
        <v>13193</v>
      </c>
      <c r="F74" s="292"/>
      <c r="G74" s="292"/>
      <c r="H74"/>
      <c r="I74" s="292"/>
      <c r="J74" s="292"/>
      <c r="K74" s="291"/>
    </row>
    <row r="75" spans="1:11" ht="15" customHeight="1">
      <c r="A75" s="367" t="s">
        <v>17404</v>
      </c>
      <c r="B75" t="s">
        <v>83</v>
      </c>
      <c r="C75">
        <v>101631703</v>
      </c>
      <c r="D75" t="s">
        <v>13193</v>
      </c>
      <c r="F75" s="292"/>
      <c r="G75" s="292"/>
      <c r="H75"/>
      <c r="I75" s="292"/>
      <c r="J75" s="292"/>
      <c r="K75" s="291"/>
    </row>
    <row r="76" spans="1:11" ht="15" customHeight="1">
      <c r="A76" s="367" t="s">
        <v>17698</v>
      </c>
      <c r="B76" t="s">
        <v>84</v>
      </c>
      <c r="C76">
        <v>117081003</v>
      </c>
      <c r="D76" t="s">
        <v>13193</v>
      </c>
      <c r="F76" s="292"/>
      <c r="G76" s="292"/>
      <c r="H76"/>
      <c r="I76" s="292"/>
      <c r="J76" s="292"/>
      <c r="K76" s="291"/>
    </row>
    <row r="77" spans="1:11" ht="15" customHeight="1">
      <c r="A77" s="367" t="s">
        <v>17689</v>
      </c>
      <c r="B77" t="s">
        <v>15976</v>
      </c>
      <c r="C77">
        <v>115227010</v>
      </c>
      <c r="D77" t="s">
        <v>13192</v>
      </c>
      <c r="F77" s="292"/>
      <c r="G77" s="292"/>
      <c r="H77"/>
      <c r="I77" s="292"/>
      <c r="J77" s="292"/>
      <c r="K77" s="291"/>
    </row>
    <row r="78" spans="1:11" ht="15" customHeight="1">
      <c r="A78" s="367" t="s">
        <v>17870</v>
      </c>
      <c r="B78" t="s">
        <v>85</v>
      </c>
      <c r="C78">
        <v>121131507</v>
      </c>
      <c r="D78" t="s">
        <v>16231</v>
      </c>
      <c r="F78" s="292"/>
      <c r="G78" s="292"/>
      <c r="H78"/>
      <c r="I78" s="292"/>
      <c r="J78" s="292"/>
      <c r="K78" s="291"/>
    </row>
    <row r="79" spans="1:11" ht="15" customHeight="1">
      <c r="A79" s="367" t="s">
        <v>17865</v>
      </c>
      <c r="B79" t="s">
        <v>86</v>
      </c>
      <c r="C79">
        <v>119351303</v>
      </c>
      <c r="D79" t="s">
        <v>13193</v>
      </c>
      <c r="F79" s="292"/>
      <c r="G79" s="292"/>
      <c r="H79"/>
      <c r="I79" s="292"/>
      <c r="J79" s="292"/>
      <c r="K79" s="291"/>
    </row>
    <row r="80" spans="1:11" ht="15" customHeight="1">
      <c r="A80" s="367" t="s">
        <v>17362</v>
      </c>
      <c r="B80" t="s">
        <v>87</v>
      </c>
      <c r="C80">
        <v>115211103</v>
      </c>
      <c r="D80" t="s">
        <v>13193</v>
      </c>
      <c r="F80" s="292"/>
      <c r="G80" s="292"/>
      <c r="H80"/>
      <c r="I80" s="292"/>
      <c r="J80" s="292"/>
      <c r="K80" s="291"/>
    </row>
    <row r="81" spans="1:11" ht="15" customHeight="1">
      <c r="A81" s="367" t="s">
        <v>17326</v>
      </c>
      <c r="B81" t="s">
        <v>88</v>
      </c>
      <c r="C81">
        <v>103021603</v>
      </c>
      <c r="D81" t="s">
        <v>13193</v>
      </c>
      <c r="F81" s="292"/>
      <c r="G81" s="292"/>
      <c r="H81"/>
      <c r="I81" s="292"/>
      <c r="J81" s="292"/>
      <c r="K81" s="291"/>
    </row>
    <row r="82" spans="1:11" ht="15" customHeight="1">
      <c r="A82" s="367" t="s">
        <v>17401</v>
      </c>
      <c r="B82" t="s">
        <v>89</v>
      </c>
      <c r="C82">
        <v>101301303</v>
      </c>
      <c r="D82" t="s">
        <v>13193</v>
      </c>
      <c r="F82" s="292"/>
      <c r="G82" s="292"/>
      <c r="H82"/>
      <c r="I82" s="292"/>
      <c r="J82" s="292"/>
      <c r="K82" s="291"/>
    </row>
    <row r="83" spans="1:11" ht="15" customHeight="1">
      <c r="A83" s="367" t="s">
        <v>17298</v>
      </c>
      <c r="B83" t="s">
        <v>90</v>
      </c>
      <c r="C83">
        <v>121391303</v>
      </c>
      <c r="D83" t="s">
        <v>13193</v>
      </c>
      <c r="F83" s="292"/>
      <c r="G83" s="292"/>
      <c r="H83"/>
      <c r="I83" s="292"/>
      <c r="J83" s="292"/>
      <c r="K83" s="291"/>
    </row>
    <row r="84" spans="1:11" ht="15" customHeight="1">
      <c r="A84" s="367" t="s">
        <v>17806</v>
      </c>
      <c r="B84" t="s">
        <v>91</v>
      </c>
      <c r="C84">
        <v>122092002</v>
      </c>
      <c r="D84" t="s">
        <v>13193</v>
      </c>
      <c r="F84" s="292"/>
      <c r="G84" s="292"/>
      <c r="H84"/>
      <c r="I84" s="292"/>
      <c r="J84" s="292"/>
      <c r="K84" s="291"/>
    </row>
    <row r="85" spans="1:11" ht="15" customHeight="1">
      <c r="A85" s="367" t="s">
        <v>17456</v>
      </c>
      <c r="B85" t="s">
        <v>10494</v>
      </c>
      <c r="C85">
        <v>122090001</v>
      </c>
      <c r="D85" t="s">
        <v>13192</v>
      </c>
      <c r="F85" s="292"/>
      <c r="G85" s="292"/>
      <c r="H85"/>
      <c r="I85" s="292"/>
      <c r="J85" s="292"/>
      <c r="K85" s="291"/>
    </row>
    <row r="86" spans="1:11" ht="15" customHeight="1">
      <c r="A86" s="367" t="s">
        <v>17458</v>
      </c>
      <c r="B86" t="s">
        <v>92</v>
      </c>
      <c r="C86">
        <v>122092102</v>
      </c>
      <c r="D86" t="s">
        <v>13193</v>
      </c>
      <c r="F86" s="292"/>
      <c r="G86" s="292"/>
      <c r="H86"/>
      <c r="I86" s="292"/>
      <c r="J86" s="292"/>
      <c r="K86" s="291"/>
    </row>
    <row r="87" spans="1:11" ht="15" customHeight="1">
      <c r="A87" s="367" t="s">
        <v>17845</v>
      </c>
      <c r="B87" t="s">
        <v>93</v>
      </c>
      <c r="C87">
        <v>108111303</v>
      </c>
      <c r="D87" t="s">
        <v>13193</v>
      </c>
      <c r="F87" s="292"/>
      <c r="G87" s="292"/>
      <c r="H87"/>
      <c r="I87" s="292"/>
      <c r="J87" s="292"/>
      <c r="K87" s="291"/>
    </row>
    <row r="88" spans="1:11" ht="15" customHeight="1">
      <c r="A88" s="367" t="s">
        <v>17693</v>
      </c>
      <c r="B88" t="s">
        <v>94</v>
      </c>
      <c r="C88">
        <v>116191503</v>
      </c>
      <c r="D88" t="s">
        <v>13193</v>
      </c>
      <c r="F88" s="292"/>
      <c r="G88" s="292"/>
      <c r="H88"/>
      <c r="I88" s="292"/>
      <c r="J88" s="292"/>
      <c r="K88" s="291"/>
    </row>
    <row r="89" spans="1:11" ht="15" customHeight="1">
      <c r="A89" s="367" t="s">
        <v>17365</v>
      </c>
      <c r="B89" t="s">
        <v>95</v>
      </c>
      <c r="C89">
        <v>115221402</v>
      </c>
      <c r="D89" t="s">
        <v>13193</v>
      </c>
      <c r="F89" s="292"/>
      <c r="G89" s="292"/>
      <c r="H89"/>
      <c r="I89" s="292"/>
      <c r="J89" s="292"/>
      <c r="K89" s="291"/>
    </row>
    <row r="90" spans="1:11" ht="15" customHeight="1">
      <c r="A90" s="367" t="s">
        <v>17430</v>
      </c>
      <c r="B90" t="s">
        <v>96</v>
      </c>
      <c r="C90">
        <v>111291304</v>
      </c>
      <c r="D90" t="s">
        <v>13193</v>
      </c>
      <c r="F90" s="292"/>
      <c r="G90" s="292"/>
      <c r="H90"/>
      <c r="I90" s="292"/>
      <c r="J90" s="292"/>
      <c r="K90" s="291"/>
    </row>
    <row r="91" spans="1:11" ht="15" customHeight="1">
      <c r="A91" s="367" t="s">
        <v>17243</v>
      </c>
      <c r="B91" t="s">
        <v>97</v>
      </c>
      <c r="C91">
        <v>101301403</v>
      </c>
      <c r="D91" t="s">
        <v>13193</v>
      </c>
      <c r="E91" s="400"/>
      <c r="F91" s="292"/>
      <c r="G91" s="292"/>
      <c r="H91"/>
      <c r="I91" s="292"/>
      <c r="J91" s="292"/>
      <c r="K91" s="291"/>
    </row>
    <row r="92" spans="1:11" ht="15" customHeight="1">
      <c r="A92" s="367" t="s">
        <v>17426</v>
      </c>
      <c r="B92" t="s">
        <v>10495</v>
      </c>
      <c r="C92">
        <v>108070001</v>
      </c>
      <c r="D92" t="s">
        <v>16149</v>
      </c>
      <c r="F92" s="292"/>
      <c r="G92" s="292"/>
      <c r="H92"/>
      <c r="I92" s="292"/>
      <c r="J92" s="292"/>
      <c r="K92" s="291"/>
    </row>
    <row r="93" spans="1:11" ht="15" customHeight="1">
      <c r="A93" s="367" t="s">
        <v>17629</v>
      </c>
      <c r="B93" t="s">
        <v>98</v>
      </c>
      <c r="C93">
        <v>127042003</v>
      </c>
      <c r="D93" t="s">
        <v>13193</v>
      </c>
      <c r="F93" s="292"/>
      <c r="G93" s="292"/>
      <c r="H93"/>
      <c r="I93" s="292"/>
      <c r="J93" s="292"/>
      <c r="K93" s="291"/>
    </row>
    <row r="94" spans="1:11" ht="15" customHeight="1">
      <c r="A94" s="367" t="s">
        <v>17779</v>
      </c>
      <c r="B94" t="s">
        <v>99</v>
      </c>
      <c r="C94">
        <v>112671303</v>
      </c>
      <c r="D94" t="s">
        <v>13193</v>
      </c>
      <c r="F94" s="292"/>
      <c r="G94" s="292"/>
      <c r="H94"/>
      <c r="I94" s="292"/>
      <c r="J94" s="292"/>
      <c r="K94" s="291"/>
    </row>
    <row r="95" spans="1:11" ht="15" customHeight="1">
      <c r="A95" s="367" t="s">
        <v>17776</v>
      </c>
      <c r="B95" t="s">
        <v>100</v>
      </c>
      <c r="C95">
        <v>110143060</v>
      </c>
      <c r="D95" t="s">
        <v>13192</v>
      </c>
      <c r="F95" s="292"/>
      <c r="G95" s="292"/>
      <c r="H95"/>
      <c r="I95" s="292"/>
      <c r="J95" s="292"/>
      <c r="K95" s="291"/>
    </row>
    <row r="96" spans="1:11" ht="15" customHeight="1">
      <c r="A96" s="367" t="s">
        <v>17671</v>
      </c>
      <c r="B96" t="s">
        <v>101</v>
      </c>
      <c r="C96">
        <v>112281302</v>
      </c>
      <c r="D96" t="s">
        <v>13193</v>
      </c>
      <c r="F96" s="292"/>
      <c r="G96" s="292"/>
      <c r="H96"/>
      <c r="I96" s="292"/>
      <c r="J96" s="292"/>
      <c r="K96" s="291"/>
    </row>
    <row r="97" spans="1:11" ht="15" customHeight="1">
      <c r="A97" s="367" t="s">
        <v>17321</v>
      </c>
      <c r="B97" t="s">
        <v>102</v>
      </c>
      <c r="C97">
        <v>101631803</v>
      </c>
      <c r="D97" t="s">
        <v>13193</v>
      </c>
      <c r="F97" s="292"/>
      <c r="G97" s="292"/>
      <c r="H97"/>
      <c r="I97" s="292"/>
      <c r="J97" s="292"/>
      <c r="K97" s="291"/>
    </row>
    <row r="98" spans="1:11" ht="15" customHeight="1">
      <c r="A98" s="367" t="s">
        <v>17645</v>
      </c>
      <c r="B98" t="s">
        <v>103</v>
      </c>
      <c r="C98">
        <v>103021752</v>
      </c>
      <c r="D98" t="s">
        <v>13193</v>
      </c>
      <c r="F98" s="292"/>
      <c r="G98" s="292"/>
      <c r="H98"/>
      <c r="I98" s="292"/>
      <c r="J98" s="292"/>
      <c r="K98" s="291"/>
    </row>
    <row r="99" spans="1:11" ht="15" customHeight="1">
      <c r="A99" s="367" t="s">
        <v>17641</v>
      </c>
      <c r="B99" t="s">
        <v>104</v>
      </c>
      <c r="C99">
        <v>101631903</v>
      </c>
      <c r="D99" t="s">
        <v>13193</v>
      </c>
      <c r="F99" s="292"/>
      <c r="G99" s="292"/>
      <c r="H99"/>
      <c r="I99" s="292"/>
      <c r="J99" s="292"/>
      <c r="K99" s="291"/>
    </row>
    <row r="100" spans="1:11" ht="15" customHeight="1">
      <c r="A100" s="367" t="s">
        <v>17613</v>
      </c>
      <c r="B100" t="s">
        <v>13016</v>
      </c>
      <c r="C100">
        <v>123461302</v>
      </c>
      <c r="D100" t="s">
        <v>13193</v>
      </c>
      <c r="F100" s="292"/>
      <c r="G100" s="292"/>
      <c r="H100"/>
      <c r="I100" s="292"/>
      <c r="J100" s="292"/>
      <c r="K100" s="291"/>
    </row>
    <row r="101" spans="1:11" ht="15" customHeight="1">
      <c r="A101" s="367" t="s">
        <v>17468</v>
      </c>
      <c r="B101" t="s">
        <v>15900</v>
      </c>
      <c r="C101">
        <v>125236827</v>
      </c>
      <c r="D101" t="s">
        <v>13192</v>
      </c>
      <c r="F101" s="292"/>
      <c r="G101" s="292"/>
      <c r="H101"/>
      <c r="I101" s="292"/>
      <c r="J101" s="292"/>
      <c r="K101" s="291"/>
    </row>
    <row r="102" spans="1:11" ht="15" customHeight="1">
      <c r="A102" s="367" t="s">
        <v>17622</v>
      </c>
      <c r="B102" t="s">
        <v>105</v>
      </c>
      <c r="C102">
        <v>125232950</v>
      </c>
      <c r="D102" t="s">
        <v>13192</v>
      </c>
      <c r="F102" s="292"/>
      <c r="G102" s="292"/>
      <c r="H102"/>
      <c r="I102" s="292"/>
      <c r="J102" s="292"/>
      <c r="K102" s="291"/>
    </row>
    <row r="103" spans="1:11" ht="15" customHeight="1">
      <c r="A103" s="367" t="s">
        <v>17621</v>
      </c>
      <c r="B103" t="s">
        <v>106</v>
      </c>
      <c r="C103">
        <v>125231232</v>
      </c>
      <c r="D103" t="s">
        <v>13193</v>
      </c>
      <c r="F103" s="292"/>
      <c r="G103" s="292"/>
      <c r="H103"/>
      <c r="I103" s="292"/>
      <c r="J103" s="292"/>
      <c r="K103" s="291"/>
    </row>
    <row r="104" spans="1:11" ht="15" customHeight="1">
      <c r="A104" s="367" t="s">
        <v>17768</v>
      </c>
      <c r="B104" t="s">
        <v>107</v>
      </c>
      <c r="C104">
        <v>108051503</v>
      </c>
      <c r="D104" t="s">
        <v>13193</v>
      </c>
      <c r="F104" s="292"/>
      <c r="G104" s="292"/>
      <c r="H104"/>
      <c r="I104" s="292"/>
      <c r="J104" s="292"/>
      <c r="K104" s="291"/>
    </row>
    <row r="105" spans="1:11" ht="15" customHeight="1">
      <c r="A105" s="367" t="s">
        <v>17726</v>
      </c>
      <c r="B105" t="s">
        <v>108</v>
      </c>
      <c r="C105">
        <v>125231303</v>
      </c>
      <c r="D105" t="s">
        <v>13193</v>
      </c>
      <c r="F105" s="292"/>
      <c r="G105" s="292"/>
      <c r="H105"/>
      <c r="I105" s="292"/>
      <c r="J105" s="292"/>
      <c r="K105" s="291"/>
    </row>
    <row r="106" spans="1:11" ht="15" customHeight="1">
      <c r="A106" s="367" t="s">
        <v>17556</v>
      </c>
      <c r="B106" t="s">
        <v>109</v>
      </c>
      <c r="C106">
        <v>126513160</v>
      </c>
      <c r="D106" t="s">
        <v>13192</v>
      </c>
      <c r="F106" s="292"/>
      <c r="G106" s="292"/>
      <c r="H106"/>
      <c r="I106" s="292"/>
      <c r="J106" s="292"/>
      <c r="K106" s="291"/>
    </row>
    <row r="107" spans="1:11" ht="15" customHeight="1">
      <c r="A107" s="367" t="s">
        <v>17804</v>
      </c>
      <c r="B107" t="s">
        <v>15977</v>
      </c>
      <c r="C107">
        <v>121394017</v>
      </c>
      <c r="D107" t="s">
        <v>13192</v>
      </c>
      <c r="F107" s="292"/>
      <c r="G107" s="292"/>
      <c r="H107"/>
      <c r="I107" s="292"/>
      <c r="J107" s="292"/>
      <c r="K107" s="291"/>
    </row>
    <row r="108" spans="1:11" ht="15" customHeight="1">
      <c r="A108" s="367" t="s">
        <v>17246</v>
      </c>
      <c r="B108" t="s">
        <v>110</v>
      </c>
      <c r="C108">
        <v>102020001</v>
      </c>
      <c r="D108" t="s">
        <v>13192</v>
      </c>
      <c r="E108" s="400"/>
      <c r="F108" s="292"/>
      <c r="G108" s="292"/>
      <c r="H108"/>
      <c r="I108" s="292"/>
      <c r="J108" s="292"/>
      <c r="K108" s="291"/>
    </row>
    <row r="109" spans="1:11" ht="15" customHeight="1">
      <c r="A109" s="367" t="s">
        <v>17407</v>
      </c>
      <c r="B109" t="s">
        <v>111</v>
      </c>
      <c r="C109">
        <v>103021903</v>
      </c>
      <c r="D109" t="s">
        <v>13193</v>
      </c>
      <c r="F109" s="292"/>
      <c r="G109" s="292"/>
      <c r="H109"/>
      <c r="I109" s="292"/>
      <c r="J109" s="292"/>
      <c r="K109" s="291"/>
    </row>
    <row r="110" spans="1:11" ht="15" customHeight="1">
      <c r="A110" s="367" t="s">
        <v>17572</v>
      </c>
      <c r="B110" t="s">
        <v>112</v>
      </c>
      <c r="C110">
        <v>106161203</v>
      </c>
      <c r="D110" t="s">
        <v>13193</v>
      </c>
      <c r="F110" s="292"/>
      <c r="G110" s="292"/>
      <c r="H110"/>
      <c r="I110" s="292"/>
      <c r="J110" s="292"/>
      <c r="K110" s="291"/>
    </row>
    <row r="111" spans="1:11" ht="15" customHeight="1">
      <c r="A111" s="367" t="s">
        <v>17423</v>
      </c>
      <c r="B111" t="s">
        <v>113</v>
      </c>
      <c r="C111">
        <v>106161703</v>
      </c>
      <c r="D111" t="s">
        <v>13193</v>
      </c>
      <c r="F111" s="292"/>
      <c r="G111" s="292"/>
      <c r="H111"/>
      <c r="I111" s="292"/>
      <c r="J111" s="292"/>
      <c r="K111" s="291"/>
    </row>
    <row r="112" spans="1:11" ht="15" customHeight="1">
      <c r="A112" s="367" t="s">
        <v>17346</v>
      </c>
      <c r="B112" t="s">
        <v>114</v>
      </c>
      <c r="C112">
        <v>108071504</v>
      </c>
      <c r="D112" t="s">
        <v>13193</v>
      </c>
      <c r="F112" s="292"/>
      <c r="G112" s="292"/>
      <c r="H112"/>
      <c r="I112" s="292"/>
      <c r="J112" s="292"/>
      <c r="K112" s="291"/>
    </row>
    <row r="113" spans="1:11" ht="15" customHeight="1">
      <c r="A113" s="367" t="s">
        <v>17777</v>
      </c>
      <c r="B113" t="s">
        <v>115</v>
      </c>
      <c r="C113">
        <v>110171003</v>
      </c>
      <c r="D113" t="s">
        <v>13193</v>
      </c>
      <c r="F113" s="292"/>
      <c r="G113" s="292"/>
      <c r="H113"/>
      <c r="I113" s="292"/>
      <c r="J113" s="292"/>
      <c r="K113" s="291"/>
    </row>
    <row r="114" spans="1:11" ht="15" customHeight="1">
      <c r="A114" s="367" t="s">
        <v>17809</v>
      </c>
      <c r="B114" t="s">
        <v>116</v>
      </c>
      <c r="C114">
        <v>124151902</v>
      </c>
      <c r="D114" t="s">
        <v>13193</v>
      </c>
      <c r="F114" s="292"/>
      <c r="G114" s="292"/>
      <c r="H114"/>
      <c r="I114" s="292"/>
      <c r="J114" s="292"/>
      <c r="K114" s="291"/>
    </row>
    <row r="115" spans="1:11" ht="15" customHeight="1">
      <c r="A115" s="367" t="s">
        <v>17781</v>
      </c>
      <c r="B115" t="s">
        <v>117</v>
      </c>
      <c r="C115">
        <v>113361303</v>
      </c>
      <c r="D115" t="s">
        <v>13193</v>
      </c>
      <c r="E115" s="400"/>
      <c r="F115" s="292"/>
      <c r="G115" s="292"/>
      <c r="H115"/>
      <c r="I115" s="292"/>
      <c r="J115" s="292"/>
      <c r="K115" s="291"/>
    </row>
    <row r="116" spans="1:11" ht="15" customHeight="1">
      <c r="A116" s="367" t="s">
        <v>17305</v>
      </c>
      <c r="B116" t="s">
        <v>118</v>
      </c>
      <c r="C116">
        <v>124153320</v>
      </c>
      <c r="D116" t="s">
        <v>13192</v>
      </c>
      <c r="F116" s="292"/>
      <c r="G116" s="292"/>
      <c r="H116"/>
      <c r="I116" s="292"/>
      <c r="J116" s="292"/>
      <c r="K116" s="291"/>
    </row>
    <row r="117" spans="1:11" ht="15" customHeight="1">
      <c r="A117" s="367" t="s">
        <v>17723</v>
      </c>
      <c r="B117" t="s">
        <v>119</v>
      </c>
      <c r="C117">
        <v>123461602</v>
      </c>
      <c r="D117" t="s">
        <v>13193</v>
      </c>
      <c r="F117" s="292"/>
      <c r="G117" s="292"/>
      <c r="H117"/>
      <c r="I117" s="292"/>
      <c r="J117" s="292"/>
      <c r="K117" s="291"/>
    </row>
    <row r="118" spans="1:11" ht="15" customHeight="1">
      <c r="A118" s="367" t="s">
        <v>17782</v>
      </c>
      <c r="B118" t="s">
        <v>120</v>
      </c>
      <c r="C118">
        <v>113361503</v>
      </c>
      <c r="D118" t="s">
        <v>13193</v>
      </c>
      <c r="F118" s="292"/>
      <c r="G118" s="292"/>
      <c r="H118"/>
      <c r="I118" s="292"/>
      <c r="J118" s="292"/>
      <c r="K118" s="291"/>
    </row>
    <row r="119" spans="1:11" ht="15" customHeight="1">
      <c r="A119" s="367" t="s">
        <v>17694</v>
      </c>
      <c r="B119" t="s">
        <v>121</v>
      </c>
      <c r="C119">
        <v>116191757</v>
      </c>
      <c r="D119" t="s">
        <v>16231</v>
      </c>
      <c r="F119" s="292"/>
      <c r="G119" s="292"/>
      <c r="H119"/>
      <c r="I119" s="292"/>
      <c r="J119" s="292"/>
      <c r="K119" s="291"/>
    </row>
    <row r="120" spans="1:11" ht="15" customHeight="1">
      <c r="A120" s="367" t="s">
        <v>17757</v>
      </c>
      <c r="B120" t="s">
        <v>122</v>
      </c>
      <c r="C120">
        <v>104431304</v>
      </c>
      <c r="D120" t="s">
        <v>13193</v>
      </c>
      <c r="F120" s="292"/>
      <c r="G120" s="292"/>
      <c r="H120"/>
      <c r="I120" s="292"/>
      <c r="J120" s="292"/>
      <c r="K120" s="291"/>
    </row>
    <row r="121" spans="1:11" ht="15" customHeight="1">
      <c r="A121" s="367" t="s">
        <v>17686</v>
      </c>
      <c r="B121" t="s">
        <v>13017</v>
      </c>
      <c r="C121">
        <v>115220002</v>
      </c>
      <c r="D121" t="s">
        <v>16149</v>
      </c>
      <c r="F121" s="292"/>
      <c r="G121" s="292"/>
      <c r="H121"/>
      <c r="I121" s="292"/>
      <c r="J121" s="292"/>
      <c r="K121" s="291"/>
    </row>
    <row r="122" spans="1:11" ht="15" customHeight="1">
      <c r="A122" s="367" t="s">
        <v>17554</v>
      </c>
      <c r="B122" t="s">
        <v>123</v>
      </c>
      <c r="C122">
        <v>126512840</v>
      </c>
      <c r="D122" t="s">
        <v>13192</v>
      </c>
      <c r="F122" s="292"/>
      <c r="G122" s="292"/>
      <c r="H122"/>
      <c r="I122" s="292"/>
      <c r="J122" s="292"/>
      <c r="K122" s="291"/>
    </row>
    <row r="123" spans="1:11" ht="15" customHeight="1">
      <c r="A123" s="367" t="s">
        <v>17846</v>
      </c>
      <c r="B123" t="s">
        <v>124</v>
      </c>
      <c r="C123">
        <v>108561803</v>
      </c>
      <c r="D123" t="s">
        <v>13193</v>
      </c>
      <c r="F123" s="292"/>
      <c r="G123" s="292"/>
      <c r="H123"/>
      <c r="I123" s="292"/>
      <c r="J123" s="292"/>
      <c r="K123" s="291"/>
    </row>
    <row r="124" spans="1:11" ht="15" customHeight="1">
      <c r="A124" s="367" t="s">
        <v>17427</v>
      </c>
      <c r="B124" t="s">
        <v>125</v>
      </c>
      <c r="C124">
        <v>108111403</v>
      </c>
      <c r="D124" t="s">
        <v>13193</v>
      </c>
      <c r="F124" s="292"/>
      <c r="G124" s="292"/>
      <c r="H124"/>
      <c r="I124" s="292"/>
      <c r="J124" s="292"/>
      <c r="K124" s="291"/>
    </row>
    <row r="125" spans="1:11" ht="15" customHeight="1">
      <c r="A125" s="367" t="s">
        <v>17854</v>
      </c>
      <c r="B125" t="s">
        <v>126</v>
      </c>
      <c r="C125">
        <v>113361703</v>
      </c>
      <c r="D125" t="s">
        <v>13193</v>
      </c>
      <c r="F125" s="292"/>
      <c r="G125" s="292"/>
      <c r="H125"/>
      <c r="I125" s="292"/>
      <c r="J125" s="292"/>
      <c r="K125" s="291"/>
    </row>
    <row r="126" spans="1:11" ht="15" customHeight="1">
      <c r="A126" s="367" t="s">
        <v>17851</v>
      </c>
      <c r="B126" t="s">
        <v>127</v>
      </c>
      <c r="C126">
        <v>112011603</v>
      </c>
      <c r="D126" t="s">
        <v>13193</v>
      </c>
      <c r="F126" s="292"/>
      <c r="G126" s="292"/>
      <c r="H126"/>
      <c r="I126" s="292"/>
      <c r="J126" s="292"/>
      <c r="K126" s="291"/>
    </row>
    <row r="127" spans="1:11" ht="15" customHeight="1">
      <c r="A127" s="367" t="s">
        <v>17419</v>
      </c>
      <c r="B127" t="s">
        <v>128</v>
      </c>
      <c r="C127">
        <v>105201033</v>
      </c>
      <c r="D127" t="s">
        <v>13193</v>
      </c>
      <c r="F127" s="292"/>
      <c r="G127" s="292"/>
      <c r="H127"/>
      <c r="I127" s="292"/>
      <c r="J127" s="292"/>
      <c r="K127" s="291"/>
    </row>
    <row r="128" spans="1:11" ht="15" customHeight="1">
      <c r="A128" s="367" t="s">
        <v>17743</v>
      </c>
      <c r="B128" t="s">
        <v>10496</v>
      </c>
      <c r="C128">
        <v>101266007</v>
      </c>
      <c r="D128" t="s">
        <v>16231</v>
      </c>
      <c r="F128" s="292"/>
      <c r="G128" s="292"/>
      <c r="H128"/>
      <c r="I128" s="292"/>
      <c r="J128" s="292"/>
      <c r="K128" s="291"/>
    </row>
    <row r="129" spans="1:11" ht="15" customHeight="1">
      <c r="A129" s="367" t="s">
        <v>17399</v>
      </c>
      <c r="B129" t="s">
        <v>129</v>
      </c>
      <c r="C129">
        <v>101261302</v>
      </c>
      <c r="D129" t="s">
        <v>13193</v>
      </c>
      <c r="F129" s="292"/>
      <c r="G129" s="292"/>
      <c r="H129"/>
      <c r="I129" s="292"/>
      <c r="J129" s="292"/>
      <c r="K129" s="291"/>
    </row>
    <row r="130" spans="1:11" ht="15" customHeight="1">
      <c r="A130" s="367" t="s">
        <v>17358</v>
      </c>
      <c r="B130" t="s">
        <v>130</v>
      </c>
      <c r="C130">
        <v>114061103</v>
      </c>
      <c r="D130" t="s">
        <v>13193</v>
      </c>
      <c r="F130" s="292"/>
      <c r="G130" s="292"/>
      <c r="H130"/>
      <c r="I130" s="292"/>
      <c r="J130" s="292"/>
      <c r="K130" s="291"/>
    </row>
    <row r="131" spans="1:11" ht="15" customHeight="1">
      <c r="A131" s="367" t="s">
        <v>17646</v>
      </c>
      <c r="B131" t="s">
        <v>131</v>
      </c>
      <c r="C131">
        <v>103022103</v>
      </c>
      <c r="D131" t="s">
        <v>13193</v>
      </c>
      <c r="F131" s="292"/>
      <c r="G131" s="292"/>
      <c r="H131"/>
      <c r="I131" s="292"/>
      <c r="J131" s="292"/>
      <c r="K131" s="291"/>
    </row>
    <row r="132" spans="1:11" ht="15" customHeight="1">
      <c r="A132" s="367" t="s">
        <v>17279</v>
      </c>
      <c r="B132" t="s">
        <v>132</v>
      </c>
      <c r="C132">
        <v>113381303</v>
      </c>
      <c r="D132" t="s">
        <v>13193</v>
      </c>
      <c r="F132" s="292"/>
      <c r="G132" s="292"/>
      <c r="H132"/>
      <c r="I132" s="292"/>
      <c r="J132" s="292"/>
      <c r="K132" s="291"/>
    </row>
    <row r="133" spans="1:11" ht="15" customHeight="1">
      <c r="A133" s="367" t="s">
        <v>17421</v>
      </c>
      <c r="B133" t="s">
        <v>133</v>
      </c>
      <c r="C133">
        <v>105251453</v>
      </c>
      <c r="D133" t="s">
        <v>13193</v>
      </c>
      <c r="F133" s="292"/>
      <c r="G133" s="292"/>
      <c r="H133"/>
      <c r="I133" s="292"/>
      <c r="J133" s="292"/>
      <c r="K133" s="291"/>
    </row>
    <row r="134" spans="1:11" ht="15" customHeight="1">
      <c r="A134" s="367" t="s">
        <v>17266</v>
      </c>
      <c r="B134" t="s">
        <v>134</v>
      </c>
      <c r="C134">
        <v>109531304</v>
      </c>
      <c r="D134" t="s">
        <v>13193</v>
      </c>
      <c r="E134" s="400"/>
      <c r="F134" s="292"/>
      <c r="G134" s="292"/>
      <c r="H134"/>
      <c r="I134" s="292"/>
      <c r="J134" s="292"/>
      <c r="K134" s="291"/>
    </row>
    <row r="135" spans="1:11" ht="15" customHeight="1">
      <c r="A135" s="367" t="s">
        <v>17873</v>
      </c>
      <c r="B135" t="s">
        <v>135</v>
      </c>
      <c r="C135">
        <v>122092353</v>
      </c>
      <c r="D135" t="s">
        <v>13193</v>
      </c>
      <c r="F135" s="292"/>
      <c r="G135" s="292"/>
      <c r="H135"/>
      <c r="I135" s="292"/>
      <c r="J135" s="292"/>
      <c r="K135" s="291"/>
    </row>
    <row r="136" spans="1:11" ht="15" customHeight="1">
      <c r="A136" s="367" t="s">
        <v>17503</v>
      </c>
      <c r="B136" t="s">
        <v>136</v>
      </c>
      <c r="C136">
        <v>106611303</v>
      </c>
      <c r="D136" t="s">
        <v>13193</v>
      </c>
      <c r="F136" s="292"/>
      <c r="G136" s="292"/>
      <c r="H136"/>
      <c r="I136" s="292"/>
      <c r="J136" s="292"/>
      <c r="K136" s="291"/>
    </row>
    <row r="137" spans="1:11" ht="15" customHeight="1">
      <c r="A137" s="367" t="s">
        <v>17836</v>
      </c>
      <c r="B137" t="s">
        <v>137</v>
      </c>
      <c r="C137">
        <v>105201352</v>
      </c>
      <c r="D137" t="s">
        <v>13193</v>
      </c>
      <c r="F137" s="292"/>
      <c r="G137" s="292"/>
      <c r="H137"/>
      <c r="I137" s="292"/>
      <c r="J137" s="292"/>
      <c r="K137" s="291"/>
    </row>
    <row r="138" spans="1:11" ht="15" customHeight="1">
      <c r="A138" s="367" t="s">
        <v>17702</v>
      </c>
      <c r="B138" t="s">
        <v>138</v>
      </c>
      <c r="C138">
        <v>118401403</v>
      </c>
      <c r="D138" t="s">
        <v>13193</v>
      </c>
      <c r="F138" s="292"/>
      <c r="G138" s="292"/>
      <c r="H138"/>
      <c r="I138" s="292"/>
      <c r="J138" s="292"/>
      <c r="K138" s="291"/>
    </row>
    <row r="139" spans="1:11" ht="15" customHeight="1">
      <c r="A139" s="367" t="s">
        <v>17676</v>
      </c>
      <c r="B139" t="s">
        <v>13090</v>
      </c>
      <c r="C139">
        <v>112673300</v>
      </c>
      <c r="D139" t="s">
        <v>13192</v>
      </c>
      <c r="F139" s="292"/>
      <c r="G139" s="292"/>
      <c r="H139"/>
      <c r="I139" s="292"/>
      <c r="J139" s="292"/>
      <c r="K139" s="291"/>
    </row>
    <row r="140" spans="1:11" ht="15" customHeight="1">
      <c r="A140" s="367" t="s">
        <v>17281</v>
      </c>
      <c r="B140" t="s">
        <v>139</v>
      </c>
      <c r="C140">
        <v>115211603</v>
      </c>
      <c r="D140" t="s">
        <v>13193</v>
      </c>
      <c r="F140" s="292"/>
      <c r="G140" s="292"/>
      <c r="H140"/>
      <c r="I140" s="292"/>
      <c r="J140" s="292"/>
      <c r="K140" s="291"/>
    </row>
    <row r="141" spans="1:11" ht="15" customHeight="1">
      <c r="A141" s="367" t="s">
        <v>17587</v>
      </c>
      <c r="B141" t="s">
        <v>140</v>
      </c>
      <c r="C141">
        <v>110171803</v>
      </c>
      <c r="D141" t="s">
        <v>13193</v>
      </c>
      <c r="F141" s="292"/>
      <c r="G141" s="292"/>
      <c r="H141"/>
      <c r="I141" s="292"/>
      <c r="J141" s="292"/>
      <c r="K141" s="291"/>
    </row>
    <row r="142" spans="1:11" ht="15" customHeight="1">
      <c r="A142" s="367" t="s">
        <v>17288</v>
      </c>
      <c r="B142" t="s">
        <v>141</v>
      </c>
      <c r="C142">
        <v>118401603</v>
      </c>
      <c r="D142" t="s">
        <v>13193</v>
      </c>
      <c r="F142" s="292"/>
      <c r="G142" s="292"/>
      <c r="H142"/>
      <c r="I142" s="292"/>
      <c r="J142" s="292"/>
      <c r="K142" s="291"/>
    </row>
    <row r="143" spans="1:11" ht="15" customHeight="1">
      <c r="A143" s="367" t="s">
        <v>17355</v>
      </c>
      <c r="B143" t="s">
        <v>142</v>
      </c>
      <c r="C143">
        <v>112671603</v>
      </c>
      <c r="D143" t="s">
        <v>13193</v>
      </c>
      <c r="F143" s="292"/>
      <c r="G143" s="292"/>
      <c r="H143"/>
      <c r="I143" s="292"/>
      <c r="J143" s="292"/>
      <c r="K143" s="291"/>
    </row>
    <row r="144" spans="1:11" ht="15" customHeight="1">
      <c r="A144" s="367" t="s">
        <v>17438</v>
      </c>
      <c r="B144" t="s">
        <v>143</v>
      </c>
      <c r="C144">
        <v>114061503</v>
      </c>
      <c r="D144" t="s">
        <v>13193</v>
      </c>
      <c r="F144" s="292"/>
      <c r="G144" s="292"/>
      <c r="H144"/>
      <c r="I144" s="292"/>
      <c r="J144" s="292"/>
      <c r="K144" s="291"/>
    </row>
    <row r="145" spans="1:11" ht="15" customHeight="1">
      <c r="A145" s="367" t="s">
        <v>17283</v>
      </c>
      <c r="B145" t="s">
        <v>144</v>
      </c>
      <c r="C145">
        <v>116471803</v>
      </c>
      <c r="D145" t="s">
        <v>13193</v>
      </c>
      <c r="F145" s="292"/>
      <c r="G145" s="292"/>
      <c r="H145"/>
      <c r="I145" s="292"/>
      <c r="J145" s="292"/>
      <c r="K145" s="291"/>
    </row>
    <row r="146" spans="1:11" ht="15" customHeight="1">
      <c r="A146" s="367" t="s">
        <v>17440</v>
      </c>
      <c r="B146" t="s">
        <v>145</v>
      </c>
      <c r="C146">
        <v>115221607</v>
      </c>
      <c r="D146" t="s">
        <v>16231</v>
      </c>
      <c r="F146" s="292"/>
      <c r="G146" s="292"/>
      <c r="H146"/>
      <c r="I146" s="292"/>
      <c r="J146" s="292"/>
      <c r="K146" s="291"/>
    </row>
    <row r="147" spans="1:11" ht="15" customHeight="1">
      <c r="A147" s="367" t="s">
        <v>17408</v>
      </c>
      <c r="B147" t="s">
        <v>146</v>
      </c>
      <c r="C147">
        <v>103022253</v>
      </c>
      <c r="D147" t="s">
        <v>13193</v>
      </c>
      <c r="F147" s="292"/>
      <c r="G147" s="292"/>
      <c r="H147"/>
      <c r="I147" s="292"/>
      <c r="J147" s="292"/>
      <c r="K147" s="291"/>
    </row>
    <row r="148" spans="1:11" ht="15" customHeight="1">
      <c r="A148" s="367" t="s">
        <v>17297</v>
      </c>
      <c r="B148" t="s">
        <v>147</v>
      </c>
      <c r="C148">
        <v>120522003</v>
      </c>
      <c r="D148" t="s">
        <v>13193</v>
      </c>
      <c r="F148" s="292"/>
      <c r="G148" s="292"/>
      <c r="H148"/>
      <c r="I148" s="292"/>
      <c r="J148" s="292"/>
      <c r="K148" s="291"/>
    </row>
    <row r="149" spans="1:11" ht="15" customHeight="1">
      <c r="A149" s="367" t="s">
        <v>17425</v>
      </c>
      <c r="B149" t="s">
        <v>148</v>
      </c>
      <c r="C149">
        <v>107651603</v>
      </c>
      <c r="D149" t="s">
        <v>13193</v>
      </c>
      <c r="F149" s="292"/>
      <c r="G149" s="292"/>
      <c r="H149"/>
      <c r="I149" s="292"/>
      <c r="J149" s="292"/>
      <c r="K149" s="291"/>
    </row>
    <row r="150" spans="1:11" ht="15" customHeight="1">
      <c r="A150" s="367" t="s">
        <v>17791</v>
      </c>
      <c r="B150" t="s">
        <v>149</v>
      </c>
      <c r="C150">
        <v>115221753</v>
      </c>
      <c r="D150" t="s">
        <v>13193</v>
      </c>
      <c r="F150" s="292"/>
      <c r="G150" s="292"/>
      <c r="H150"/>
      <c r="I150" s="292"/>
      <c r="J150" s="292"/>
      <c r="K150" s="291"/>
    </row>
    <row r="151" spans="1:11" ht="15" customHeight="1">
      <c r="A151" s="367" t="s">
        <v>17549</v>
      </c>
      <c r="B151" t="s">
        <v>15978</v>
      </c>
      <c r="C151">
        <v>126510011</v>
      </c>
      <c r="D151" t="s">
        <v>13192</v>
      </c>
      <c r="F151" s="292"/>
      <c r="G151" s="292"/>
      <c r="H151"/>
      <c r="I151" s="292"/>
      <c r="J151" s="292"/>
      <c r="K151" s="291"/>
    </row>
    <row r="152" spans="1:11" ht="15" customHeight="1">
      <c r="A152" s="367" t="s">
        <v>17324</v>
      </c>
      <c r="B152" t="s">
        <v>17325</v>
      </c>
      <c r="C152">
        <v>103021026</v>
      </c>
      <c r="D152" t="s">
        <v>13192</v>
      </c>
      <c r="F152" s="292"/>
      <c r="G152" s="292"/>
      <c r="H152"/>
      <c r="I152" s="292"/>
      <c r="J152" s="292"/>
      <c r="K152" s="291"/>
    </row>
    <row r="153" spans="1:11" ht="15" customHeight="1">
      <c r="A153" s="367" t="s">
        <v>17436</v>
      </c>
      <c r="B153" t="s">
        <v>150</v>
      </c>
      <c r="C153">
        <v>113362203</v>
      </c>
      <c r="D153" t="s">
        <v>13193</v>
      </c>
      <c r="F153" s="292"/>
      <c r="G153" s="292"/>
      <c r="H153"/>
      <c r="I153" s="292"/>
      <c r="J153" s="292"/>
      <c r="K153" s="291"/>
    </row>
    <row r="154" spans="1:11" ht="15" customHeight="1">
      <c r="A154" s="367" t="s">
        <v>17521</v>
      </c>
      <c r="B154" t="s">
        <v>151</v>
      </c>
      <c r="C154">
        <v>112671803</v>
      </c>
      <c r="D154" t="s">
        <v>13193</v>
      </c>
      <c r="F154" s="292"/>
      <c r="G154" s="292"/>
      <c r="H154"/>
      <c r="I154" s="292"/>
      <c r="J154" s="292"/>
      <c r="K154" s="291"/>
    </row>
    <row r="155" spans="1:11" ht="15" customHeight="1">
      <c r="A155" s="367" t="s">
        <v>17725</v>
      </c>
      <c r="B155" t="s">
        <v>152</v>
      </c>
      <c r="C155">
        <v>124152003</v>
      </c>
      <c r="D155" t="s">
        <v>13193</v>
      </c>
      <c r="F155" s="292"/>
      <c r="G155" s="292"/>
      <c r="H155"/>
      <c r="I155" s="292"/>
      <c r="J155" s="292"/>
      <c r="K155" s="291"/>
    </row>
    <row r="156" spans="1:11" ht="15" customHeight="1">
      <c r="A156" s="367" t="s">
        <v>17577</v>
      </c>
      <c r="B156" t="s">
        <v>13194</v>
      </c>
      <c r="C156">
        <v>107653040</v>
      </c>
      <c r="D156" t="s">
        <v>13192</v>
      </c>
      <c r="F156" s="292"/>
      <c r="G156" s="292"/>
      <c r="H156"/>
      <c r="I156" s="292"/>
      <c r="J156" s="292"/>
      <c r="K156" s="291"/>
    </row>
    <row r="157" spans="1:11" ht="15" customHeight="1">
      <c r="A157" s="367" t="s">
        <v>17839</v>
      </c>
      <c r="B157" t="s">
        <v>16056</v>
      </c>
      <c r="C157">
        <v>106172003</v>
      </c>
      <c r="D157" t="s">
        <v>13193</v>
      </c>
      <c r="F157" s="292"/>
      <c r="G157" s="292"/>
      <c r="H157"/>
      <c r="I157" s="292"/>
      <c r="J157" s="292"/>
      <c r="K157" s="291"/>
    </row>
    <row r="158" spans="1:11" ht="15" customHeight="1">
      <c r="A158" s="367" t="s">
        <v>17290</v>
      </c>
      <c r="B158" t="s">
        <v>153</v>
      </c>
      <c r="C158">
        <v>119352203</v>
      </c>
      <c r="D158" t="s">
        <v>13193</v>
      </c>
      <c r="F158" s="292"/>
      <c r="G158" s="292"/>
      <c r="H158"/>
      <c r="I158" s="292"/>
      <c r="J158" s="292"/>
      <c r="K158" s="291"/>
    </row>
    <row r="159" spans="1:11" ht="15" customHeight="1">
      <c r="A159" s="367" t="s">
        <v>17495</v>
      </c>
      <c r="B159" t="s">
        <v>16059</v>
      </c>
      <c r="C159">
        <v>103022503</v>
      </c>
      <c r="D159" t="s">
        <v>13193</v>
      </c>
      <c r="E159" s="400"/>
      <c r="F159" s="292"/>
      <c r="G159" s="292"/>
      <c r="H159"/>
      <c r="I159" s="292"/>
      <c r="J159" s="292"/>
      <c r="K159" s="291"/>
    </row>
    <row r="160" spans="1:11" ht="15" customHeight="1">
      <c r="A160" s="367" t="s">
        <v>17647</v>
      </c>
      <c r="B160" t="s">
        <v>154</v>
      </c>
      <c r="C160">
        <v>103022803</v>
      </c>
      <c r="D160" t="s">
        <v>13193</v>
      </c>
      <c r="F160" s="292"/>
      <c r="G160" s="292"/>
      <c r="H160"/>
      <c r="I160" s="292"/>
      <c r="J160" s="292"/>
      <c r="K160" s="291"/>
    </row>
    <row r="161" spans="1:11" ht="15" customHeight="1">
      <c r="A161" s="367" t="s">
        <v>17445</v>
      </c>
      <c r="B161" t="s">
        <v>155</v>
      </c>
      <c r="C161">
        <v>117412003</v>
      </c>
      <c r="D161" t="s">
        <v>13193</v>
      </c>
      <c r="E161" s="400"/>
      <c r="F161" s="292"/>
      <c r="G161" s="292"/>
      <c r="H161"/>
      <c r="I161" s="292"/>
      <c r="J161" s="292"/>
      <c r="K161" s="291"/>
    </row>
    <row r="162" spans="1:11" ht="15" customHeight="1">
      <c r="A162" s="367" t="s">
        <v>17299</v>
      </c>
      <c r="B162" t="s">
        <v>156</v>
      </c>
      <c r="C162">
        <v>121392303</v>
      </c>
      <c r="D162" t="s">
        <v>13193</v>
      </c>
      <c r="F162" s="292"/>
      <c r="G162" s="292"/>
      <c r="H162"/>
      <c r="I162" s="292"/>
      <c r="J162" s="292"/>
      <c r="K162" s="291"/>
    </row>
    <row r="163" spans="1:11" ht="15" customHeight="1">
      <c r="A163" s="367" t="s">
        <v>17599</v>
      </c>
      <c r="B163" t="s">
        <v>157</v>
      </c>
      <c r="C163">
        <v>115212503</v>
      </c>
      <c r="D163" t="s">
        <v>13193</v>
      </c>
      <c r="F163" s="292"/>
      <c r="G163" s="292"/>
      <c r="H163"/>
      <c r="I163" s="292"/>
      <c r="J163" s="292"/>
      <c r="K163" s="291"/>
    </row>
    <row r="164" spans="1:11" ht="15" customHeight="1">
      <c r="A164" s="367" t="s">
        <v>17712</v>
      </c>
      <c r="B164" t="s">
        <v>158</v>
      </c>
      <c r="C164">
        <v>120452003</v>
      </c>
      <c r="D164" t="s">
        <v>13193</v>
      </c>
      <c r="F164" s="292"/>
      <c r="G164" s="292"/>
      <c r="H164"/>
      <c r="I164" s="292"/>
      <c r="J164" s="292"/>
      <c r="K164" s="291"/>
    </row>
    <row r="165" spans="1:11" ht="15" customHeight="1">
      <c r="A165" s="367" t="s">
        <v>17275</v>
      </c>
      <c r="B165" t="s">
        <v>159</v>
      </c>
      <c r="C165">
        <v>113362303</v>
      </c>
      <c r="D165" t="s">
        <v>13193</v>
      </c>
      <c r="F165" s="292"/>
      <c r="G165" s="292"/>
      <c r="H165"/>
      <c r="I165" s="292"/>
      <c r="J165" s="292"/>
      <c r="K165" s="291"/>
    </row>
    <row r="166" spans="1:11" ht="15" customHeight="1">
      <c r="A166" s="367" t="s">
        <v>17357</v>
      </c>
      <c r="B166" t="s">
        <v>160</v>
      </c>
      <c r="C166">
        <v>113382303</v>
      </c>
      <c r="D166" t="s">
        <v>13193</v>
      </c>
      <c r="F166" s="292"/>
      <c r="G166" s="292"/>
      <c r="H166"/>
      <c r="I166" s="292"/>
      <c r="J166" s="292"/>
      <c r="K166" s="291"/>
    </row>
    <row r="167" spans="1:11" ht="15" customHeight="1">
      <c r="A167" s="367" t="s">
        <v>17522</v>
      </c>
      <c r="B167" t="s">
        <v>161</v>
      </c>
      <c r="C167">
        <v>112672203</v>
      </c>
      <c r="D167" t="s">
        <v>13193</v>
      </c>
      <c r="F167" s="292"/>
      <c r="G167" s="292"/>
      <c r="H167"/>
      <c r="I167" s="292"/>
      <c r="J167" s="292"/>
      <c r="K167" s="291"/>
    </row>
    <row r="168" spans="1:11" ht="15" customHeight="1">
      <c r="A168" s="367" t="s">
        <v>17869</v>
      </c>
      <c r="B168" t="s">
        <v>162</v>
      </c>
      <c r="C168">
        <v>120483302</v>
      </c>
      <c r="D168" t="s">
        <v>13193</v>
      </c>
      <c r="E168" s="400"/>
      <c r="F168" s="292"/>
      <c r="G168" s="292"/>
      <c r="H168"/>
      <c r="I168" s="292"/>
      <c r="J168" s="292"/>
      <c r="K168" s="291"/>
    </row>
    <row r="169" spans="1:11" ht="15" customHeight="1">
      <c r="A169" s="367" t="s">
        <v>17648</v>
      </c>
      <c r="B169" t="s">
        <v>163</v>
      </c>
      <c r="C169">
        <v>103023153</v>
      </c>
      <c r="D169" t="s">
        <v>13193</v>
      </c>
      <c r="F169" s="292"/>
      <c r="G169" s="292"/>
      <c r="H169"/>
      <c r="I169" s="292"/>
      <c r="J169" s="292"/>
      <c r="K169" s="291"/>
    </row>
    <row r="170" spans="1:11" ht="15" customHeight="1">
      <c r="A170" s="367" t="s">
        <v>17596</v>
      </c>
      <c r="B170" t="s">
        <v>164</v>
      </c>
      <c r="C170">
        <v>113362403</v>
      </c>
      <c r="D170" t="s">
        <v>13193</v>
      </c>
      <c r="F170" s="292"/>
      <c r="G170" s="292"/>
      <c r="H170"/>
      <c r="I170" s="292"/>
      <c r="J170" s="292"/>
      <c r="K170" s="291"/>
    </row>
    <row r="171" spans="1:11" ht="15" customHeight="1">
      <c r="A171" s="367" t="s">
        <v>17799</v>
      </c>
      <c r="B171" t="s">
        <v>165</v>
      </c>
      <c r="C171">
        <v>119582503</v>
      </c>
      <c r="D171" t="s">
        <v>13193</v>
      </c>
      <c r="F171" s="292"/>
      <c r="G171" s="292"/>
      <c r="H171"/>
      <c r="I171" s="292"/>
      <c r="J171" s="292"/>
      <c r="K171" s="291"/>
    </row>
    <row r="172" spans="1:11" ht="15" customHeight="1">
      <c r="A172" s="367" t="s">
        <v>17499</v>
      </c>
      <c r="B172" t="s">
        <v>166</v>
      </c>
      <c r="C172">
        <v>104372003</v>
      </c>
      <c r="D172" t="s">
        <v>13193</v>
      </c>
      <c r="F172" s="292"/>
      <c r="G172" s="292"/>
      <c r="H172"/>
      <c r="I172" s="292"/>
      <c r="J172" s="292"/>
      <c r="K172" s="291"/>
    </row>
    <row r="173" spans="1:11" ht="15" customHeight="1">
      <c r="A173" s="367" t="s">
        <v>17639</v>
      </c>
      <c r="B173" t="s">
        <v>15979</v>
      </c>
      <c r="C173">
        <v>199025446</v>
      </c>
      <c r="D173" t="s">
        <v>13192</v>
      </c>
      <c r="F173" s="292"/>
      <c r="G173" s="292"/>
      <c r="H173"/>
      <c r="I173" s="292"/>
      <c r="J173" s="292"/>
      <c r="K173" s="291"/>
    </row>
    <row r="174" spans="1:11" ht="15" customHeight="1">
      <c r="A174" s="367" t="s">
        <v>17855</v>
      </c>
      <c r="B174" t="s">
        <v>167</v>
      </c>
      <c r="C174">
        <v>113362603</v>
      </c>
      <c r="D174" t="s">
        <v>13193</v>
      </c>
      <c r="F174" s="292"/>
      <c r="G174" s="292"/>
      <c r="H174"/>
      <c r="I174" s="292"/>
      <c r="J174" s="292"/>
      <c r="K174" s="291"/>
    </row>
    <row r="175" spans="1:11" ht="15" customHeight="1">
      <c r="A175" s="367" t="s">
        <v>17339</v>
      </c>
      <c r="B175" t="s">
        <v>168</v>
      </c>
      <c r="C175">
        <v>105252602</v>
      </c>
      <c r="D175" t="s">
        <v>13193</v>
      </c>
      <c r="F175" s="292"/>
      <c r="G175" s="292"/>
      <c r="H175"/>
      <c r="I175" s="292"/>
      <c r="J175" s="292"/>
      <c r="K175" s="291"/>
    </row>
    <row r="176" spans="1:11" ht="15" customHeight="1">
      <c r="A176" s="367" t="s">
        <v>17477</v>
      </c>
      <c r="B176" t="s">
        <v>15980</v>
      </c>
      <c r="C176">
        <v>126513440</v>
      </c>
      <c r="D176" t="s">
        <v>13192</v>
      </c>
      <c r="F176" s="292"/>
      <c r="G176" s="292"/>
      <c r="H176"/>
      <c r="I176" s="292"/>
      <c r="J176" s="292"/>
      <c r="K176" s="291"/>
    </row>
    <row r="177" spans="1:11" ht="15" customHeight="1">
      <c r="A177" s="367" t="s">
        <v>17387</v>
      </c>
      <c r="B177" t="s">
        <v>2741</v>
      </c>
      <c r="C177">
        <v>126511563</v>
      </c>
      <c r="D177" t="s">
        <v>16149</v>
      </c>
      <c r="F177" s="292"/>
      <c r="G177" s="292"/>
      <c r="H177"/>
      <c r="I177" s="292"/>
      <c r="J177" s="292"/>
      <c r="K177" s="291"/>
    </row>
    <row r="178" spans="1:11" ht="15" customHeight="1">
      <c r="A178" s="367" t="s">
        <v>17885</v>
      </c>
      <c r="B178" t="s">
        <v>169</v>
      </c>
      <c r="C178">
        <v>126513100</v>
      </c>
      <c r="D178" t="s">
        <v>13192</v>
      </c>
      <c r="F178" s="292"/>
      <c r="G178" s="292"/>
      <c r="H178"/>
      <c r="I178" s="292"/>
      <c r="J178" s="292"/>
      <c r="K178" s="291"/>
    </row>
    <row r="179" spans="1:11" ht="15" customHeight="1">
      <c r="A179" s="367" t="s">
        <v>17581</v>
      </c>
      <c r="B179" t="s">
        <v>170</v>
      </c>
      <c r="C179">
        <v>108053003</v>
      </c>
      <c r="D179" t="s">
        <v>13193</v>
      </c>
      <c r="F179" s="292"/>
      <c r="G179" s="292"/>
      <c r="H179"/>
      <c r="I179" s="292"/>
      <c r="J179" s="292"/>
      <c r="K179" s="291"/>
    </row>
    <row r="180" spans="1:11" ht="15" customHeight="1">
      <c r="A180" s="367" t="s">
        <v>17374</v>
      </c>
      <c r="B180" t="s">
        <v>171</v>
      </c>
      <c r="C180">
        <v>120450003</v>
      </c>
      <c r="D180" t="s">
        <v>13192</v>
      </c>
      <c r="F180" s="292"/>
      <c r="G180" s="292"/>
      <c r="H180"/>
      <c r="I180" s="292"/>
      <c r="J180" s="292"/>
      <c r="K180" s="291"/>
    </row>
    <row r="181" spans="1:11" ht="15" customHeight="1">
      <c r="A181" s="367" t="s">
        <v>17805</v>
      </c>
      <c r="B181" t="s">
        <v>15981</v>
      </c>
      <c r="C181">
        <v>121398065</v>
      </c>
      <c r="D181" t="s">
        <v>13192</v>
      </c>
      <c r="F181" s="292"/>
      <c r="G181" s="292"/>
      <c r="H181"/>
      <c r="I181" s="292"/>
      <c r="J181" s="292"/>
      <c r="K181" s="291"/>
    </row>
    <row r="182" spans="1:11" ht="15" customHeight="1">
      <c r="A182" s="367" t="s">
        <v>17787</v>
      </c>
      <c r="B182" t="s">
        <v>172</v>
      </c>
      <c r="C182">
        <v>114062003</v>
      </c>
      <c r="D182" t="s">
        <v>13193</v>
      </c>
      <c r="F182" s="292"/>
      <c r="G182" s="292"/>
      <c r="H182"/>
      <c r="I182" s="292"/>
      <c r="J182" s="292"/>
      <c r="K182" s="291"/>
    </row>
    <row r="183" spans="1:11" ht="15" customHeight="1">
      <c r="A183" s="367" t="s">
        <v>17432</v>
      </c>
      <c r="B183" t="s">
        <v>173</v>
      </c>
      <c r="C183">
        <v>112013054</v>
      </c>
      <c r="D183" t="s">
        <v>13193</v>
      </c>
      <c r="F183" s="292"/>
      <c r="G183" s="292"/>
      <c r="H183"/>
      <c r="I183" s="292"/>
      <c r="J183" s="292"/>
      <c r="K183" s="291"/>
    </row>
    <row r="184" spans="1:11" ht="15" customHeight="1">
      <c r="A184" s="367" t="s">
        <v>17656</v>
      </c>
      <c r="B184" t="s">
        <v>174</v>
      </c>
      <c r="C184">
        <v>105253303</v>
      </c>
      <c r="D184" t="s">
        <v>13193</v>
      </c>
      <c r="F184" s="292"/>
      <c r="G184" s="292"/>
      <c r="H184"/>
      <c r="I184" s="292"/>
      <c r="J184" s="292"/>
      <c r="K184" s="291"/>
    </row>
    <row r="185" spans="1:11" ht="15" customHeight="1">
      <c r="A185" s="367" t="s">
        <v>17433</v>
      </c>
      <c r="B185" t="s">
        <v>175</v>
      </c>
      <c r="C185">
        <v>112282004</v>
      </c>
      <c r="D185" t="s">
        <v>13193</v>
      </c>
      <c r="F185" s="292"/>
      <c r="G185" s="292"/>
      <c r="H185"/>
      <c r="I185" s="292"/>
      <c r="J185" s="292"/>
      <c r="K185" s="291"/>
    </row>
    <row r="186" spans="1:11" ht="15" customHeight="1">
      <c r="A186" s="367" t="s">
        <v>17834</v>
      </c>
      <c r="B186" t="s">
        <v>176</v>
      </c>
      <c r="C186">
        <v>104432503</v>
      </c>
      <c r="D186" t="s">
        <v>13193</v>
      </c>
      <c r="F186" s="292"/>
      <c r="G186" s="292"/>
      <c r="H186"/>
      <c r="I186" s="292"/>
      <c r="J186" s="292"/>
      <c r="K186" s="291"/>
    </row>
    <row r="187" spans="1:11" ht="15" customHeight="1">
      <c r="A187" s="367" t="s">
        <v>17448</v>
      </c>
      <c r="B187" t="s">
        <v>177</v>
      </c>
      <c r="C187">
        <v>119350001</v>
      </c>
      <c r="D187" t="s">
        <v>13192</v>
      </c>
      <c r="F187" s="292"/>
      <c r="G187" s="292"/>
      <c r="H187"/>
      <c r="I187" s="292"/>
      <c r="J187" s="292"/>
      <c r="K187" s="291"/>
    </row>
    <row r="188" spans="1:11" ht="15" customHeight="1">
      <c r="A188" s="367" t="s">
        <v>17347</v>
      </c>
      <c r="B188" t="s">
        <v>178</v>
      </c>
      <c r="C188">
        <v>108112003</v>
      </c>
      <c r="D188" t="s">
        <v>13193</v>
      </c>
      <c r="F188" s="292"/>
      <c r="G188" s="292"/>
      <c r="H188"/>
      <c r="I188" s="292"/>
      <c r="J188" s="292"/>
      <c r="K188" s="291"/>
    </row>
    <row r="189" spans="1:11" ht="15" customHeight="1">
      <c r="A189" s="367" t="s">
        <v>17488</v>
      </c>
      <c r="B189" t="s">
        <v>15982</v>
      </c>
      <c r="C189">
        <v>100510000</v>
      </c>
      <c r="D189" t="s">
        <v>13192</v>
      </c>
      <c r="F189" s="292"/>
      <c r="G189" s="292"/>
      <c r="H189"/>
      <c r="I189" s="292"/>
      <c r="J189" s="292"/>
      <c r="K189" s="291"/>
    </row>
    <row r="190" spans="1:11" ht="15" customHeight="1">
      <c r="A190" s="367" t="s">
        <v>17525</v>
      </c>
      <c r="B190" t="s">
        <v>179</v>
      </c>
      <c r="C190">
        <v>114062503</v>
      </c>
      <c r="D190" t="s">
        <v>13193</v>
      </c>
      <c r="F190" s="292"/>
      <c r="G190" s="292"/>
      <c r="H190"/>
      <c r="I190" s="292"/>
      <c r="J190" s="292"/>
      <c r="K190" s="291"/>
    </row>
    <row r="191" spans="1:11" ht="15" customHeight="1">
      <c r="A191" s="367" t="s">
        <v>17729</v>
      </c>
      <c r="B191" t="s">
        <v>180</v>
      </c>
      <c r="C191">
        <v>126510021</v>
      </c>
      <c r="D191" t="s">
        <v>13192</v>
      </c>
      <c r="F191" s="292"/>
      <c r="G191" s="292"/>
      <c r="H191"/>
      <c r="I191" s="292"/>
      <c r="J191" s="292"/>
      <c r="K191" s="291"/>
    </row>
    <row r="192" spans="1:11" ht="15" customHeight="1">
      <c r="A192" s="367" t="s">
        <v>17353</v>
      </c>
      <c r="B192" t="s">
        <v>181</v>
      </c>
      <c r="C192">
        <v>111292304</v>
      </c>
      <c r="D192" t="s">
        <v>13193</v>
      </c>
      <c r="F192" s="292"/>
      <c r="G192" s="292"/>
      <c r="H192"/>
      <c r="I192" s="292"/>
      <c r="J192" s="292"/>
      <c r="K192" s="291"/>
    </row>
    <row r="193" spans="1:11" ht="15" customHeight="1">
      <c r="A193" s="367" t="s">
        <v>17424</v>
      </c>
      <c r="B193" t="s">
        <v>182</v>
      </c>
      <c r="C193">
        <v>106272003</v>
      </c>
      <c r="D193" t="s">
        <v>13193</v>
      </c>
      <c r="F193" s="292"/>
      <c r="G193" s="292"/>
      <c r="H193"/>
      <c r="I193" s="292"/>
      <c r="J193" s="292"/>
      <c r="K193" s="291"/>
    </row>
    <row r="194" spans="1:11" ht="15" customHeight="1">
      <c r="A194" s="367" t="s">
        <v>17534</v>
      </c>
      <c r="B194" t="s">
        <v>183</v>
      </c>
      <c r="C194">
        <v>119583003</v>
      </c>
      <c r="D194" t="s">
        <v>13193</v>
      </c>
      <c r="F194" s="292"/>
      <c r="G194" s="292"/>
      <c r="H194"/>
      <c r="I194" s="292"/>
      <c r="J194" s="292"/>
      <c r="K194" s="291"/>
    </row>
    <row r="195" spans="1:11" ht="15" customHeight="1">
      <c r="A195" s="367" t="s">
        <v>17348</v>
      </c>
      <c r="B195" t="s">
        <v>184</v>
      </c>
      <c r="C195">
        <v>108112203</v>
      </c>
      <c r="D195" t="s">
        <v>13193</v>
      </c>
      <c r="F195" s="292"/>
      <c r="G195" s="292"/>
      <c r="H195"/>
      <c r="I195" s="292"/>
      <c r="J195" s="292"/>
      <c r="K195" s="291"/>
    </row>
    <row r="196" spans="1:11" ht="15" customHeight="1">
      <c r="A196" s="367" t="s">
        <v>17642</v>
      </c>
      <c r="B196" t="s">
        <v>185</v>
      </c>
      <c r="C196">
        <v>101632403</v>
      </c>
      <c r="D196" t="s">
        <v>13193</v>
      </c>
      <c r="F196" s="292"/>
      <c r="G196" s="292"/>
      <c r="H196"/>
      <c r="I196" s="292"/>
      <c r="J196" s="292"/>
      <c r="K196" s="291"/>
    </row>
    <row r="197" spans="1:11" ht="15" customHeight="1">
      <c r="A197" s="367" t="s">
        <v>17837</v>
      </c>
      <c r="B197" t="s">
        <v>186</v>
      </c>
      <c r="C197">
        <v>105253553</v>
      </c>
      <c r="D197" t="s">
        <v>13193</v>
      </c>
      <c r="E197" s="400"/>
      <c r="F197" s="292"/>
      <c r="G197" s="292"/>
      <c r="H197"/>
      <c r="I197" s="292"/>
      <c r="J197" s="292"/>
      <c r="K197" s="291"/>
    </row>
    <row r="198" spans="1:11" ht="15" customHeight="1">
      <c r="A198" s="367" t="s">
        <v>17748</v>
      </c>
      <c r="B198" t="s">
        <v>187</v>
      </c>
      <c r="C198">
        <v>103023912</v>
      </c>
      <c r="D198" t="s">
        <v>13193</v>
      </c>
      <c r="F198" s="292"/>
      <c r="G198" s="292"/>
      <c r="H198"/>
      <c r="I198" s="292"/>
      <c r="J198" s="292"/>
      <c r="K198" s="291"/>
    </row>
    <row r="199" spans="1:11" ht="15" customHeight="1">
      <c r="A199" s="367" t="s">
        <v>17575</v>
      </c>
      <c r="B199" t="s">
        <v>188</v>
      </c>
      <c r="C199">
        <v>106612203</v>
      </c>
      <c r="D199" t="s">
        <v>13193</v>
      </c>
      <c r="F199" s="292"/>
      <c r="G199" s="292"/>
      <c r="H199"/>
      <c r="I199" s="292"/>
      <c r="J199" s="292"/>
      <c r="K199" s="291"/>
    </row>
    <row r="200" spans="1:11" ht="15" customHeight="1">
      <c r="A200" s="367" t="s">
        <v>17576</v>
      </c>
      <c r="B200" t="s">
        <v>189</v>
      </c>
      <c r="C200">
        <v>107652603</v>
      </c>
      <c r="D200" t="s">
        <v>13193</v>
      </c>
      <c r="F200" s="292"/>
      <c r="G200" s="292"/>
      <c r="H200"/>
      <c r="I200" s="292"/>
      <c r="J200" s="292"/>
      <c r="K200" s="291"/>
    </row>
    <row r="201" spans="1:11" ht="15" customHeight="1">
      <c r="A201" s="367" t="s">
        <v>17398</v>
      </c>
      <c r="B201" t="s">
        <v>190</v>
      </c>
      <c r="C201">
        <v>147513703</v>
      </c>
      <c r="D201" t="s">
        <v>13192</v>
      </c>
      <c r="F201" s="292"/>
      <c r="G201" s="292"/>
      <c r="H201"/>
      <c r="I201" s="292"/>
      <c r="J201" s="292"/>
      <c r="K201" s="291"/>
    </row>
    <row r="202" spans="1:11" ht="15" customHeight="1">
      <c r="A202" s="367" t="s">
        <v>17816</v>
      </c>
      <c r="B202" t="s">
        <v>191</v>
      </c>
      <c r="C202">
        <v>126513450</v>
      </c>
      <c r="D202" t="s">
        <v>13192</v>
      </c>
      <c r="F202" s="292"/>
      <c r="G202" s="292"/>
      <c r="H202"/>
      <c r="I202" s="292"/>
      <c r="J202" s="292"/>
      <c r="K202" s="291"/>
    </row>
    <row r="203" spans="1:11" ht="15" customHeight="1">
      <c r="A203" s="367" t="s">
        <v>17242</v>
      </c>
      <c r="B203" t="s">
        <v>192</v>
      </c>
      <c r="C203">
        <v>101262903</v>
      </c>
      <c r="D203" t="s">
        <v>13193</v>
      </c>
      <c r="F203" s="292"/>
      <c r="G203" s="292"/>
      <c r="H203"/>
      <c r="I203" s="292"/>
      <c r="J203" s="292"/>
      <c r="K203" s="291"/>
    </row>
    <row r="204" spans="1:11" ht="15" customHeight="1">
      <c r="A204" s="367" t="s">
        <v>17892</v>
      </c>
      <c r="B204" t="s">
        <v>15983</v>
      </c>
      <c r="C204">
        <v>126518547</v>
      </c>
      <c r="D204" t="s">
        <v>13192</v>
      </c>
      <c r="E204" s="400"/>
      <c r="F204" s="292"/>
      <c r="G204" s="292"/>
      <c r="H204"/>
      <c r="I204" s="292"/>
      <c r="J204" s="292"/>
      <c r="K204" s="291"/>
    </row>
    <row r="205" spans="1:11" ht="15" customHeight="1">
      <c r="A205" s="367" t="s">
        <v>17894</v>
      </c>
      <c r="B205" t="s">
        <v>193</v>
      </c>
      <c r="C205">
        <v>127042853</v>
      </c>
      <c r="D205" t="s">
        <v>13193</v>
      </c>
      <c r="F205" s="292"/>
      <c r="G205" s="292"/>
      <c r="H205"/>
      <c r="I205" s="292"/>
      <c r="J205" s="292"/>
      <c r="K205" s="291"/>
    </row>
    <row r="206" spans="1:11" ht="15" customHeight="1">
      <c r="A206" s="367" t="s">
        <v>17632</v>
      </c>
      <c r="B206" t="s">
        <v>194</v>
      </c>
      <c r="C206">
        <v>128033053</v>
      </c>
      <c r="D206" t="s">
        <v>13193</v>
      </c>
      <c r="F206" s="292"/>
      <c r="G206" s="292"/>
      <c r="H206"/>
      <c r="I206" s="292"/>
      <c r="J206" s="292"/>
      <c r="K206" s="291"/>
    </row>
    <row r="207" spans="1:11" ht="15" customHeight="1">
      <c r="A207" s="367" t="s">
        <v>17886</v>
      </c>
      <c r="B207" t="s">
        <v>195</v>
      </c>
      <c r="C207">
        <v>126513270</v>
      </c>
      <c r="D207" t="s">
        <v>13192</v>
      </c>
      <c r="E207" s="400"/>
      <c r="F207" s="292"/>
      <c r="G207" s="292"/>
      <c r="H207"/>
      <c r="I207" s="292"/>
      <c r="J207" s="292"/>
      <c r="K207" s="291"/>
    </row>
    <row r="208" spans="1:11" ht="15" customHeight="1">
      <c r="A208" s="367" t="s">
        <v>17518</v>
      </c>
      <c r="B208" t="s">
        <v>196</v>
      </c>
      <c r="C208">
        <v>109532804</v>
      </c>
      <c r="D208" t="s">
        <v>13193</v>
      </c>
      <c r="F208" s="292"/>
      <c r="G208" s="292"/>
      <c r="H208"/>
      <c r="I208" s="292"/>
      <c r="J208" s="292"/>
      <c r="K208" s="291"/>
    </row>
    <row r="209" spans="1:11" ht="15" customHeight="1">
      <c r="A209" s="367" t="s">
        <v>17811</v>
      </c>
      <c r="B209" t="s">
        <v>197</v>
      </c>
      <c r="C209">
        <v>125234103</v>
      </c>
      <c r="D209" t="s">
        <v>13193</v>
      </c>
      <c r="F209" s="292"/>
      <c r="G209" s="292"/>
      <c r="H209"/>
      <c r="I209" s="292"/>
      <c r="J209" s="292"/>
      <c r="K209" s="291"/>
    </row>
    <row r="210" spans="1:11" ht="15" customHeight="1">
      <c r="A210" s="367" t="s">
        <v>17409</v>
      </c>
      <c r="B210" t="s">
        <v>198</v>
      </c>
      <c r="C210">
        <v>103024102</v>
      </c>
      <c r="D210" t="s">
        <v>13193</v>
      </c>
      <c r="E210" s="400"/>
      <c r="F210" s="292"/>
      <c r="G210" s="292"/>
      <c r="H210"/>
      <c r="I210" s="292"/>
      <c r="J210" s="292"/>
      <c r="K210" s="291"/>
    </row>
    <row r="211" spans="1:11" ht="15" customHeight="1">
      <c r="A211" s="367" t="s">
        <v>17501</v>
      </c>
      <c r="B211" t="s">
        <v>199</v>
      </c>
      <c r="C211">
        <v>105253903</v>
      </c>
      <c r="D211" t="s">
        <v>13193</v>
      </c>
      <c r="F211" s="292"/>
      <c r="G211" s="292"/>
      <c r="H211"/>
      <c r="I211" s="292"/>
      <c r="J211" s="292"/>
      <c r="K211" s="291"/>
    </row>
    <row r="212" spans="1:11" ht="15" customHeight="1">
      <c r="A212" s="367" t="s">
        <v>17592</v>
      </c>
      <c r="B212" t="s">
        <v>200</v>
      </c>
      <c r="C212">
        <v>112013753</v>
      </c>
      <c r="D212" t="s">
        <v>13193</v>
      </c>
      <c r="E212" s="400"/>
      <c r="F212" s="292"/>
      <c r="G212" s="292"/>
      <c r="H212"/>
      <c r="I212" s="292"/>
      <c r="J212" s="292"/>
      <c r="K212" s="291"/>
    </row>
    <row r="213" spans="1:11" ht="15" customHeight="1">
      <c r="A213" s="367" t="s">
        <v>17635</v>
      </c>
      <c r="B213" t="s">
        <v>201</v>
      </c>
      <c r="C213">
        <v>129544907</v>
      </c>
      <c r="D213" t="s">
        <v>13192</v>
      </c>
      <c r="E213" s="400"/>
      <c r="F213" s="292"/>
      <c r="G213" s="292"/>
      <c r="H213"/>
      <c r="I213" s="292"/>
      <c r="J213" s="292"/>
      <c r="K213" s="291"/>
    </row>
    <row r="214" spans="1:11" ht="15" customHeight="1">
      <c r="A214" s="367" t="s">
        <v>17341</v>
      </c>
      <c r="B214" t="s">
        <v>202</v>
      </c>
      <c r="C214">
        <v>105254053</v>
      </c>
      <c r="D214" t="s">
        <v>13193</v>
      </c>
      <c r="F214" s="292"/>
      <c r="G214" s="292"/>
      <c r="H214"/>
      <c r="I214" s="292"/>
      <c r="J214" s="292"/>
      <c r="K214" s="291"/>
    </row>
    <row r="215" spans="1:11" ht="15" customHeight="1">
      <c r="A215" s="367" t="s">
        <v>17268</v>
      </c>
      <c r="B215" t="s">
        <v>203</v>
      </c>
      <c r="C215">
        <v>110173003</v>
      </c>
      <c r="D215" t="s">
        <v>13193</v>
      </c>
      <c r="F215" s="292"/>
      <c r="G215" s="292"/>
      <c r="H215"/>
      <c r="I215" s="292"/>
      <c r="J215" s="292"/>
      <c r="K215" s="291"/>
    </row>
    <row r="216" spans="1:11" ht="15" customHeight="1">
      <c r="A216" s="367" t="s">
        <v>17557</v>
      </c>
      <c r="B216" t="s">
        <v>204</v>
      </c>
      <c r="C216">
        <v>126513380</v>
      </c>
      <c r="D216" t="s">
        <v>13192</v>
      </c>
      <c r="F216" s="292"/>
      <c r="G216" s="292"/>
      <c r="H216"/>
      <c r="I216" s="292"/>
      <c r="J216" s="292"/>
      <c r="K216" s="291"/>
    </row>
    <row r="217" spans="1:11" ht="15" customHeight="1">
      <c r="A217" s="367" t="s">
        <v>17310</v>
      </c>
      <c r="B217" t="s">
        <v>13089</v>
      </c>
      <c r="C217">
        <v>126518004</v>
      </c>
      <c r="D217" t="s">
        <v>13192</v>
      </c>
      <c r="F217" s="292"/>
      <c r="G217" s="292"/>
      <c r="H217"/>
      <c r="I217" s="292"/>
      <c r="J217" s="292"/>
      <c r="K217" s="291"/>
    </row>
    <row r="218" spans="1:11" ht="15" customHeight="1">
      <c r="A218" s="367" t="s">
        <v>17359</v>
      </c>
      <c r="B218" t="s">
        <v>205</v>
      </c>
      <c r="C218">
        <v>114063003</v>
      </c>
      <c r="D218" t="s">
        <v>13193</v>
      </c>
      <c r="F218" s="292"/>
      <c r="G218" s="292"/>
      <c r="H218"/>
      <c r="I218" s="292"/>
      <c r="J218" s="292"/>
      <c r="K218" s="291"/>
    </row>
    <row r="219" spans="1:11" ht="15" customHeight="1">
      <c r="A219" s="367" t="s">
        <v>17879</v>
      </c>
      <c r="B219" t="s">
        <v>206</v>
      </c>
      <c r="C219">
        <v>124153503</v>
      </c>
      <c r="D219" t="s">
        <v>13193</v>
      </c>
      <c r="F219" s="292"/>
      <c r="G219" s="292"/>
      <c r="H219"/>
      <c r="I219" s="292"/>
      <c r="J219" s="292"/>
      <c r="K219" s="291"/>
    </row>
    <row r="220" spans="1:11" ht="15" customHeight="1">
      <c r="A220" s="367" t="s">
        <v>17509</v>
      </c>
      <c r="B220" t="s">
        <v>207</v>
      </c>
      <c r="C220">
        <v>108112502</v>
      </c>
      <c r="D220" t="s">
        <v>13193</v>
      </c>
      <c r="F220" s="292"/>
      <c r="G220" s="292"/>
      <c r="H220"/>
      <c r="I220" s="292"/>
      <c r="J220" s="292"/>
      <c r="K220" s="291"/>
    </row>
    <row r="221" spans="1:11" ht="15" customHeight="1">
      <c r="A221" s="367" t="s">
        <v>17663</v>
      </c>
      <c r="B221" t="s">
        <v>208</v>
      </c>
      <c r="C221">
        <v>107653102</v>
      </c>
      <c r="D221" t="s">
        <v>13193</v>
      </c>
      <c r="F221" s="292"/>
      <c r="G221" s="292"/>
      <c r="H221"/>
      <c r="I221" s="292"/>
      <c r="J221" s="292"/>
      <c r="K221" s="291"/>
    </row>
    <row r="222" spans="1:11" ht="15" customHeight="1">
      <c r="A222" s="367" t="s">
        <v>17863</v>
      </c>
      <c r="B222" t="s">
        <v>209</v>
      </c>
      <c r="C222">
        <v>118402603</v>
      </c>
      <c r="D222" t="s">
        <v>13193</v>
      </c>
      <c r="F222" s="292"/>
      <c r="G222" s="292"/>
      <c r="H222"/>
      <c r="I222" s="292"/>
      <c r="J222" s="292"/>
      <c r="K222" s="291"/>
    </row>
    <row r="223" spans="1:11" ht="15" customHeight="1">
      <c r="A223" s="367" t="s">
        <v>17547</v>
      </c>
      <c r="B223" t="s">
        <v>210</v>
      </c>
      <c r="C223">
        <v>126510005</v>
      </c>
      <c r="D223" t="s">
        <v>13192</v>
      </c>
      <c r="F223" s="292"/>
      <c r="G223" s="292"/>
      <c r="H223"/>
      <c r="I223" s="292"/>
      <c r="J223" s="292"/>
      <c r="K223" s="291"/>
    </row>
    <row r="224" spans="1:11" ht="15" customHeight="1">
      <c r="A224" s="367" t="s">
        <v>17354</v>
      </c>
      <c r="B224" t="s">
        <v>211</v>
      </c>
      <c r="C224">
        <v>112283003</v>
      </c>
      <c r="D224" t="s">
        <v>13193</v>
      </c>
      <c r="F224" s="292"/>
      <c r="G224" s="292"/>
      <c r="H224"/>
      <c r="I224" s="292"/>
      <c r="J224" s="292"/>
      <c r="K224" s="291"/>
    </row>
    <row r="225" spans="1:11" ht="15" customHeight="1">
      <c r="A225" s="367" t="s">
        <v>17578</v>
      </c>
      <c r="B225" t="s">
        <v>212</v>
      </c>
      <c r="C225">
        <v>107653203</v>
      </c>
      <c r="D225" t="s">
        <v>13193</v>
      </c>
      <c r="F225" s="292"/>
      <c r="G225" s="292"/>
      <c r="H225"/>
      <c r="I225" s="292"/>
      <c r="J225" s="292"/>
      <c r="K225" s="291"/>
    </row>
    <row r="226" spans="1:11" ht="15" customHeight="1">
      <c r="A226" s="367" t="s">
        <v>17570</v>
      </c>
      <c r="B226" t="s">
        <v>213</v>
      </c>
      <c r="C226">
        <v>104432803</v>
      </c>
      <c r="D226" t="s">
        <v>13193</v>
      </c>
      <c r="F226" s="292"/>
      <c r="G226" s="292"/>
      <c r="H226"/>
      <c r="I226" s="292"/>
      <c r="J226" s="292"/>
      <c r="K226" s="291"/>
    </row>
    <row r="227" spans="1:11" ht="15" customHeight="1">
      <c r="A227" s="367" t="s">
        <v>17530</v>
      </c>
      <c r="B227" t="s">
        <v>214</v>
      </c>
      <c r="C227">
        <v>115503004</v>
      </c>
      <c r="D227" t="s">
        <v>13193</v>
      </c>
      <c r="F227" s="292"/>
      <c r="G227" s="292"/>
      <c r="H227"/>
      <c r="I227" s="292"/>
      <c r="J227" s="292"/>
      <c r="K227" s="291"/>
    </row>
    <row r="228" spans="1:11" ht="15" customHeight="1">
      <c r="A228" s="367" t="s">
        <v>17418</v>
      </c>
      <c r="B228" t="s">
        <v>215</v>
      </c>
      <c r="C228">
        <v>104432903</v>
      </c>
      <c r="D228" t="s">
        <v>13193</v>
      </c>
      <c r="F228" s="292"/>
      <c r="G228" s="292"/>
      <c r="H228"/>
      <c r="I228" s="292"/>
      <c r="J228" s="292"/>
      <c r="K228" s="291"/>
    </row>
    <row r="229" spans="1:11" ht="15" customHeight="1">
      <c r="A229" s="367" t="s">
        <v>17859</v>
      </c>
      <c r="B229" t="s">
        <v>216</v>
      </c>
      <c r="C229">
        <v>115222504</v>
      </c>
      <c r="D229" t="s">
        <v>13193</v>
      </c>
      <c r="F229" s="292"/>
      <c r="G229" s="292"/>
      <c r="H229"/>
      <c r="I229" s="292"/>
      <c r="J229" s="292"/>
      <c r="K229" s="291"/>
    </row>
    <row r="230" spans="1:11" ht="15" customHeight="1">
      <c r="A230" s="367" t="s">
        <v>17526</v>
      </c>
      <c r="B230" t="s">
        <v>217</v>
      </c>
      <c r="C230">
        <v>114063503</v>
      </c>
      <c r="D230" t="s">
        <v>13193</v>
      </c>
      <c r="F230" s="292"/>
      <c r="G230" s="292"/>
      <c r="H230"/>
      <c r="I230" s="292"/>
      <c r="J230" s="292"/>
      <c r="K230" s="291"/>
    </row>
    <row r="231" spans="1:11" ht="15" customHeight="1">
      <c r="A231" s="367" t="s">
        <v>17249</v>
      </c>
      <c r="B231" t="s">
        <v>218</v>
      </c>
      <c r="C231">
        <v>103024603</v>
      </c>
      <c r="D231" t="s">
        <v>13193</v>
      </c>
      <c r="F231" s="292"/>
      <c r="G231" s="292"/>
      <c r="H231"/>
      <c r="I231" s="292"/>
      <c r="J231" s="292"/>
      <c r="K231" s="291"/>
    </row>
    <row r="232" spans="1:11" ht="15" customHeight="1">
      <c r="A232" s="367" t="s">
        <v>17703</v>
      </c>
      <c r="B232" t="s">
        <v>219</v>
      </c>
      <c r="C232">
        <v>118403003</v>
      </c>
      <c r="D232" t="s">
        <v>13193</v>
      </c>
      <c r="F232" s="292"/>
      <c r="G232" s="292"/>
      <c r="H232"/>
      <c r="I232" s="292"/>
      <c r="J232" s="292"/>
      <c r="K232" s="291"/>
    </row>
    <row r="233" spans="1:11" ht="15" customHeight="1">
      <c r="A233" s="367" t="s">
        <v>17675</v>
      </c>
      <c r="B233" t="s">
        <v>220</v>
      </c>
      <c r="C233">
        <v>112672803</v>
      </c>
      <c r="D233" t="s">
        <v>13193</v>
      </c>
      <c r="F233" s="292"/>
      <c r="G233" s="292"/>
      <c r="H233"/>
      <c r="I233" s="292"/>
      <c r="J233" s="292"/>
      <c r="K233" s="291"/>
    </row>
    <row r="234" spans="1:11" ht="15" customHeight="1">
      <c r="A234" s="367" t="s">
        <v>17883</v>
      </c>
      <c r="B234" t="s">
        <v>10497</v>
      </c>
      <c r="C234">
        <v>126512850</v>
      </c>
      <c r="D234" t="s">
        <v>13192</v>
      </c>
      <c r="F234" s="292"/>
      <c r="G234" s="292"/>
      <c r="H234"/>
      <c r="I234" s="292"/>
      <c r="J234" s="292"/>
      <c r="K234" s="291"/>
    </row>
    <row r="235" spans="1:11" ht="15" customHeight="1">
      <c r="A235" s="367" t="s">
        <v>17422</v>
      </c>
      <c r="B235" t="s">
        <v>221</v>
      </c>
      <c r="C235">
        <v>105254353</v>
      </c>
      <c r="D235" t="s">
        <v>13193</v>
      </c>
      <c r="F235" s="292"/>
      <c r="G235" s="292"/>
      <c r="H235"/>
      <c r="I235" s="292"/>
      <c r="J235" s="292"/>
      <c r="K235" s="291"/>
    </row>
    <row r="236" spans="1:11" ht="15" customHeight="1">
      <c r="A236" s="367" t="s">
        <v>17849</v>
      </c>
      <c r="B236" t="s">
        <v>222</v>
      </c>
      <c r="C236">
        <v>110173504</v>
      </c>
      <c r="D236" t="s">
        <v>13193</v>
      </c>
      <c r="F236" s="292"/>
      <c r="G236" s="292"/>
      <c r="H236"/>
      <c r="I236" s="292"/>
      <c r="J236" s="292"/>
      <c r="K236" s="291"/>
    </row>
    <row r="237" spans="1:11" ht="15" customHeight="1">
      <c r="A237" s="367" t="s">
        <v>17687</v>
      </c>
      <c r="B237" t="s">
        <v>223</v>
      </c>
      <c r="C237">
        <v>115222752</v>
      </c>
      <c r="D237" t="s">
        <v>13193</v>
      </c>
      <c r="F237" s="292"/>
      <c r="G237" s="292"/>
      <c r="H237"/>
      <c r="I237" s="292"/>
      <c r="J237" s="292"/>
      <c r="K237" s="291"/>
    </row>
    <row r="238" spans="1:11" ht="15" customHeight="1">
      <c r="A238" s="367" t="s">
        <v>17538</v>
      </c>
      <c r="B238" t="s">
        <v>224</v>
      </c>
      <c r="C238">
        <v>123463603</v>
      </c>
      <c r="D238" t="s">
        <v>13193</v>
      </c>
      <c r="F238" s="292"/>
      <c r="G238" s="292"/>
      <c r="H238"/>
      <c r="I238" s="292"/>
      <c r="J238" s="292"/>
      <c r="K238" s="291"/>
    </row>
    <row r="239" spans="1:11" ht="15" customHeight="1">
      <c r="A239" s="367" t="s">
        <v>17467</v>
      </c>
      <c r="B239" t="s">
        <v>225</v>
      </c>
      <c r="C239">
        <v>125234502</v>
      </c>
      <c r="D239" t="s">
        <v>13193</v>
      </c>
      <c r="F239" s="292"/>
      <c r="G239" s="292"/>
      <c r="H239"/>
      <c r="I239" s="292"/>
      <c r="J239" s="292"/>
      <c r="K239" s="291"/>
    </row>
    <row r="240" spans="1:11" ht="15" customHeight="1">
      <c r="A240" s="367" t="s">
        <v>17796</v>
      </c>
      <c r="B240" t="s">
        <v>226</v>
      </c>
      <c r="C240">
        <v>118403302</v>
      </c>
      <c r="D240" t="s">
        <v>13193</v>
      </c>
      <c r="F240" s="292"/>
      <c r="G240" s="292"/>
      <c r="H240"/>
      <c r="I240" s="292"/>
      <c r="J240" s="292"/>
      <c r="K240" s="291"/>
    </row>
    <row r="241" spans="1:11" ht="15" customHeight="1">
      <c r="A241" s="367" t="s">
        <v>17841</v>
      </c>
      <c r="B241" t="s">
        <v>227</v>
      </c>
      <c r="C241">
        <v>107653802</v>
      </c>
      <c r="D241" t="s">
        <v>13193</v>
      </c>
      <c r="F241" s="292"/>
      <c r="G241" s="292"/>
      <c r="H241"/>
      <c r="I241" s="292"/>
      <c r="J241" s="292"/>
      <c r="K241" s="291"/>
    </row>
    <row r="242" spans="1:11" ht="15" customHeight="1">
      <c r="A242" s="367" t="s">
        <v>17856</v>
      </c>
      <c r="B242" t="s">
        <v>15901</v>
      </c>
      <c r="C242">
        <v>113363103</v>
      </c>
      <c r="D242" t="s">
        <v>13193</v>
      </c>
      <c r="E242" s="400"/>
      <c r="F242" s="292"/>
      <c r="G242" s="292"/>
      <c r="H242"/>
      <c r="I242" s="292"/>
      <c r="J242" s="292"/>
      <c r="K242" s="291"/>
    </row>
    <row r="243" spans="1:11" ht="15" customHeight="1">
      <c r="A243" s="367" t="s">
        <v>17655</v>
      </c>
      <c r="B243" t="s">
        <v>228</v>
      </c>
      <c r="C243">
        <v>104433303</v>
      </c>
      <c r="D243" t="s">
        <v>13193</v>
      </c>
      <c r="F243" s="292"/>
      <c r="G243" s="292"/>
      <c r="H243"/>
      <c r="I243" s="292"/>
      <c r="J243" s="292"/>
      <c r="K243" s="291"/>
    </row>
    <row r="244" spans="1:11" ht="15" customHeight="1">
      <c r="A244" s="367" t="s">
        <v>17328</v>
      </c>
      <c r="B244" t="s">
        <v>229</v>
      </c>
      <c r="C244">
        <v>103024753</v>
      </c>
      <c r="D244" t="s">
        <v>13193</v>
      </c>
      <c r="F244" s="292"/>
      <c r="G244" s="292"/>
      <c r="H244"/>
      <c r="I244" s="292"/>
      <c r="J244" s="292"/>
      <c r="K244" s="291"/>
    </row>
    <row r="245" spans="1:11" ht="15" customHeight="1">
      <c r="A245" s="367" t="s">
        <v>17508</v>
      </c>
      <c r="B245" t="s">
        <v>230</v>
      </c>
      <c r="C245">
        <v>108073503</v>
      </c>
      <c r="D245" t="s">
        <v>13193</v>
      </c>
      <c r="F245" s="292"/>
      <c r="G245" s="292"/>
      <c r="H245"/>
      <c r="I245" s="292"/>
      <c r="J245" s="292"/>
      <c r="K245" s="291"/>
    </row>
    <row r="246" spans="1:11" ht="15" customHeight="1">
      <c r="A246" s="367" t="s">
        <v>17897</v>
      </c>
      <c r="B246" t="s">
        <v>231</v>
      </c>
      <c r="C246">
        <v>128323303</v>
      </c>
      <c r="D246" t="s">
        <v>13193</v>
      </c>
      <c r="F246" s="292"/>
      <c r="G246" s="292"/>
      <c r="H246"/>
      <c r="I246" s="292"/>
      <c r="J246" s="292"/>
      <c r="K246" s="291"/>
    </row>
    <row r="247" spans="1:11" ht="15" customHeight="1">
      <c r="A247" s="367" t="s">
        <v>17345</v>
      </c>
      <c r="B247" t="s">
        <v>232</v>
      </c>
      <c r="C247">
        <v>108057079</v>
      </c>
      <c r="D247" t="s">
        <v>13192</v>
      </c>
      <c r="F247" s="292"/>
      <c r="G247" s="292"/>
      <c r="H247"/>
      <c r="I247" s="292"/>
      <c r="J247" s="292"/>
      <c r="K247" s="291"/>
    </row>
    <row r="248" spans="1:11" ht="15" customHeight="1">
      <c r="A248" s="367" t="s">
        <v>17895</v>
      </c>
      <c r="B248" t="s">
        <v>233</v>
      </c>
      <c r="C248">
        <v>127044103</v>
      </c>
      <c r="D248" t="s">
        <v>13193</v>
      </c>
      <c r="F248" s="292"/>
      <c r="G248" s="292"/>
      <c r="H248"/>
      <c r="I248" s="292"/>
      <c r="J248" s="292"/>
      <c r="K248" s="291"/>
    </row>
    <row r="249" spans="1:11" ht="15" customHeight="1">
      <c r="A249" s="367" t="s">
        <v>17798</v>
      </c>
      <c r="B249" t="s">
        <v>2733</v>
      </c>
      <c r="C249">
        <v>119355028</v>
      </c>
      <c r="D249" t="s">
        <v>13192</v>
      </c>
      <c r="F249" s="292"/>
      <c r="G249" s="292"/>
      <c r="H249"/>
      <c r="I249" s="292"/>
      <c r="J249" s="292"/>
      <c r="K249" s="291"/>
    </row>
    <row r="250" spans="1:11" ht="15" customHeight="1">
      <c r="A250" s="367" t="s">
        <v>17589</v>
      </c>
      <c r="B250" t="s">
        <v>234</v>
      </c>
      <c r="C250">
        <v>111312503</v>
      </c>
      <c r="D250" t="s">
        <v>13193</v>
      </c>
      <c r="E250" s="400"/>
      <c r="F250" s="292"/>
      <c r="G250" s="292"/>
      <c r="H250"/>
      <c r="I250" s="292"/>
      <c r="J250" s="292"/>
      <c r="K250" s="291"/>
    </row>
    <row r="251" spans="1:11" ht="15" customHeight="1">
      <c r="A251" s="367" t="s">
        <v>17472</v>
      </c>
      <c r="B251" t="s">
        <v>235</v>
      </c>
      <c r="C251">
        <v>126512980</v>
      </c>
      <c r="D251" t="s">
        <v>13192</v>
      </c>
      <c r="F251" s="292"/>
      <c r="G251" s="292"/>
      <c r="H251"/>
      <c r="I251" s="292"/>
      <c r="J251" s="292"/>
      <c r="K251" s="291"/>
    </row>
    <row r="252" spans="1:11" ht="15" customHeight="1">
      <c r="A252" s="367" t="s">
        <v>17391</v>
      </c>
      <c r="B252" t="s">
        <v>236</v>
      </c>
      <c r="C252">
        <v>126513510</v>
      </c>
      <c r="D252" t="s">
        <v>13192</v>
      </c>
      <c r="F252" s="292"/>
      <c r="G252" s="292"/>
      <c r="H252"/>
      <c r="I252" s="292"/>
      <c r="J252" s="292"/>
      <c r="K252" s="291"/>
    </row>
    <row r="253" spans="1:11" ht="15" customHeight="1">
      <c r="A253" s="367" t="s">
        <v>17308</v>
      </c>
      <c r="B253" t="s">
        <v>15984</v>
      </c>
      <c r="C253">
        <v>126512039</v>
      </c>
      <c r="D253" t="s">
        <v>13192</v>
      </c>
      <c r="F253" s="292"/>
      <c r="G253" s="292"/>
      <c r="H253"/>
      <c r="I253" s="292"/>
      <c r="J253" s="292"/>
      <c r="K253" s="291"/>
    </row>
    <row r="254" spans="1:11" ht="15" customHeight="1">
      <c r="A254" s="367" t="s">
        <v>17395</v>
      </c>
      <c r="B254" t="s">
        <v>237</v>
      </c>
      <c r="C254">
        <v>128323703</v>
      </c>
      <c r="D254" t="s">
        <v>13193</v>
      </c>
      <c r="F254" s="292"/>
      <c r="G254" s="292"/>
      <c r="H254"/>
      <c r="I254" s="292"/>
      <c r="J254" s="292"/>
      <c r="K254" s="291"/>
    </row>
    <row r="255" spans="1:11" ht="15" customHeight="1">
      <c r="A255" s="367" t="s">
        <v>17282</v>
      </c>
      <c r="B255" t="s">
        <v>238</v>
      </c>
      <c r="C255">
        <v>115220001</v>
      </c>
      <c r="D255" t="s">
        <v>13192</v>
      </c>
      <c r="F255" s="292"/>
      <c r="G255" s="292"/>
      <c r="H255"/>
      <c r="I255" s="292"/>
      <c r="J255" s="292"/>
      <c r="K255" s="291"/>
    </row>
    <row r="256" spans="1:11" ht="15" customHeight="1">
      <c r="A256" s="367" t="s">
        <v>17611</v>
      </c>
      <c r="B256" t="s">
        <v>13018</v>
      </c>
      <c r="C256">
        <v>121395526</v>
      </c>
      <c r="D256" t="s">
        <v>13192</v>
      </c>
      <c r="F256" s="292"/>
      <c r="G256" s="292"/>
      <c r="H256"/>
      <c r="I256" s="292"/>
      <c r="J256" s="292"/>
      <c r="K256" s="291"/>
    </row>
    <row r="257" spans="1:11" ht="15" customHeight="1">
      <c r="A257" s="367" t="s">
        <v>17304</v>
      </c>
      <c r="B257" t="s">
        <v>13091</v>
      </c>
      <c r="C257">
        <v>124152637</v>
      </c>
      <c r="D257" t="s">
        <v>16149</v>
      </c>
      <c r="F257" s="292"/>
      <c r="G257" s="292"/>
      <c r="H257"/>
      <c r="I257" s="292"/>
      <c r="J257" s="292"/>
      <c r="K257" s="291"/>
    </row>
    <row r="258" spans="1:11" ht="15" customHeight="1">
      <c r="A258" s="367" t="s">
        <v>17812</v>
      </c>
      <c r="B258" t="s">
        <v>239</v>
      </c>
      <c r="C258">
        <v>125235103</v>
      </c>
      <c r="D258" t="s">
        <v>13193</v>
      </c>
      <c r="F258" s="292"/>
      <c r="G258" s="292"/>
      <c r="H258"/>
      <c r="I258" s="292"/>
      <c r="J258" s="292"/>
      <c r="K258" s="291"/>
    </row>
    <row r="259" spans="1:11" ht="15" customHeight="1">
      <c r="A259" s="367" t="s">
        <v>17760</v>
      </c>
      <c r="B259" t="s">
        <v>240</v>
      </c>
      <c r="C259">
        <v>105256553</v>
      </c>
      <c r="D259" t="s">
        <v>13193</v>
      </c>
      <c r="E259" s="400"/>
      <c r="F259" s="292"/>
      <c r="G259" s="292"/>
      <c r="H259"/>
      <c r="I259" s="292"/>
      <c r="J259" s="292"/>
      <c r="K259" s="291"/>
    </row>
    <row r="260" spans="1:11" ht="15" customHeight="1">
      <c r="A260" s="367" t="s">
        <v>17500</v>
      </c>
      <c r="B260" t="s">
        <v>241</v>
      </c>
      <c r="C260">
        <v>104433604</v>
      </c>
      <c r="D260" t="s">
        <v>13193</v>
      </c>
      <c r="F260" s="292"/>
      <c r="G260" s="292"/>
      <c r="H260"/>
      <c r="I260" s="292"/>
      <c r="J260" s="292"/>
      <c r="K260" s="291"/>
    </row>
    <row r="261" spans="1:11" ht="15" customHeight="1">
      <c r="A261" s="367" t="s">
        <v>17763</v>
      </c>
      <c r="B261" t="s">
        <v>242</v>
      </c>
      <c r="C261">
        <v>107654103</v>
      </c>
      <c r="D261" t="s">
        <v>13193</v>
      </c>
      <c r="F261" s="292"/>
      <c r="G261" s="292"/>
      <c r="H261"/>
      <c r="I261" s="292"/>
      <c r="J261" s="292"/>
      <c r="K261" s="291"/>
    </row>
    <row r="262" spans="1:11" ht="15" customHeight="1">
      <c r="A262" s="367" t="s">
        <v>17840</v>
      </c>
      <c r="B262" t="s">
        <v>243</v>
      </c>
      <c r="C262">
        <v>106333407</v>
      </c>
      <c r="D262" t="s">
        <v>16231</v>
      </c>
      <c r="E262" s="400"/>
      <c r="F262" s="292"/>
      <c r="G262" s="292"/>
      <c r="H262"/>
      <c r="I262" s="292"/>
      <c r="J262" s="292"/>
      <c r="K262" s="291"/>
    </row>
    <row r="263" spans="1:11" ht="15" customHeight="1">
      <c r="A263" s="367" t="s">
        <v>17320</v>
      </c>
      <c r="B263" t="s">
        <v>244</v>
      </c>
      <c r="C263">
        <v>101303503</v>
      </c>
      <c r="D263" t="s">
        <v>13193</v>
      </c>
      <c r="F263" s="292"/>
      <c r="G263" s="292"/>
      <c r="H263"/>
      <c r="I263" s="292"/>
      <c r="J263" s="292"/>
      <c r="K263" s="291"/>
    </row>
    <row r="264" spans="1:11" ht="15" customHeight="1">
      <c r="A264" s="367" t="s">
        <v>17539</v>
      </c>
      <c r="B264" t="s">
        <v>245</v>
      </c>
      <c r="C264">
        <v>123463803</v>
      </c>
      <c r="D264" t="s">
        <v>13193</v>
      </c>
      <c r="F264" s="292"/>
      <c r="G264" s="292"/>
      <c r="H264"/>
      <c r="I264" s="292"/>
      <c r="J264" s="292"/>
      <c r="K264" s="291"/>
    </row>
    <row r="265" spans="1:11" ht="15" customHeight="1">
      <c r="A265" s="367" t="s">
        <v>17606</v>
      </c>
      <c r="B265" t="s">
        <v>246</v>
      </c>
      <c r="C265">
        <v>117414003</v>
      </c>
      <c r="D265" t="s">
        <v>13193</v>
      </c>
      <c r="F265" s="292"/>
      <c r="G265" s="292"/>
      <c r="H265"/>
      <c r="I265" s="292"/>
      <c r="J265" s="292"/>
      <c r="K265" s="291"/>
    </row>
    <row r="266" spans="1:11" ht="15" customHeight="1">
      <c r="A266" s="367" t="s">
        <v>17454</v>
      </c>
      <c r="B266" t="s">
        <v>247</v>
      </c>
      <c r="C266">
        <v>121135003</v>
      </c>
      <c r="D266" t="s">
        <v>13193</v>
      </c>
      <c r="F266" s="292"/>
      <c r="G266" s="292"/>
      <c r="H266"/>
      <c r="I266" s="292"/>
      <c r="J266" s="292"/>
      <c r="K266" s="291"/>
    </row>
    <row r="267" spans="1:11" ht="15" customHeight="1">
      <c r="A267" s="367" t="s">
        <v>17771</v>
      </c>
      <c r="B267" t="s">
        <v>248</v>
      </c>
      <c r="C267">
        <v>109243503</v>
      </c>
      <c r="D267" t="s">
        <v>13193</v>
      </c>
      <c r="F267" s="292"/>
      <c r="G267" s="292"/>
      <c r="H267"/>
      <c r="I267" s="292"/>
      <c r="J267" s="292"/>
      <c r="K267" s="291"/>
    </row>
    <row r="268" spans="1:11" ht="15" customHeight="1">
      <c r="A268" s="367" t="s">
        <v>17590</v>
      </c>
      <c r="B268" t="s">
        <v>249</v>
      </c>
      <c r="C268">
        <v>111343603</v>
      </c>
      <c r="D268" t="s">
        <v>13193</v>
      </c>
      <c r="F268" s="292"/>
      <c r="G268" s="292"/>
      <c r="H268"/>
      <c r="I268" s="292"/>
      <c r="J268" s="292"/>
      <c r="K268" s="291"/>
    </row>
    <row r="269" spans="1:11" ht="15" customHeight="1">
      <c r="A269" s="367" t="s">
        <v>17431</v>
      </c>
      <c r="B269" t="s">
        <v>250</v>
      </c>
      <c r="C269">
        <v>111312804</v>
      </c>
      <c r="D269" t="s">
        <v>13193</v>
      </c>
      <c r="F269" s="292"/>
      <c r="G269" s="292"/>
      <c r="H269"/>
      <c r="I269" s="292"/>
      <c r="J269" s="292"/>
      <c r="K269" s="291"/>
    </row>
    <row r="270" spans="1:11" ht="15" customHeight="1">
      <c r="A270" s="367" t="s">
        <v>17847</v>
      </c>
      <c r="B270" t="s">
        <v>251</v>
      </c>
      <c r="C270">
        <v>109422303</v>
      </c>
      <c r="D270" t="s">
        <v>13193</v>
      </c>
      <c r="F270" s="292"/>
      <c r="G270" s="292"/>
      <c r="H270"/>
      <c r="I270" s="292"/>
      <c r="J270" s="292"/>
      <c r="K270" s="291"/>
    </row>
    <row r="271" spans="1:11" ht="15" customHeight="1">
      <c r="A271" s="367" t="s">
        <v>17331</v>
      </c>
      <c r="B271" t="s">
        <v>252</v>
      </c>
      <c r="C271">
        <v>104103603</v>
      </c>
      <c r="D271" t="s">
        <v>13193</v>
      </c>
      <c r="F271" s="292"/>
      <c r="G271" s="292"/>
      <c r="H271"/>
      <c r="I271" s="292"/>
      <c r="J271" s="292"/>
      <c r="K271" s="291"/>
    </row>
    <row r="272" spans="1:11" ht="15" customHeight="1">
      <c r="A272" s="367" t="s">
        <v>17380</v>
      </c>
      <c r="B272" t="s">
        <v>253</v>
      </c>
      <c r="C272">
        <v>124154003</v>
      </c>
      <c r="D272" t="s">
        <v>13193</v>
      </c>
      <c r="F272" s="292"/>
      <c r="G272" s="292"/>
      <c r="H272"/>
      <c r="I272" s="292"/>
      <c r="J272" s="292"/>
      <c r="K272" s="291"/>
    </row>
    <row r="273" spans="1:11" ht="15" customHeight="1">
      <c r="A273" s="367" t="s">
        <v>17486</v>
      </c>
      <c r="B273" t="s">
        <v>15985</v>
      </c>
      <c r="C273">
        <v>182514568</v>
      </c>
      <c r="D273" t="s">
        <v>13192</v>
      </c>
      <c r="F273" s="292"/>
      <c r="G273" s="292"/>
      <c r="H273"/>
      <c r="I273" s="292"/>
      <c r="J273" s="292"/>
      <c r="K273" s="291"/>
    </row>
    <row r="274" spans="1:11" ht="15" customHeight="1">
      <c r="A274" s="367" t="s">
        <v>17270</v>
      </c>
      <c r="B274" t="s">
        <v>254</v>
      </c>
      <c r="C274">
        <v>110183602</v>
      </c>
      <c r="D274" t="s">
        <v>13193</v>
      </c>
      <c r="F274" s="292"/>
      <c r="G274" s="292"/>
      <c r="H274"/>
      <c r="I274" s="292"/>
      <c r="J274" s="292"/>
      <c r="K274" s="291"/>
    </row>
    <row r="275" spans="1:11" ht="15" customHeight="1">
      <c r="A275" s="367" t="s">
        <v>17758</v>
      </c>
      <c r="B275" t="s">
        <v>255</v>
      </c>
      <c r="C275">
        <v>104432830</v>
      </c>
      <c r="D275" t="s">
        <v>13192</v>
      </c>
      <c r="F275" s="292"/>
      <c r="G275" s="292"/>
      <c r="H275"/>
      <c r="I275" s="292"/>
      <c r="J275" s="292"/>
      <c r="K275" s="291"/>
    </row>
    <row r="276" spans="1:11" ht="15" customHeight="1">
      <c r="A276" s="367" t="s">
        <v>17497</v>
      </c>
      <c r="B276" t="s">
        <v>256</v>
      </c>
      <c r="C276">
        <v>103025002</v>
      </c>
      <c r="D276" t="s">
        <v>13193</v>
      </c>
      <c r="F276" s="292"/>
      <c r="G276" s="292"/>
      <c r="H276"/>
      <c r="I276" s="292"/>
      <c r="J276" s="292"/>
      <c r="K276" s="291"/>
    </row>
    <row r="277" spans="1:11" ht="15" customHeight="1">
      <c r="A277" s="367" t="s">
        <v>17838</v>
      </c>
      <c r="B277" t="s">
        <v>15902</v>
      </c>
      <c r="C277">
        <v>106166503</v>
      </c>
      <c r="D277" t="s">
        <v>13193</v>
      </c>
      <c r="E277" s="400"/>
      <c r="F277" s="292"/>
      <c r="G277" s="292"/>
      <c r="H277"/>
      <c r="I277" s="292"/>
      <c r="J277" s="292"/>
      <c r="K277" s="291"/>
    </row>
    <row r="278" spans="1:11" ht="15" customHeight="1">
      <c r="A278" s="367" t="s">
        <v>17626</v>
      </c>
      <c r="B278" t="s">
        <v>15986</v>
      </c>
      <c r="C278">
        <v>126514864</v>
      </c>
      <c r="D278" t="s">
        <v>13192</v>
      </c>
      <c r="F278" s="292"/>
      <c r="G278" s="292"/>
      <c r="H278"/>
      <c r="I278" s="292"/>
      <c r="J278" s="292"/>
      <c r="K278" s="291"/>
    </row>
    <row r="279" spans="1:11" ht="15" customHeight="1">
      <c r="A279" s="367" t="s">
        <v>17889</v>
      </c>
      <c r="B279" t="s">
        <v>17890</v>
      </c>
      <c r="C279">
        <v>126514059</v>
      </c>
      <c r="D279" t="s">
        <v>13192</v>
      </c>
      <c r="F279" s="292"/>
      <c r="G279" s="292"/>
      <c r="H279"/>
      <c r="I279" s="292"/>
      <c r="J279" s="292"/>
      <c r="K279" s="291"/>
    </row>
    <row r="280" spans="1:11" ht="15" customHeight="1">
      <c r="A280" s="367" t="s">
        <v>17550</v>
      </c>
      <c r="B280" t="s">
        <v>15987</v>
      </c>
      <c r="C280">
        <v>126510013</v>
      </c>
      <c r="D280" t="s">
        <v>13192</v>
      </c>
      <c r="E280" s="400"/>
      <c r="F280" s="292"/>
      <c r="G280" s="292"/>
      <c r="H280"/>
      <c r="I280" s="292"/>
      <c r="J280" s="292"/>
      <c r="K280" s="291"/>
    </row>
    <row r="281" spans="1:11" ht="15" customHeight="1">
      <c r="A281" s="367" t="s">
        <v>17891</v>
      </c>
      <c r="B281" t="s">
        <v>15988</v>
      </c>
      <c r="C281">
        <v>126515492</v>
      </c>
      <c r="D281" t="s">
        <v>13192</v>
      </c>
      <c r="F281" s="292"/>
      <c r="G281" s="292"/>
      <c r="H281"/>
      <c r="I281" s="292"/>
      <c r="J281" s="292"/>
      <c r="K281" s="291"/>
    </row>
    <row r="282" spans="1:11" ht="15" customHeight="1">
      <c r="A282" s="367" t="s">
        <v>17764</v>
      </c>
      <c r="B282" t="s">
        <v>257</v>
      </c>
      <c r="C282">
        <v>107654403</v>
      </c>
      <c r="D282" t="s">
        <v>13193</v>
      </c>
      <c r="F282" s="292"/>
      <c r="G282" s="292"/>
      <c r="H282"/>
      <c r="I282" s="292"/>
      <c r="J282" s="292"/>
      <c r="K282" s="291"/>
    </row>
    <row r="283" spans="1:11" ht="15" customHeight="1">
      <c r="A283" s="367" t="s">
        <v>17332</v>
      </c>
      <c r="B283" t="s">
        <v>16143</v>
      </c>
      <c r="C283">
        <v>104107803</v>
      </c>
      <c r="D283" t="s">
        <v>13193</v>
      </c>
      <c r="F283" s="292"/>
      <c r="G283" s="292"/>
      <c r="H283"/>
      <c r="I283" s="292"/>
      <c r="J283" s="292"/>
      <c r="K283" s="291"/>
    </row>
    <row r="284" spans="1:11" ht="15" customHeight="1">
      <c r="A284" s="367" t="s">
        <v>17682</v>
      </c>
      <c r="B284" t="s">
        <v>258</v>
      </c>
      <c r="C284">
        <v>114064003</v>
      </c>
      <c r="D284" t="s">
        <v>13193</v>
      </c>
      <c r="F284" s="292"/>
      <c r="G284" s="292"/>
      <c r="H284"/>
      <c r="I284" s="292"/>
      <c r="J284" s="292"/>
      <c r="K284" s="291"/>
    </row>
    <row r="285" spans="1:11" ht="15" customHeight="1">
      <c r="A285" s="367" t="s">
        <v>17678</v>
      </c>
      <c r="B285" t="s">
        <v>15989</v>
      </c>
      <c r="C285">
        <v>113362940</v>
      </c>
      <c r="D285" t="s">
        <v>13192</v>
      </c>
      <c r="F285" s="292"/>
      <c r="G285" s="292"/>
      <c r="H285"/>
      <c r="I285" s="292"/>
      <c r="J285" s="292"/>
      <c r="K285" s="291"/>
    </row>
    <row r="286" spans="1:11" ht="15" customHeight="1">
      <c r="A286" s="367" t="s">
        <v>17555</v>
      </c>
      <c r="B286" t="s">
        <v>259</v>
      </c>
      <c r="C286">
        <v>126513110</v>
      </c>
      <c r="D286" t="s">
        <v>13192</v>
      </c>
      <c r="F286" s="292"/>
      <c r="G286" s="292"/>
      <c r="H286"/>
      <c r="I286" s="292"/>
      <c r="J286" s="292"/>
      <c r="K286" s="291"/>
    </row>
    <row r="287" spans="1:11" ht="15" customHeight="1">
      <c r="A287" s="367" t="s">
        <v>17294</v>
      </c>
      <c r="B287" t="s">
        <v>260</v>
      </c>
      <c r="C287">
        <v>119665003</v>
      </c>
      <c r="D287" t="s">
        <v>13193</v>
      </c>
      <c r="F287" s="292"/>
      <c r="G287" s="292"/>
      <c r="H287"/>
      <c r="I287" s="292"/>
      <c r="J287" s="292"/>
      <c r="K287" s="291"/>
    </row>
    <row r="288" spans="1:11" ht="15" customHeight="1">
      <c r="A288" s="367" t="s">
        <v>17707</v>
      </c>
      <c r="B288" t="s">
        <v>261</v>
      </c>
      <c r="C288">
        <v>119354603</v>
      </c>
      <c r="D288" t="s">
        <v>13193</v>
      </c>
      <c r="F288" s="292"/>
      <c r="G288" s="292"/>
      <c r="H288"/>
      <c r="I288" s="292"/>
      <c r="J288" s="292"/>
      <c r="K288" s="291"/>
    </row>
    <row r="289" spans="1:11" ht="15" customHeight="1">
      <c r="A289" s="367" t="s">
        <v>17704</v>
      </c>
      <c r="B289" t="s">
        <v>262</v>
      </c>
      <c r="C289">
        <v>118403903</v>
      </c>
      <c r="D289" t="s">
        <v>13193</v>
      </c>
      <c r="F289" s="292"/>
      <c r="G289" s="292"/>
      <c r="H289"/>
      <c r="I289" s="292"/>
      <c r="J289" s="292"/>
      <c r="K289" s="291"/>
    </row>
    <row r="290" spans="1:11" ht="15" customHeight="1">
      <c r="A290" s="367" t="s">
        <v>17335</v>
      </c>
      <c r="B290" t="s">
        <v>263</v>
      </c>
      <c r="C290">
        <v>104433903</v>
      </c>
      <c r="D290" t="s">
        <v>13193</v>
      </c>
      <c r="F290" s="292"/>
      <c r="G290" s="292"/>
      <c r="H290"/>
      <c r="I290" s="292"/>
      <c r="J290" s="292"/>
      <c r="K290" s="291"/>
    </row>
    <row r="291" spans="1:11" ht="15" customHeight="1">
      <c r="A291" s="367" t="s">
        <v>17679</v>
      </c>
      <c r="B291" t="s">
        <v>264</v>
      </c>
      <c r="C291">
        <v>113363603</v>
      </c>
      <c r="D291" t="s">
        <v>13193</v>
      </c>
      <c r="F291" s="292"/>
      <c r="G291" s="292"/>
      <c r="H291"/>
      <c r="I291" s="292"/>
      <c r="J291" s="292"/>
      <c r="K291" s="291"/>
    </row>
    <row r="292" spans="1:11" ht="15" customHeight="1">
      <c r="A292" s="367" t="s">
        <v>17276</v>
      </c>
      <c r="B292" t="s">
        <v>265</v>
      </c>
      <c r="C292">
        <v>113364002</v>
      </c>
      <c r="D292" t="s">
        <v>13193</v>
      </c>
      <c r="F292" s="292"/>
      <c r="G292" s="292"/>
      <c r="H292"/>
      <c r="I292" s="292"/>
      <c r="J292" s="292"/>
      <c r="K292" s="291"/>
    </row>
    <row r="293" spans="1:11" ht="15" customHeight="1">
      <c r="A293" s="367" t="s">
        <v>17400</v>
      </c>
      <c r="B293" t="s">
        <v>266</v>
      </c>
      <c r="C293">
        <v>101264003</v>
      </c>
      <c r="D293" t="s">
        <v>13193</v>
      </c>
      <c r="F293" s="292"/>
      <c r="G293" s="292"/>
      <c r="H293"/>
      <c r="I293" s="292"/>
      <c r="J293" s="292"/>
      <c r="K293" s="291"/>
    </row>
    <row r="294" spans="1:11" ht="15" customHeight="1">
      <c r="A294" s="367" t="s">
        <v>17333</v>
      </c>
      <c r="B294" t="s">
        <v>267</v>
      </c>
      <c r="C294">
        <v>104374003</v>
      </c>
      <c r="D294" t="s">
        <v>13193</v>
      </c>
      <c r="E294" s="400"/>
      <c r="F294" s="292"/>
      <c r="G294" s="292"/>
      <c r="H294"/>
      <c r="I294" s="292"/>
      <c r="J294" s="292"/>
      <c r="K294" s="291"/>
    </row>
    <row r="295" spans="1:11" ht="15" customHeight="1">
      <c r="A295" s="367" t="s">
        <v>17755</v>
      </c>
      <c r="B295" t="s">
        <v>268</v>
      </c>
      <c r="C295">
        <v>104374207</v>
      </c>
      <c r="D295" t="s">
        <v>16231</v>
      </c>
      <c r="F295" s="292"/>
      <c r="G295" s="292"/>
      <c r="H295"/>
      <c r="I295" s="292"/>
      <c r="J295" s="292"/>
      <c r="K295" s="291"/>
    </row>
    <row r="296" spans="1:11" ht="15" customHeight="1">
      <c r="A296" s="367" t="s">
        <v>17783</v>
      </c>
      <c r="B296" t="s">
        <v>269</v>
      </c>
      <c r="C296">
        <v>113384603</v>
      </c>
      <c r="D296" t="s">
        <v>13193</v>
      </c>
      <c r="F296" s="292"/>
      <c r="G296" s="292"/>
      <c r="H296"/>
      <c r="I296" s="292"/>
      <c r="J296" s="292"/>
      <c r="K296" s="291"/>
    </row>
    <row r="297" spans="1:11" ht="15" customHeight="1">
      <c r="A297" s="367" t="s">
        <v>17633</v>
      </c>
      <c r="B297" t="s">
        <v>270</v>
      </c>
      <c r="C297">
        <v>128034503</v>
      </c>
      <c r="D297" t="s">
        <v>13193</v>
      </c>
      <c r="F297" s="292"/>
      <c r="G297" s="292"/>
      <c r="H297"/>
      <c r="I297" s="292"/>
      <c r="J297" s="292"/>
      <c r="K297" s="291"/>
    </row>
    <row r="298" spans="1:11" ht="15" customHeight="1">
      <c r="A298" s="367" t="s">
        <v>17714</v>
      </c>
      <c r="B298" t="s">
        <v>271</v>
      </c>
      <c r="C298">
        <v>120480002</v>
      </c>
      <c r="D298" t="s">
        <v>13192</v>
      </c>
      <c r="F298" s="292"/>
      <c r="G298" s="292"/>
      <c r="H298"/>
      <c r="I298" s="292"/>
      <c r="J298" s="292"/>
      <c r="K298" s="291"/>
    </row>
    <row r="299" spans="1:11" ht="15" customHeight="1">
      <c r="A299" s="367" t="s">
        <v>17868</v>
      </c>
      <c r="B299" t="s">
        <v>10498</v>
      </c>
      <c r="C299">
        <v>120483170</v>
      </c>
      <c r="D299" t="s">
        <v>13192</v>
      </c>
      <c r="F299" s="292"/>
      <c r="G299" s="292"/>
      <c r="H299"/>
      <c r="I299" s="292"/>
      <c r="J299" s="292"/>
      <c r="K299" s="291"/>
    </row>
    <row r="300" spans="1:11" ht="15" customHeight="1">
      <c r="A300" s="367" t="s">
        <v>17901</v>
      </c>
      <c r="B300" t="s">
        <v>15990</v>
      </c>
      <c r="C300">
        <v>139481451</v>
      </c>
      <c r="D300" t="s">
        <v>13192</v>
      </c>
      <c r="E300" s="400"/>
      <c r="F300" s="292"/>
      <c r="G300" s="292"/>
      <c r="H300"/>
      <c r="I300" s="292"/>
      <c r="J300" s="292"/>
      <c r="K300" s="291"/>
    </row>
    <row r="301" spans="1:11" ht="15" customHeight="1">
      <c r="A301" s="367" t="s">
        <v>17535</v>
      </c>
      <c r="B301" t="s">
        <v>272</v>
      </c>
      <c r="C301">
        <v>121135503</v>
      </c>
      <c r="D301" t="s">
        <v>13193</v>
      </c>
      <c r="E301" s="400"/>
      <c r="F301" s="292"/>
      <c r="G301" s="292"/>
      <c r="H301"/>
      <c r="I301" s="292"/>
      <c r="J301" s="292"/>
      <c r="K301" s="291"/>
    </row>
    <row r="302" spans="1:11" ht="15" customHeight="1">
      <c r="A302" s="367" t="s">
        <v>17561</v>
      </c>
      <c r="B302" t="s">
        <v>273</v>
      </c>
      <c r="C302">
        <v>128034607</v>
      </c>
      <c r="D302" t="s">
        <v>16231</v>
      </c>
      <c r="F302" s="292"/>
      <c r="G302" s="292"/>
      <c r="H302"/>
      <c r="I302" s="292"/>
      <c r="J302" s="292"/>
      <c r="K302" s="291"/>
    </row>
    <row r="303" spans="1:11" ht="15" customHeight="1">
      <c r="A303" s="367" t="s">
        <v>17697</v>
      </c>
      <c r="B303" t="s">
        <v>274</v>
      </c>
      <c r="C303">
        <v>116604003</v>
      </c>
      <c r="D303" t="s">
        <v>13193</v>
      </c>
      <c r="F303" s="292"/>
      <c r="G303" s="292"/>
      <c r="H303"/>
      <c r="I303" s="292"/>
      <c r="J303" s="292"/>
      <c r="K303" s="291"/>
    </row>
    <row r="304" spans="1:11" ht="15" customHeight="1">
      <c r="A304" s="367" t="s">
        <v>17754</v>
      </c>
      <c r="B304" t="s">
        <v>16064</v>
      </c>
      <c r="C304">
        <v>103029865</v>
      </c>
      <c r="D304" t="s">
        <v>13192</v>
      </c>
      <c r="E304" s="400"/>
      <c r="F304" s="292"/>
      <c r="G304" s="292"/>
      <c r="H304"/>
      <c r="I304" s="292"/>
      <c r="J304" s="292"/>
      <c r="K304" s="291"/>
    </row>
    <row r="305" spans="1:11" ht="15" customHeight="1">
      <c r="A305" s="367" t="s">
        <v>17765</v>
      </c>
      <c r="B305" t="s">
        <v>275</v>
      </c>
      <c r="C305">
        <v>107654903</v>
      </c>
      <c r="D305" t="s">
        <v>13193</v>
      </c>
      <c r="F305" s="292"/>
      <c r="G305" s="292"/>
      <c r="H305"/>
      <c r="I305" s="292"/>
      <c r="J305" s="292"/>
      <c r="K305" s="291"/>
    </row>
    <row r="306" spans="1:11" ht="15" customHeight="1">
      <c r="A306" s="367" t="s">
        <v>17273</v>
      </c>
      <c r="B306" t="s">
        <v>16144</v>
      </c>
      <c r="C306">
        <v>112673500</v>
      </c>
      <c r="D306" t="s">
        <v>13192</v>
      </c>
      <c r="F306" s="292"/>
      <c r="G306" s="292"/>
      <c r="H306"/>
      <c r="I306" s="292"/>
      <c r="J306" s="292"/>
      <c r="K306" s="291"/>
    </row>
    <row r="307" spans="1:11" ht="15" customHeight="1">
      <c r="A307">
        <v>175390169</v>
      </c>
      <c r="B307" t="s">
        <v>15991</v>
      </c>
      <c r="C307">
        <v>175390169</v>
      </c>
      <c r="D307" t="s">
        <v>13192</v>
      </c>
      <c r="E307"/>
      <c r="F307" s="292"/>
      <c r="G307" s="292"/>
      <c r="H307"/>
      <c r="I307" s="292"/>
      <c r="J307" s="292"/>
      <c r="K307" s="291"/>
    </row>
    <row r="308" spans="1:11" ht="15" customHeight="1">
      <c r="A308" s="367" t="s">
        <v>17736</v>
      </c>
      <c r="B308" t="s">
        <v>276</v>
      </c>
      <c r="C308">
        <v>127040002</v>
      </c>
      <c r="D308" t="s">
        <v>13192</v>
      </c>
      <c r="F308" s="292"/>
      <c r="G308" s="292"/>
      <c r="H308"/>
      <c r="I308" s="292"/>
      <c r="J308" s="292"/>
      <c r="K308" s="291"/>
    </row>
    <row r="309" spans="1:11" ht="15" customHeight="1">
      <c r="A309" s="367" t="s">
        <v>17311</v>
      </c>
      <c r="B309" t="s">
        <v>13092</v>
      </c>
      <c r="C309">
        <v>126519476</v>
      </c>
      <c r="D309" t="s">
        <v>13192</v>
      </c>
      <c r="E309" s="400"/>
      <c r="F309" s="292"/>
      <c r="G309" s="292"/>
      <c r="H309"/>
      <c r="I309" s="292"/>
      <c r="J309" s="292"/>
      <c r="K309" s="291"/>
    </row>
    <row r="310" spans="1:11" ht="15" customHeight="1">
      <c r="A310" s="367" t="s">
        <v>17792</v>
      </c>
      <c r="B310" t="s">
        <v>277</v>
      </c>
      <c r="C310">
        <v>116493503</v>
      </c>
      <c r="D310" t="s">
        <v>13193</v>
      </c>
      <c r="F310" s="292"/>
      <c r="G310" s="292"/>
      <c r="H310"/>
      <c r="I310" s="292"/>
      <c r="J310" s="292"/>
      <c r="K310" s="291"/>
    </row>
    <row r="311" spans="1:11" ht="15" customHeight="1">
      <c r="A311" s="367" t="s">
        <v>17670</v>
      </c>
      <c r="B311" t="s">
        <v>278</v>
      </c>
      <c r="C311">
        <v>112015203</v>
      </c>
      <c r="D311" t="s">
        <v>13193</v>
      </c>
      <c r="F311" s="292"/>
      <c r="G311" s="292"/>
      <c r="H311"/>
      <c r="I311" s="292"/>
      <c r="J311" s="292"/>
      <c r="K311" s="291"/>
    </row>
    <row r="312" spans="1:11" ht="15" customHeight="1">
      <c r="A312" s="367" t="s">
        <v>17600</v>
      </c>
      <c r="B312" t="s">
        <v>279</v>
      </c>
      <c r="C312">
        <v>115224003</v>
      </c>
      <c r="D312" t="s">
        <v>13193</v>
      </c>
      <c r="F312" s="292"/>
      <c r="G312" s="292"/>
      <c r="H312"/>
      <c r="I312" s="292"/>
      <c r="J312" s="292"/>
      <c r="K312" s="291"/>
    </row>
    <row r="313" spans="1:11" ht="15" customHeight="1">
      <c r="A313" s="367" t="s">
        <v>17614</v>
      </c>
      <c r="B313" t="s">
        <v>280</v>
      </c>
      <c r="C313">
        <v>123464502</v>
      </c>
      <c r="D313" t="s">
        <v>13193</v>
      </c>
      <c r="F313" s="292"/>
      <c r="G313" s="292"/>
      <c r="H313"/>
      <c r="I313" s="292"/>
      <c r="J313" s="292"/>
      <c r="K313" s="291"/>
    </row>
    <row r="314" spans="1:11" ht="15" customHeight="1">
      <c r="A314" s="367" t="s">
        <v>17875</v>
      </c>
      <c r="B314" t="s">
        <v>281</v>
      </c>
      <c r="C314">
        <v>123464603</v>
      </c>
      <c r="D314" t="s">
        <v>13193</v>
      </c>
      <c r="F314" s="292"/>
      <c r="G314" s="292"/>
      <c r="H314"/>
      <c r="I314" s="292"/>
      <c r="J314" s="292"/>
      <c r="K314" s="291"/>
    </row>
    <row r="315" spans="1:11" ht="15" customHeight="1">
      <c r="A315" s="367" t="s">
        <v>17532</v>
      </c>
      <c r="B315" t="s">
        <v>282</v>
      </c>
      <c r="C315">
        <v>117414203</v>
      </c>
      <c r="D315" t="s">
        <v>13193</v>
      </c>
      <c r="F315" s="292"/>
      <c r="G315" s="292"/>
      <c r="H315"/>
      <c r="I315" s="292"/>
      <c r="J315" s="292"/>
      <c r="K315" s="291"/>
    </row>
    <row r="316" spans="1:11" ht="15" customHeight="1">
      <c r="A316" s="367" t="s">
        <v>17316</v>
      </c>
      <c r="B316" t="s">
        <v>283</v>
      </c>
      <c r="C316">
        <v>129544503</v>
      </c>
      <c r="D316" t="s">
        <v>13193</v>
      </c>
      <c r="F316" s="292"/>
      <c r="G316" s="292"/>
      <c r="H316"/>
      <c r="I316" s="292"/>
      <c r="J316" s="292"/>
      <c r="K316" s="291"/>
    </row>
    <row r="317" spans="1:11" ht="15" customHeight="1">
      <c r="A317" s="367" t="s">
        <v>17322</v>
      </c>
      <c r="B317" t="s">
        <v>284</v>
      </c>
      <c r="C317">
        <v>102023030</v>
      </c>
      <c r="D317" t="s">
        <v>13192</v>
      </c>
      <c r="F317" s="292"/>
      <c r="G317" s="292"/>
      <c r="H317"/>
      <c r="I317" s="292"/>
      <c r="J317" s="292"/>
      <c r="K317" s="291"/>
    </row>
    <row r="318" spans="1:11" ht="15" customHeight="1">
      <c r="A318" s="367" t="s">
        <v>17437</v>
      </c>
      <c r="B318" t="s">
        <v>285</v>
      </c>
      <c r="C318">
        <v>113364403</v>
      </c>
      <c r="D318" t="s">
        <v>13193</v>
      </c>
      <c r="F318" s="292"/>
      <c r="G318" s="292"/>
      <c r="H318"/>
      <c r="I318" s="292"/>
      <c r="J318" s="292"/>
      <c r="K318" s="291"/>
    </row>
    <row r="319" spans="1:11" ht="15" customHeight="1">
      <c r="A319" s="367" t="s">
        <v>17356</v>
      </c>
      <c r="B319" t="s">
        <v>286</v>
      </c>
      <c r="C319">
        <v>113364503</v>
      </c>
      <c r="D319" t="s">
        <v>13193</v>
      </c>
      <c r="F319" s="292"/>
      <c r="G319" s="292"/>
      <c r="H319"/>
      <c r="I319" s="292"/>
      <c r="J319" s="292"/>
      <c r="K319" s="291"/>
    </row>
    <row r="320" spans="1:11" ht="15" customHeight="1">
      <c r="A320" s="367" t="s">
        <v>17625</v>
      </c>
      <c r="B320" t="s">
        <v>287</v>
      </c>
      <c r="C320">
        <v>126513480</v>
      </c>
      <c r="D320" t="s">
        <v>13192</v>
      </c>
      <c r="F320" s="292"/>
      <c r="G320" s="292"/>
      <c r="H320"/>
      <c r="I320" s="292"/>
      <c r="J320" s="292"/>
      <c r="K320" s="291"/>
    </row>
    <row r="321" spans="1:11" ht="15" customHeight="1">
      <c r="A321" s="367" t="s">
        <v>17634</v>
      </c>
      <c r="B321" t="s">
        <v>288</v>
      </c>
      <c r="C321">
        <v>128325203</v>
      </c>
      <c r="D321" t="s">
        <v>13193</v>
      </c>
      <c r="F321" s="292"/>
      <c r="G321" s="292"/>
      <c r="H321"/>
      <c r="I321" s="292"/>
      <c r="J321" s="292"/>
      <c r="K321" s="291"/>
    </row>
    <row r="322" spans="1:11" ht="15" customHeight="1">
      <c r="A322" s="367" t="s">
        <v>17386</v>
      </c>
      <c r="B322" t="s">
        <v>1446</v>
      </c>
      <c r="C322">
        <v>126510014</v>
      </c>
      <c r="D322" t="s">
        <v>13192</v>
      </c>
      <c r="F322" s="292"/>
      <c r="G322" s="292"/>
      <c r="H322"/>
      <c r="I322" s="292"/>
      <c r="J322" s="292"/>
      <c r="K322" s="291"/>
    </row>
    <row r="323" spans="1:11" ht="15" customHeight="1">
      <c r="A323" s="367" t="s">
        <v>17728</v>
      </c>
      <c r="B323" t="s">
        <v>289</v>
      </c>
      <c r="C323">
        <v>125235502</v>
      </c>
      <c r="D323" t="s">
        <v>13193</v>
      </c>
      <c r="F323" s="292"/>
      <c r="G323" s="292"/>
      <c r="H323"/>
      <c r="I323" s="292"/>
      <c r="J323" s="292"/>
      <c r="K323" s="291"/>
    </row>
    <row r="324" spans="1:11" ht="15" customHeight="1">
      <c r="A324" s="367" t="s">
        <v>17569</v>
      </c>
      <c r="B324" t="s">
        <v>290</v>
      </c>
      <c r="C324">
        <v>104105003</v>
      </c>
      <c r="D324" t="s">
        <v>13193</v>
      </c>
      <c r="F324" s="292"/>
      <c r="G324" s="292"/>
      <c r="H324"/>
      <c r="I324" s="292"/>
      <c r="J324" s="292"/>
      <c r="K324" s="291"/>
    </row>
    <row r="325" spans="1:11" ht="15" customHeight="1">
      <c r="A325" s="367" t="s">
        <v>17475</v>
      </c>
      <c r="B325" t="s">
        <v>15903</v>
      </c>
      <c r="C325">
        <v>126513150</v>
      </c>
      <c r="D325" t="s">
        <v>13192</v>
      </c>
      <c r="F325" s="292"/>
      <c r="G325" s="292"/>
      <c r="H325"/>
      <c r="I325" s="292"/>
      <c r="J325" s="292"/>
      <c r="K325" s="291"/>
    </row>
    <row r="326" spans="1:11" ht="15" customHeight="1">
      <c r="A326" s="367" t="s">
        <v>17389</v>
      </c>
      <c r="B326" t="s">
        <v>13195</v>
      </c>
      <c r="C326">
        <v>126513117</v>
      </c>
      <c r="D326" t="s">
        <v>13192</v>
      </c>
      <c r="F326" s="292"/>
      <c r="G326" s="292"/>
      <c r="H326"/>
      <c r="I326" s="292"/>
      <c r="J326" s="292"/>
      <c r="K326" s="291"/>
    </row>
    <row r="327" spans="1:11" ht="15" customHeight="1">
      <c r="A327" s="367" t="s">
        <v>17731</v>
      </c>
      <c r="B327" t="s">
        <v>16066</v>
      </c>
      <c r="C327">
        <v>126511624</v>
      </c>
      <c r="D327" t="s">
        <v>13192</v>
      </c>
      <c r="E327" s="400"/>
      <c r="F327" s="292"/>
      <c r="G327" s="292"/>
      <c r="H327"/>
      <c r="I327" s="292"/>
      <c r="J327" s="292"/>
      <c r="K327" s="291"/>
    </row>
    <row r="328" spans="1:11" ht="15" customHeight="1">
      <c r="A328" s="367" t="s">
        <v>17545</v>
      </c>
      <c r="B328" t="s">
        <v>15992</v>
      </c>
      <c r="C328">
        <v>126510002</v>
      </c>
      <c r="D328" t="s">
        <v>13192</v>
      </c>
      <c r="F328" s="292"/>
      <c r="G328" s="292"/>
      <c r="H328"/>
      <c r="I328" s="292"/>
      <c r="J328" s="292"/>
      <c r="K328" s="291"/>
    </row>
    <row r="329" spans="1:11" ht="15" customHeight="1">
      <c r="A329" s="367" t="s">
        <v>17893</v>
      </c>
      <c r="B329" t="s">
        <v>15993</v>
      </c>
      <c r="C329">
        <v>126519644</v>
      </c>
      <c r="D329" t="s">
        <v>13192</v>
      </c>
      <c r="F329" s="292"/>
      <c r="G329" s="292"/>
      <c r="H329"/>
      <c r="I329" s="292"/>
      <c r="J329" s="292"/>
      <c r="K329" s="291"/>
    </row>
    <row r="330" spans="1:11" ht="15" customHeight="1">
      <c r="A330" s="367" t="s">
        <v>17627</v>
      </c>
      <c r="B330" t="s">
        <v>15994</v>
      </c>
      <c r="C330">
        <v>126518795</v>
      </c>
      <c r="D330" t="s">
        <v>13192</v>
      </c>
      <c r="F330" s="292"/>
      <c r="G330" s="292"/>
      <c r="H330"/>
      <c r="I330" s="292"/>
      <c r="J330" s="292"/>
      <c r="K330" s="291"/>
    </row>
    <row r="331" spans="1:11" ht="15" customHeight="1">
      <c r="A331" s="367" t="s">
        <v>17888</v>
      </c>
      <c r="B331" t="s">
        <v>291</v>
      </c>
      <c r="C331">
        <v>126513734</v>
      </c>
      <c r="D331" t="s">
        <v>13192</v>
      </c>
      <c r="F331" s="292"/>
      <c r="G331" s="292"/>
      <c r="H331"/>
      <c r="I331" s="292"/>
      <c r="J331" s="292"/>
      <c r="K331" s="291"/>
    </row>
    <row r="332" spans="1:11" ht="15" customHeight="1">
      <c r="A332" s="367" t="s">
        <v>17734</v>
      </c>
      <c r="B332" t="s">
        <v>15995</v>
      </c>
      <c r="C332">
        <v>126513290</v>
      </c>
      <c r="D332" t="s">
        <v>13192</v>
      </c>
      <c r="F332" s="292"/>
      <c r="G332" s="292"/>
      <c r="H332"/>
      <c r="I332" s="292"/>
      <c r="J332" s="292"/>
      <c r="K332" s="291"/>
    </row>
    <row r="333" spans="1:11" ht="15" customHeight="1">
      <c r="A333" s="367" t="s">
        <v>17558</v>
      </c>
      <c r="B333" t="s">
        <v>292</v>
      </c>
      <c r="C333">
        <v>126516457</v>
      </c>
      <c r="D333" t="s">
        <v>13192</v>
      </c>
      <c r="E333" s="400"/>
      <c r="F333" s="292"/>
      <c r="G333" s="292"/>
      <c r="H333"/>
      <c r="I333" s="292"/>
      <c r="J333" s="292"/>
      <c r="K333" s="291"/>
    </row>
    <row r="334" spans="1:11" ht="15" customHeight="1">
      <c r="A334" s="367" t="s">
        <v>17741</v>
      </c>
      <c r="B334" t="s">
        <v>293</v>
      </c>
      <c r="C334">
        <v>151514721</v>
      </c>
      <c r="D334" t="s">
        <v>13192</v>
      </c>
      <c r="F334" s="292"/>
      <c r="G334" s="292"/>
      <c r="H334"/>
      <c r="I334" s="292"/>
      <c r="J334" s="292"/>
      <c r="K334" s="291"/>
    </row>
    <row r="335" spans="1:11" ht="15" customHeight="1">
      <c r="A335" s="367" t="s">
        <v>17730</v>
      </c>
      <c r="B335" t="s">
        <v>294</v>
      </c>
      <c r="C335">
        <v>126510022</v>
      </c>
      <c r="D335" t="s">
        <v>13192</v>
      </c>
      <c r="F335" s="292"/>
      <c r="G335" s="292"/>
      <c r="H335"/>
      <c r="I335" s="292"/>
      <c r="J335" s="292"/>
      <c r="K335" s="291"/>
    </row>
    <row r="336" spans="1:11" ht="15" customHeight="1">
      <c r="A336" s="367" t="s">
        <v>17552</v>
      </c>
      <c r="B336" t="s">
        <v>295</v>
      </c>
      <c r="C336">
        <v>126510023</v>
      </c>
      <c r="D336" t="s">
        <v>13192</v>
      </c>
      <c r="F336" s="292"/>
      <c r="G336" s="292"/>
      <c r="H336"/>
      <c r="I336" s="292"/>
      <c r="J336" s="292"/>
      <c r="K336" s="291"/>
    </row>
    <row r="337" spans="1:11" ht="15" customHeight="1">
      <c r="A337" s="367" t="s">
        <v>17489</v>
      </c>
      <c r="B337" t="s">
        <v>296</v>
      </c>
      <c r="C337">
        <v>101633903</v>
      </c>
      <c r="D337" t="s">
        <v>13193</v>
      </c>
      <c r="E337" s="400"/>
      <c r="F337" s="292"/>
      <c r="G337" s="292"/>
      <c r="H337"/>
      <c r="I337" s="292"/>
      <c r="J337" s="292"/>
      <c r="K337" s="291"/>
    </row>
    <row r="338" spans="1:11" ht="15" customHeight="1">
      <c r="A338" s="367" t="s">
        <v>17750</v>
      </c>
      <c r="B338" t="s">
        <v>297</v>
      </c>
      <c r="C338">
        <v>103026002</v>
      </c>
      <c r="D338" t="s">
        <v>13193</v>
      </c>
      <c r="F338" s="292"/>
      <c r="G338" s="292"/>
      <c r="H338"/>
      <c r="I338" s="292"/>
      <c r="J338" s="292"/>
      <c r="K338" s="291"/>
    </row>
    <row r="339" spans="1:11" ht="15" customHeight="1">
      <c r="A339" s="367" t="s">
        <v>17790</v>
      </c>
      <c r="B339" t="s">
        <v>298</v>
      </c>
      <c r="C339">
        <v>115216503</v>
      </c>
      <c r="D339" t="s">
        <v>13193</v>
      </c>
      <c r="E339" s="400"/>
      <c r="F339" s="292"/>
      <c r="G339" s="292"/>
      <c r="H339"/>
      <c r="I339" s="292"/>
      <c r="J339" s="292"/>
      <c r="K339" s="291"/>
    </row>
    <row r="340" spans="1:11" ht="15" customHeight="1">
      <c r="A340" s="367" t="s">
        <v>17628</v>
      </c>
      <c r="B340" t="s">
        <v>2745</v>
      </c>
      <c r="C340">
        <v>126519392</v>
      </c>
      <c r="D340" t="s">
        <v>13192</v>
      </c>
      <c r="F340" s="292"/>
      <c r="G340" s="292"/>
      <c r="H340"/>
      <c r="I340" s="292"/>
      <c r="J340" s="292"/>
      <c r="K340" s="291"/>
    </row>
    <row r="341" spans="1:11" ht="15" customHeight="1">
      <c r="A341" s="367" t="s">
        <v>17759</v>
      </c>
      <c r="B341" t="s">
        <v>299</v>
      </c>
      <c r="C341">
        <v>104435003</v>
      </c>
      <c r="D341" t="s">
        <v>13193</v>
      </c>
      <c r="F341" s="292"/>
      <c r="G341" s="292"/>
      <c r="H341"/>
      <c r="I341" s="292"/>
      <c r="J341" s="292"/>
      <c r="K341" s="291"/>
    </row>
    <row r="342" spans="1:11" ht="15" customHeight="1">
      <c r="A342" s="367" t="s">
        <v>17876</v>
      </c>
      <c r="B342" t="s">
        <v>300</v>
      </c>
      <c r="C342">
        <v>123465303</v>
      </c>
      <c r="D342" t="s">
        <v>13193</v>
      </c>
      <c r="E342" s="400"/>
      <c r="F342" s="292"/>
      <c r="G342" s="292"/>
      <c r="H342"/>
      <c r="I342" s="292"/>
      <c r="J342" s="292"/>
      <c r="K342" s="291"/>
    </row>
    <row r="343" spans="1:11" ht="15" customHeight="1">
      <c r="A343" s="367" t="s">
        <v>17264</v>
      </c>
      <c r="B343" t="s">
        <v>301</v>
      </c>
      <c r="C343">
        <v>108565203</v>
      </c>
      <c r="D343" t="s">
        <v>13193</v>
      </c>
      <c r="F343" s="292"/>
      <c r="G343" s="292"/>
      <c r="H343"/>
      <c r="I343" s="292"/>
      <c r="J343" s="292"/>
      <c r="K343" s="291"/>
    </row>
    <row r="344" spans="1:11" ht="15" customHeight="1">
      <c r="A344" s="367" t="s">
        <v>17708</v>
      </c>
      <c r="B344" t="s">
        <v>302</v>
      </c>
      <c r="C344">
        <v>119355503</v>
      </c>
      <c r="D344" t="s">
        <v>13193</v>
      </c>
      <c r="F344" s="292"/>
      <c r="G344" s="292"/>
      <c r="H344"/>
      <c r="I344" s="292"/>
      <c r="J344" s="292"/>
      <c r="K344" s="291"/>
    </row>
    <row r="345" spans="1:11" ht="15" customHeight="1">
      <c r="A345" s="367" t="s">
        <v>17688</v>
      </c>
      <c r="B345" t="s">
        <v>303</v>
      </c>
      <c r="C345">
        <v>115226003</v>
      </c>
      <c r="D345" t="s">
        <v>13193</v>
      </c>
      <c r="E345" s="400"/>
      <c r="F345" s="292"/>
      <c r="G345" s="292"/>
      <c r="H345"/>
      <c r="I345" s="292"/>
      <c r="J345" s="292"/>
      <c r="K345" s="291"/>
    </row>
    <row r="346" spans="1:11" ht="15" customHeight="1">
      <c r="A346" s="367" t="s">
        <v>17696</v>
      </c>
      <c r="B346" t="s">
        <v>304</v>
      </c>
      <c r="C346">
        <v>116555003</v>
      </c>
      <c r="D346" t="s">
        <v>13193</v>
      </c>
      <c r="F346" s="292"/>
      <c r="G346" s="292"/>
      <c r="H346"/>
      <c r="I346" s="292"/>
      <c r="J346" s="292"/>
      <c r="K346" s="291"/>
    </row>
    <row r="347" spans="1:11" ht="15" customHeight="1">
      <c r="A347" s="367" t="s">
        <v>17817</v>
      </c>
      <c r="B347" t="s">
        <v>305</v>
      </c>
      <c r="C347">
        <v>127045303</v>
      </c>
      <c r="D347" t="s">
        <v>13193</v>
      </c>
      <c r="E347" s="400"/>
      <c r="F347" s="292"/>
      <c r="G347" s="292"/>
      <c r="H347"/>
      <c r="I347" s="292"/>
      <c r="J347" s="292"/>
      <c r="K347" s="291"/>
    </row>
    <row r="348" spans="1:11" ht="15" customHeight="1">
      <c r="A348" s="367" t="s">
        <v>17313</v>
      </c>
      <c r="B348" t="s">
        <v>16145</v>
      </c>
      <c r="C348">
        <v>127041735</v>
      </c>
      <c r="D348" t="s">
        <v>13192</v>
      </c>
      <c r="F348" s="292"/>
      <c r="G348" s="292"/>
      <c r="H348"/>
      <c r="I348" s="292"/>
      <c r="J348" s="292"/>
      <c r="K348" s="291"/>
    </row>
    <row r="349" spans="1:11" ht="15" customHeight="1">
      <c r="A349" s="367" t="s">
        <v>17591</v>
      </c>
      <c r="B349" t="s">
        <v>306</v>
      </c>
      <c r="C349">
        <v>111444602</v>
      </c>
      <c r="D349" t="s">
        <v>13193</v>
      </c>
      <c r="F349" s="292"/>
      <c r="G349" s="292"/>
      <c r="H349"/>
      <c r="I349" s="292"/>
      <c r="J349" s="292"/>
      <c r="K349" s="291"/>
    </row>
    <row r="350" spans="1:11" ht="15" customHeight="1">
      <c r="A350" s="367" t="s">
        <v>17604</v>
      </c>
      <c r="B350" t="s">
        <v>307</v>
      </c>
      <c r="C350">
        <v>116605003</v>
      </c>
      <c r="D350" t="s">
        <v>13193</v>
      </c>
      <c r="F350" s="292"/>
      <c r="G350" s="292"/>
      <c r="H350"/>
      <c r="I350" s="292"/>
      <c r="J350" s="292"/>
      <c r="K350" s="291"/>
    </row>
    <row r="351" spans="1:11" ht="15" customHeight="1">
      <c r="A351" s="367" t="s">
        <v>17657</v>
      </c>
      <c r="B351" t="s">
        <v>308</v>
      </c>
      <c r="C351">
        <v>105257602</v>
      </c>
      <c r="D351" t="s">
        <v>13193</v>
      </c>
      <c r="F351" s="292"/>
      <c r="G351" s="292"/>
      <c r="H351"/>
      <c r="I351" s="292"/>
      <c r="J351" s="292"/>
      <c r="K351" s="291"/>
    </row>
    <row r="352" spans="1:11" ht="15" customHeight="1">
      <c r="A352" s="367" t="s">
        <v>17366</v>
      </c>
      <c r="B352" t="s">
        <v>309</v>
      </c>
      <c r="C352">
        <v>115226103</v>
      </c>
      <c r="D352" t="s">
        <v>13193</v>
      </c>
      <c r="F352" s="292"/>
      <c r="G352" s="292"/>
      <c r="H352"/>
      <c r="I352" s="292"/>
      <c r="J352" s="292"/>
      <c r="K352" s="291"/>
    </row>
    <row r="353" spans="1:11" ht="15" customHeight="1">
      <c r="A353" s="367" t="s">
        <v>17601</v>
      </c>
      <c r="B353" t="s">
        <v>310</v>
      </c>
      <c r="C353">
        <v>116195004</v>
      </c>
      <c r="D353" t="s">
        <v>13193</v>
      </c>
      <c r="F353" s="292"/>
      <c r="G353" s="292"/>
      <c r="H353"/>
      <c r="I353" s="292"/>
      <c r="J353" s="292"/>
      <c r="K353" s="291"/>
    </row>
    <row r="354" spans="1:11" ht="15" customHeight="1">
      <c r="A354" s="367" t="s">
        <v>17860</v>
      </c>
      <c r="B354" t="s">
        <v>311</v>
      </c>
      <c r="C354">
        <v>116495003</v>
      </c>
      <c r="D354" t="s">
        <v>13193</v>
      </c>
      <c r="F354" s="292"/>
      <c r="G354" s="292"/>
      <c r="H354"/>
      <c r="I354" s="292"/>
      <c r="J354" s="292"/>
      <c r="K354" s="291"/>
    </row>
    <row r="355" spans="1:11" ht="15" customHeight="1">
      <c r="A355" s="367" t="s">
        <v>17898</v>
      </c>
      <c r="B355" t="s">
        <v>312</v>
      </c>
      <c r="C355">
        <v>129544703</v>
      </c>
      <c r="D355" t="s">
        <v>13193</v>
      </c>
      <c r="F355" s="292"/>
      <c r="G355" s="292"/>
      <c r="H355"/>
      <c r="I355" s="292"/>
      <c r="J355" s="292"/>
      <c r="K355" s="291"/>
    </row>
    <row r="356" spans="1:11" ht="15" customHeight="1">
      <c r="A356" s="367" t="s">
        <v>17832</v>
      </c>
      <c r="B356" t="s">
        <v>313</v>
      </c>
      <c r="C356">
        <v>104375003</v>
      </c>
      <c r="D356" t="s">
        <v>13193</v>
      </c>
      <c r="F356" s="292"/>
      <c r="G356" s="292"/>
      <c r="H356"/>
      <c r="I356" s="292"/>
      <c r="J356" s="292"/>
      <c r="K356" s="291"/>
    </row>
    <row r="357" spans="1:11" ht="15" customHeight="1">
      <c r="A357" s="367" t="s">
        <v>17260</v>
      </c>
      <c r="B357" t="s">
        <v>314</v>
      </c>
      <c r="C357">
        <v>107655803</v>
      </c>
      <c r="D357" t="s">
        <v>13193</v>
      </c>
      <c r="F357" s="292"/>
      <c r="G357" s="292"/>
      <c r="H357"/>
      <c r="I357" s="292"/>
      <c r="J357" s="292"/>
      <c r="K357" s="291"/>
    </row>
    <row r="358" spans="1:11" ht="15" customHeight="1">
      <c r="A358" s="367" t="s">
        <v>17652</v>
      </c>
      <c r="B358" t="s">
        <v>315</v>
      </c>
      <c r="C358">
        <v>104105353</v>
      </c>
      <c r="D358" t="s">
        <v>13193</v>
      </c>
      <c r="F358" s="292"/>
      <c r="G358" s="292"/>
      <c r="H358"/>
      <c r="I358" s="292"/>
      <c r="J358" s="292"/>
      <c r="K358" s="291"/>
    </row>
    <row r="359" spans="1:11" ht="15" customHeight="1">
      <c r="A359" s="367" t="s">
        <v>17420</v>
      </c>
      <c r="B359" t="s">
        <v>16146</v>
      </c>
      <c r="C359">
        <v>105250004</v>
      </c>
      <c r="D359" t="s">
        <v>13192</v>
      </c>
      <c r="F359" s="292"/>
      <c r="G359" s="292"/>
      <c r="H359"/>
      <c r="I359" s="292"/>
      <c r="J359" s="292"/>
      <c r="K359" s="291"/>
    </row>
    <row r="360" spans="1:11" ht="15" customHeight="1">
      <c r="A360" s="367" t="s">
        <v>17446</v>
      </c>
      <c r="B360" t="s">
        <v>316</v>
      </c>
      <c r="C360">
        <v>117415004</v>
      </c>
      <c r="D360" t="s">
        <v>13193</v>
      </c>
      <c r="F360" s="292"/>
      <c r="G360" s="292"/>
      <c r="H360"/>
      <c r="I360" s="292"/>
      <c r="J360" s="292"/>
      <c r="K360" s="291"/>
    </row>
    <row r="361" spans="1:11" ht="15" customHeight="1">
      <c r="A361" s="367" t="s">
        <v>17250</v>
      </c>
      <c r="B361" t="s">
        <v>317</v>
      </c>
      <c r="C361">
        <v>103026303</v>
      </c>
      <c r="D361" t="s">
        <v>13193</v>
      </c>
      <c r="F361" s="292"/>
      <c r="G361" s="292"/>
      <c r="H361"/>
      <c r="I361" s="292"/>
      <c r="J361" s="292"/>
      <c r="K361" s="291"/>
    </row>
    <row r="362" spans="1:11" ht="15" customHeight="1">
      <c r="A362" s="367" t="s">
        <v>17284</v>
      </c>
      <c r="B362" t="s">
        <v>318</v>
      </c>
      <c r="C362">
        <v>117415103</v>
      </c>
      <c r="D362" t="s">
        <v>13193</v>
      </c>
      <c r="F362" s="292"/>
      <c r="G362" s="292"/>
      <c r="H362"/>
      <c r="I362" s="292"/>
      <c r="J362" s="292"/>
      <c r="K362" s="291"/>
    </row>
    <row r="363" spans="1:11" ht="15" customHeight="1">
      <c r="A363" s="367" t="s">
        <v>17292</v>
      </c>
      <c r="B363" t="s">
        <v>319</v>
      </c>
      <c r="C363">
        <v>119584503</v>
      </c>
      <c r="D363" t="s">
        <v>13193</v>
      </c>
      <c r="F363" s="292"/>
      <c r="G363" s="292"/>
      <c r="H363"/>
      <c r="I363" s="292"/>
      <c r="J363" s="292"/>
      <c r="K363" s="291"/>
    </row>
    <row r="364" spans="1:11" ht="15" customHeight="1">
      <c r="A364" s="367" t="s">
        <v>17751</v>
      </c>
      <c r="B364" t="s">
        <v>320</v>
      </c>
      <c r="C364">
        <v>103026343</v>
      </c>
      <c r="D364" t="s">
        <v>13193</v>
      </c>
      <c r="E364" s="400"/>
      <c r="F364" s="292"/>
      <c r="G364" s="292"/>
      <c r="H364"/>
      <c r="I364" s="292"/>
      <c r="J364" s="292"/>
      <c r="K364" s="291"/>
    </row>
    <row r="365" spans="1:11" ht="15" customHeight="1">
      <c r="A365" s="367" t="s">
        <v>17720</v>
      </c>
      <c r="B365" t="s">
        <v>321</v>
      </c>
      <c r="C365">
        <v>122097203</v>
      </c>
      <c r="D365" t="s">
        <v>13193</v>
      </c>
      <c r="F365" s="292"/>
      <c r="G365" s="292"/>
      <c r="H365"/>
      <c r="I365" s="292"/>
      <c r="J365" s="292"/>
      <c r="K365" s="291"/>
    </row>
    <row r="366" spans="1:11" ht="15" customHeight="1">
      <c r="A366" s="367" t="s">
        <v>17778</v>
      </c>
      <c r="B366" t="s">
        <v>322</v>
      </c>
      <c r="C366">
        <v>110175003</v>
      </c>
      <c r="D366" t="s">
        <v>13193</v>
      </c>
      <c r="F366" s="292"/>
      <c r="G366" s="292"/>
      <c r="H366"/>
      <c r="I366" s="292"/>
      <c r="J366" s="292"/>
      <c r="K366" s="291"/>
    </row>
    <row r="367" spans="1:11" ht="15" customHeight="1">
      <c r="A367" s="367" t="s">
        <v>17793</v>
      </c>
      <c r="B367" t="s">
        <v>323</v>
      </c>
      <c r="C367">
        <v>116495103</v>
      </c>
      <c r="D367" t="s">
        <v>13193</v>
      </c>
      <c r="E367" s="400"/>
      <c r="F367" s="292"/>
      <c r="G367" s="292"/>
      <c r="H367"/>
      <c r="I367" s="292"/>
      <c r="J367" s="292"/>
      <c r="K367" s="291"/>
    </row>
    <row r="368" spans="1:11" ht="15" customHeight="1">
      <c r="A368" s="367" t="s">
        <v>17579</v>
      </c>
      <c r="B368" t="s">
        <v>324</v>
      </c>
      <c r="C368">
        <v>107655903</v>
      </c>
      <c r="D368" t="s">
        <v>13193</v>
      </c>
      <c r="E368" s="400"/>
      <c r="F368" s="292"/>
      <c r="G368" s="292"/>
      <c r="H368"/>
      <c r="I368" s="292"/>
      <c r="J368" s="292"/>
      <c r="K368" s="291"/>
    </row>
    <row r="369" spans="1:11" ht="15" customHeight="1">
      <c r="A369" s="367" t="s">
        <v>17669</v>
      </c>
      <c r="B369" t="s">
        <v>325</v>
      </c>
      <c r="C369">
        <v>111316003</v>
      </c>
      <c r="D369" t="s">
        <v>13193</v>
      </c>
      <c r="F369" s="292"/>
      <c r="G369" s="292"/>
      <c r="H369"/>
      <c r="I369" s="292"/>
      <c r="J369" s="292"/>
      <c r="K369" s="291"/>
    </row>
    <row r="370" spans="1:11" ht="15" customHeight="1">
      <c r="A370" s="367" t="s">
        <v>17449</v>
      </c>
      <c r="B370" t="s">
        <v>326</v>
      </c>
      <c r="C370">
        <v>119584603</v>
      </c>
      <c r="D370" t="s">
        <v>13193</v>
      </c>
      <c r="F370" s="292"/>
      <c r="G370" s="292"/>
      <c r="H370"/>
      <c r="I370" s="292"/>
      <c r="J370" s="292"/>
      <c r="K370" s="291"/>
    </row>
    <row r="371" spans="1:11" ht="15" customHeight="1">
      <c r="A371" s="367" t="s">
        <v>17566</v>
      </c>
      <c r="B371" t="s">
        <v>327</v>
      </c>
      <c r="C371">
        <v>103026402</v>
      </c>
      <c r="D371" t="s">
        <v>13193</v>
      </c>
      <c r="F371" s="292"/>
      <c r="G371" s="292"/>
      <c r="H371"/>
      <c r="I371" s="292"/>
      <c r="J371" s="292"/>
      <c r="K371" s="291"/>
    </row>
    <row r="372" spans="1:11" ht="15" customHeight="1">
      <c r="A372" s="367" t="s">
        <v>17683</v>
      </c>
      <c r="B372" t="s">
        <v>328</v>
      </c>
      <c r="C372">
        <v>114065503</v>
      </c>
      <c r="D372" t="s">
        <v>13193</v>
      </c>
      <c r="F372" s="292"/>
      <c r="G372" s="292"/>
      <c r="H372"/>
      <c r="I372" s="292"/>
      <c r="J372" s="292"/>
      <c r="K372" s="291"/>
    </row>
    <row r="373" spans="1:11" ht="15" customHeight="1">
      <c r="A373" s="367" t="s">
        <v>17388</v>
      </c>
      <c r="B373" t="s">
        <v>13019</v>
      </c>
      <c r="C373">
        <v>126513000</v>
      </c>
      <c r="D373" t="s">
        <v>13192</v>
      </c>
      <c r="F373" s="292"/>
      <c r="G373" s="292"/>
      <c r="H373"/>
      <c r="I373" s="292"/>
      <c r="J373" s="292"/>
      <c r="K373" s="291"/>
    </row>
    <row r="374" spans="1:11" ht="15" customHeight="1">
      <c r="A374" s="367" t="s">
        <v>17285</v>
      </c>
      <c r="B374" t="s">
        <v>329</v>
      </c>
      <c r="C374">
        <v>117415303</v>
      </c>
      <c r="D374" t="s">
        <v>13193</v>
      </c>
      <c r="F374" s="292"/>
      <c r="G374" s="292"/>
      <c r="H374"/>
      <c r="I374" s="292"/>
      <c r="J374" s="292"/>
      <c r="K374" s="291"/>
    </row>
    <row r="375" spans="1:11" ht="15" customHeight="1">
      <c r="A375" s="367" t="s">
        <v>17453</v>
      </c>
      <c r="B375" t="s">
        <v>330</v>
      </c>
      <c r="C375">
        <v>120484803</v>
      </c>
      <c r="D375" t="s">
        <v>13193</v>
      </c>
      <c r="F375" s="292"/>
      <c r="G375" s="292"/>
      <c r="H375"/>
      <c r="I375" s="292"/>
      <c r="J375" s="292"/>
      <c r="K375" s="291"/>
    </row>
    <row r="376" spans="1:11" ht="15" customHeight="1">
      <c r="A376" s="367" t="s">
        <v>17807</v>
      </c>
      <c r="B376" t="s">
        <v>331</v>
      </c>
      <c r="C376">
        <v>122097502</v>
      </c>
      <c r="D376" t="s">
        <v>13193</v>
      </c>
      <c r="F376" s="292"/>
      <c r="G376" s="292"/>
      <c r="H376"/>
      <c r="I376" s="292"/>
      <c r="J376" s="292"/>
      <c r="K376" s="291"/>
    </row>
    <row r="377" spans="1:11" ht="15" customHeight="1">
      <c r="A377" s="367" t="s">
        <v>17654</v>
      </c>
      <c r="B377" t="s">
        <v>332</v>
      </c>
      <c r="C377">
        <v>104375203</v>
      </c>
      <c r="D377" t="s">
        <v>13193</v>
      </c>
      <c r="F377" s="292"/>
      <c r="G377" s="292"/>
      <c r="H377"/>
      <c r="I377" s="292"/>
      <c r="J377" s="292"/>
      <c r="K377" s="291"/>
    </row>
    <row r="378" spans="1:11" ht="15" customHeight="1">
      <c r="A378" s="367" t="s">
        <v>17818</v>
      </c>
      <c r="B378" t="s">
        <v>333</v>
      </c>
      <c r="C378">
        <v>127045653</v>
      </c>
      <c r="D378" t="s">
        <v>13193</v>
      </c>
      <c r="F378" s="292"/>
      <c r="G378" s="292"/>
      <c r="H378"/>
      <c r="I378" s="292"/>
      <c r="J378" s="292"/>
      <c r="K378" s="291"/>
    </row>
    <row r="379" spans="1:11" ht="15" customHeight="1">
      <c r="A379" s="367" t="s">
        <v>17334</v>
      </c>
      <c r="B379" t="s">
        <v>334</v>
      </c>
      <c r="C379">
        <v>104375302</v>
      </c>
      <c r="D379" t="s">
        <v>13193</v>
      </c>
      <c r="F379" s="292"/>
      <c r="G379" s="292"/>
      <c r="H379"/>
      <c r="I379" s="292"/>
      <c r="J379" s="292"/>
      <c r="K379" s="291"/>
    </row>
    <row r="380" spans="1:11" ht="15" customHeight="1">
      <c r="A380" s="367" t="s">
        <v>17520</v>
      </c>
      <c r="B380" t="s">
        <v>15996</v>
      </c>
      <c r="C380">
        <v>111440001</v>
      </c>
      <c r="D380" t="s">
        <v>13192</v>
      </c>
      <c r="F380" s="292"/>
      <c r="G380" s="292"/>
      <c r="H380"/>
      <c r="I380" s="292"/>
      <c r="J380" s="292"/>
      <c r="K380" s="291"/>
    </row>
    <row r="381" spans="1:11" ht="15" customHeight="1">
      <c r="A381" s="367" t="s">
        <v>17887</v>
      </c>
      <c r="B381" t="s">
        <v>335</v>
      </c>
      <c r="C381">
        <v>126513420</v>
      </c>
      <c r="D381" t="s">
        <v>13192</v>
      </c>
      <c r="F381" s="292"/>
      <c r="G381" s="292"/>
      <c r="H381"/>
      <c r="I381" s="292"/>
      <c r="J381" s="292"/>
      <c r="K381" s="291"/>
    </row>
    <row r="382" spans="1:11" ht="15" customHeight="1">
      <c r="A382" s="367" t="s">
        <v>17537</v>
      </c>
      <c r="B382" t="s">
        <v>336</v>
      </c>
      <c r="C382">
        <v>122097604</v>
      </c>
      <c r="D382" t="s">
        <v>13193</v>
      </c>
      <c r="F382" s="292"/>
      <c r="G382" s="292"/>
      <c r="H382"/>
      <c r="I382" s="292"/>
      <c r="J382" s="292"/>
      <c r="K382" s="291"/>
    </row>
    <row r="383" spans="1:11" ht="15" customHeight="1">
      <c r="A383" s="367" t="s">
        <v>17842</v>
      </c>
      <c r="B383" t="s">
        <v>337</v>
      </c>
      <c r="C383">
        <v>107656303</v>
      </c>
      <c r="D383" t="s">
        <v>13193</v>
      </c>
      <c r="F383" s="292"/>
      <c r="G383" s="292"/>
      <c r="H383"/>
      <c r="I383" s="292"/>
      <c r="J383" s="292"/>
      <c r="K383" s="291"/>
    </row>
    <row r="384" spans="1:11" ht="15" customHeight="1">
      <c r="A384" s="367" t="s">
        <v>17367</v>
      </c>
      <c r="B384" t="s">
        <v>338</v>
      </c>
      <c r="C384">
        <v>115504003</v>
      </c>
      <c r="D384" t="s">
        <v>13193</v>
      </c>
      <c r="F384" s="292"/>
      <c r="G384" s="292"/>
      <c r="H384"/>
      <c r="I384" s="292"/>
      <c r="J384" s="292"/>
      <c r="K384" s="291"/>
    </row>
    <row r="385" spans="1:11" ht="15" customHeight="1">
      <c r="A385" s="367" t="s">
        <v>17301</v>
      </c>
      <c r="B385" t="s">
        <v>339</v>
      </c>
      <c r="C385">
        <v>123465602</v>
      </c>
      <c r="D385" t="s">
        <v>13193</v>
      </c>
      <c r="F385" s="292"/>
      <c r="G385" s="292"/>
      <c r="H385"/>
      <c r="I385" s="292"/>
      <c r="J385" s="292"/>
      <c r="K385" s="291"/>
    </row>
    <row r="386" spans="1:11" ht="15" customHeight="1">
      <c r="A386" s="367" t="s">
        <v>17411</v>
      </c>
      <c r="B386" t="s">
        <v>340</v>
      </c>
      <c r="C386">
        <v>103026852</v>
      </c>
      <c r="D386" t="s">
        <v>13193</v>
      </c>
      <c r="F386" s="292"/>
      <c r="G386" s="292"/>
      <c r="H386"/>
      <c r="I386" s="292"/>
      <c r="J386" s="292"/>
      <c r="K386" s="291"/>
    </row>
    <row r="387" spans="1:11" ht="15" customHeight="1">
      <c r="A387" s="367" t="s">
        <v>17761</v>
      </c>
      <c r="B387" t="s">
        <v>341</v>
      </c>
      <c r="C387">
        <v>106167504</v>
      </c>
      <c r="D387" t="s">
        <v>13193</v>
      </c>
      <c r="F387" s="292"/>
      <c r="G387" s="292"/>
      <c r="H387"/>
      <c r="I387" s="292"/>
      <c r="J387" s="292"/>
      <c r="K387" s="291"/>
    </row>
    <row r="388" spans="1:11" ht="15" customHeight="1">
      <c r="A388" s="367" t="s">
        <v>17658</v>
      </c>
      <c r="B388" t="s">
        <v>342</v>
      </c>
      <c r="C388">
        <v>105258303</v>
      </c>
      <c r="D388" t="s">
        <v>13193</v>
      </c>
      <c r="F388" s="292"/>
      <c r="G388" s="292"/>
      <c r="H388"/>
      <c r="I388" s="292"/>
      <c r="J388" s="292"/>
      <c r="K388" s="291"/>
    </row>
    <row r="389" spans="1:11" ht="15" customHeight="1">
      <c r="A389" s="367" t="s">
        <v>17251</v>
      </c>
      <c r="B389" t="s">
        <v>343</v>
      </c>
      <c r="C389">
        <v>103026902</v>
      </c>
      <c r="D389" t="s">
        <v>13193</v>
      </c>
      <c r="F389" s="292"/>
      <c r="G389" s="292"/>
      <c r="H389"/>
      <c r="I389" s="292"/>
      <c r="J389" s="292"/>
      <c r="K389" s="291"/>
    </row>
    <row r="390" spans="1:11" ht="15" customHeight="1">
      <c r="A390" s="367" t="s">
        <v>17462</v>
      </c>
      <c r="B390" t="s">
        <v>344</v>
      </c>
      <c r="C390">
        <v>123465702</v>
      </c>
      <c r="D390" t="s">
        <v>13193</v>
      </c>
      <c r="F390" s="292"/>
      <c r="G390" s="292"/>
      <c r="H390"/>
      <c r="I390" s="292"/>
      <c r="J390" s="292"/>
      <c r="K390" s="291"/>
    </row>
    <row r="391" spans="1:11" ht="15" customHeight="1">
      <c r="A391" s="367" t="s">
        <v>17291</v>
      </c>
      <c r="B391" t="s">
        <v>345</v>
      </c>
      <c r="C391">
        <v>119356503</v>
      </c>
      <c r="D391" t="s">
        <v>13193</v>
      </c>
      <c r="F391" s="292"/>
      <c r="G391" s="292"/>
      <c r="H391"/>
      <c r="I391" s="292"/>
      <c r="J391" s="292"/>
      <c r="K391" s="291"/>
    </row>
    <row r="392" spans="1:11" ht="15" customHeight="1">
      <c r="A392" s="367" t="s">
        <v>17317</v>
      </c>
      <c r="B392" t="s">
        <v>346</v>
      </c>
      <c r="C392">
        <v>129545003</v>
      </c>
      <c r="D392" t="s">
        <v>13193</v>
      </c>
      <c r="F392" s="292"/>
      <c r="G392" s="292"/>
      <c r="H392"/>
      <c r="I392" s="292"/>
      <c r="J392" s="292"/>
      <c r="K392" s="291"/>
    </row>
    <row r="393" spans="1:11" ht="15" customHeight="1">
      <c r="A393" s="367" t="s">
        <v>17770</v>
      </c>
      <c r="B393" t="s">
        <v>347</v>
      </c>
      <c r="C393">
        <v>108565503</v>
      </c>
      <c r="D393" t="s">
        <v>13193</v>
      </c>
      <c r="F393" s="292"/>
      <c r="G393" s="292"/>
      <c r="H393"/>
      <c r="I393" s="292"/>
      <c r="J393" s="292"/>
      <c r="K393" s="291"/>
    </row>
    <row r="394" spans="1:11" ht="15" customHeight="1">
      <c r="A394" s="367" t="s">
        <v>17801</v>
      </c>
      <c r="B394" t="s">
        <v>348</v>
      </c>
      <c r="C394">
        <v>120484903</v>
      </c>
      <c r="D394" t="s">
        <v>13193</v>
      </c>
      <c r="F394" s="292"/>
      <c r="G394" s="292"/>
      <c r="H394"/>
      <c r="I394" s="292"/>
      <c r="J394" s="292"/>
      <c r="K394" s="291"/>
    </row>
    <row r="395" spans="1:11" ht="15" customHeight="1">
      <c r="A395" s="367" t="s">
        <v>17443</v>
      </c>
      <c r="B395" t="s">
        <v>349</v>
      </c>
      <c r="C395">
        <v>117083004</v>
      </c>
      <c r="D395" t="s">
        <v>13193</v>
      </c>
      <c r="F395" s="292"/>
      <c r="G395" s="292"/>
      <c r="H395"/>
      <c r="I395" s="292"/>
      <c r="J395" s="292"/>
      <c r="K395" s="291"/>
    </row>
    <row r="396" spans="1:11" ht="15" customHeight="1">
      <c r="A396" s="367" t="s">
        <v>17593</v>
      </c>
      <c r="B396" t="s">
        <v>350</v>
      </c>
      <c r="C396">
        <v>112674403</v>
      </c>
      <c r="D396" t="s">
        <v>13193</v>
      </c>
      <c r="F396" s="292"/>
      <c r="G396" s="292"/>
      <c r="H396"/>
      <c r="I396" s="292"/>
      <c r="J396" s="292"/>
      <c r="K396" s="291"/>
    </row>
    <row r="397" spans="1:11" ht="15" customHeight="1">
      <c r="A397" s="367" t="s">
        <v>17769</v>
      </c>
      <c r="B397" t="s">
        <v>351</v>
      </c>
      <c r="C397">
        <v>108056004</v>
      </c>
      <c r="D397" t="s">
        <v>13193</v>
      </c>
      <c r="F397" s="292"/>
      <c r="G397" s="292"/>
      <c r="H397"/>
      <c r="I397" s="292"/>
      <c r="J397" s="292"/>
      <c r="K397" s="291"/>
    </row>
    <row r="398" spans="1:11" ht="15" customHeight="1">
      <c r="A398" s="367" t="s">
        <v>17262</v>
      </c>
      <c r="B398" t="s">
        <v>352</v>
      </c>
      <c r="C398">
        <v>108114503</v>
      </c>
      <c r="D398" t="s">
        <v>13193</v>
      </c>
      <c r="F398" s="292"/>
      <c r="G398" s="292"/>
      <c r="H398"/>
      <c r="I398" s="292"/>
      <c r="J398" s="292"/>
      <c r="K398" s="291"/>
    </row>
    <row r="399" spans="1:11" ht="15" customHeight="1">
      <c r="A399" s="367" t="s">
        <v>17784</v>
      </c>
      <c r="B399" t="s">
        <v>353</v>
      </c>
      <c r="C399">
        <v>113385003</v>
      </c>
      <c r="D399" t="s">
        <v>13193</v>
      </c>
      <c r="F399" s="292"/>
      <c r="G399" s="292"/>
      <c r="H399"/>
      <c r="I399" s="292"/>
      <c r="J399" s="292"/>
      <c r="K399" s="291"/>
    </row>
    <row r="400" spans="1:11" ht="15" customHeight="1">
      <c r="A400" s="367" t="s">
        <v>17300</v>
      </c>
      <c r="B400" t="s">
        <v>354</v>
      </c>
      <c r="C400">
        <v>121394503</v>
      </c>
      <c r="D400" t="s">
        <v>13193</v>
      </c>
      <c r="E400" s="400"/>
      <c r="F400" s="292"/>
      <c r="G400" s="292"/>
      <c r="H400"/>
      <c r="I400" s="292"/>
      <c r="J400" s="292"/>
      <c r="K400" s="291"/>
    </row>
    <row r="401" spans="1:11" ht="15" customHeight="1">
      <c r="A401" s="367" t="s">
        <v>17773</v>
      </c>
      <c r="B401" t="s">
        <v>355</v>
      </c>
      <c r="C401">
        <v>109535504</v>
      </c>
      <c r="D401" t="s">
        <v>13193</v>
      </c>
      <c r="F401" s="292"/>
      <c r="G401" s="292"/>
      <c r="H401"/>
      <c r="I401" s="292"/>
      <c r="J401" s="292"/>
      <c r="K401" s="291"/>
    </row>
    <row r="402" spans="1:11" ht="15" customHeight="1">
      <c r="A402" s="367" t="s">
        <v>17701</v>
      </c>
      <c r="B402" t="s">
        <v>356</v>
      </c>
      <c r="C402">
        <v>117596003</v>
      </c>
      <c r="D402" t="s">
        <v>13193</v>
      </c>
      <c r="F402" s="292"/>
      <c r="G402" s="292"/>
      <c r="H402"/>
      <c r="I402" s="292"/>
      <c r="J402" s="292"/>
      <c r="K402" s="291"/>
    </row>
    <row r="403" spans="1:11" ht="15" customHeight="1">
      <c r="A403" s="367" t="s">
        <v>17369</v>
      </c>
      <c r="B403" t="s">
        <v>357</v>
      </c>
      <c r="C403">
        <v>115674603</v>
      </c>
      <c r="D403" t="s">
        <v>13193</v>
      </c>
      <c r="F403" s="292"/>
      <c r="G403" s="292"/>
      <c r="H403"/>
      <c r="I403" s="292"/>
      <c r="J403" s="292"/>
      <c r="K403" s="291"/>
    </row>
    <row r="404" spans="1:11" ht="15" customHeight="1">
      <c r="A404" s="367" t="s">
        <v>17828</v>
      </c>
      <c r="B404" t="s">
        <v>358</v>
      </c>
      <c r="C404">
        <v>103026873</v>
      </c>
      <c r="D404" t="s">
        <v>13193</v>
      </c>
      <c r="F404" s="292"/>
      <c r="G404" s="292"/>
      <c r="H404"/>
      <c r="I404" s="292"/>
      <c r="J404" s="292"/>
      <c r="K404" s="291"/>
    </row>
    <row r="405" spans="1:11" ht="15" customHeight="1">
      <c r="A405" s="367" t="s">
        <v>17289</v>
      </c>
      <c r="B405" t="s">
        <v>359</v>
      </c>
      <c r="C405">
        <v>118406003</v>
      </c>
      <c r="D405" t="s">
        <v>13193</v>
      </c>
      <c r="F405" s="292"/>
      <c r="G405" s="292"/>
      <c r="H405"/>
      <c r="I405" s="292"/>
      <c r="J405" s="292"/>
      <c r="K405" s="291"/>
    </row>
    <row r="406" spans="1:11" ht="15" customHeight="1">
      <c r="A406" s="367" t="s">
        <v>17376</v>
      </c>
      <c r="B406" t="s">
        <v>360</v>
      </c>
      <c r="C406">
        <v>121394603</v>
      </c>
      <c r="D406" t="s">
        <v>13193</v>
      </c>
      <c r="F406" s="292"/>
      <c r="G406" s="292"/>
      <c r="H406"/>
      <c r="I406" s="292"/>
      <c r="J406" s="292"/>
      <c r="K406" s="291"/>
    </row>
    <row r="407" spans="1:11" ht="15" customHeight="1">
      <c r="A407" s="367" t="s">
        <v>17659</v>
      </c>
      <c r="B407" t="s">
        <v>15904</v>
      </c>
      <c r="C407">
        <v>105258503</v>
      </c>
      <c r="D407" t="s">
        <v>13193</v>
      </c>
      <c r="F407" s="292"/>
      <c r="G407" s="292"/>
      <c r="H407"/>
      <c r="I407" s="292"/>
      <c r="J407" s="292"/>
      <c r="K407" s="291"/>
    </row>
    <row r="408" spans="1:11" ht="15" customHeight="1">
      <c r="A408" s="367" t="s">
        <v>17551</v>
      </c>
      <c r="B408" t="s">
        <v>361</v>
      </c>
      <c r="C408">
        <v>126510019</v>
      </c>
      <c r="D408" t="s">
        <v>13192</v>
      </c>
      <c r="E408" s="400"/>
      <c r="F408" s="292"/>
      <c r="G408" s="292"/>
      <c r="H408"/>
      <c r="I408" s="292"/>
      <c r="J408" s="292"/>
      <c r="K408" s="291"/>
    </row>
    <row r="409" spans="1:11" ht="15" customHeight="1">
      <c r="A409" s="367" t="s">
        <v>17580</v>
      </c>
      <c r="B409" t="s">
        <v>362</v>
      </c>
      <c r="C409">
        <v>107656502</v>
      </c>
      <c r="D409" t="s">
        <v>13193</v>
      </c>
      <c r="F409" s="292"/>
      <c r="G409" s="292"/>
      <c r="H409"/>
      <c r="I409" s="292"/>
      <c r="J409" s="292"/>
      <c r="K409" s="291"/>
    </row>
    <row r="410" spans="1:11" ht="15" customHeight="1">
      <c r="A410" s="367" t="s">
        <v>17542</v>
      </c>
      <c r="B410" t="s">
        <v>363</v>
      </c>
      <c r="C410">
        <v>124156503</v>
      </c>
      <c r="D410" t="s">
        <v>13193</v>
      </c>
      <c r="F410" s="292"/>
      <c r="G410" s="292"/>
      <c r="H410"/>
      <c r="I410" s="292"/>
      <c r="J410" s="292"/>
      <c r="K410" s="291"/>
    </row>
    <row r="411" spans="1:11" ht="15" customHeight="1">
      <c r="A411" s="367" t="s">
        <v>17343</v>
      </c>
      <c r="B411" t="s">
        <v>364</v>
      </c>
      <c r="C411">
        <v>106616203</v>
      </c>
      <c r="D411" t="s">
        <v>13193</v>
      </c>
      <c r="E411" s="400"/>
      <c r="F411" s="292"/>
      <c r="G411" s="292"/>
      <c r="H411"/>
      <c r="I411" s="292"/>
      <c r="J411" s="292"/>
      <c r="K411" s="291"/>
    </row>
    <row r="412" spans="1:11" ht="15" customHeight="1">
      <c r="A412" s="367" t="s">
        <v>17372</v>
      </c>
      <c r="B412" t="s">
        <v>365</v>
      </c>
      <c r="C412">
        <v>119356603</v>
      </c>
      <c r="D412" t="s">
        <v>13193</v>
      </c>
      <c r="F412" s="292"/>
      <c r="G412" s="292"/>
      <c r="H412"/>
      <c r="I412" s="292"/>
      <c r="J412" s="292"/>
      <c r="K412" s="291"/>
    </row>
    <row r="413" spans="1:11" ht="15" customHeight="1">
      <c r="A413" s="367" t="s">
        <v>17360</v>
      </c>
      <c r="B413" t="s">
        <v>366</v>
      </c>
      <c r="C413">
        <v>114066503</v>
      </c>
      <c r="D413" t="s">
        <v>13193</v>
      </c>
      <c r="F413" s="292"/>
      <c r="G413" s="292"/>
      <c r="H413"/>
      <c r="I413" s="292"/>
      <c r="J413" s="292"/>
      <c r="K413" s="291"/>
    </row>
    <row r="414" spans="1:11" ht="15" customHeight="1">
      <c r="A414" s="367" t="s">
        <v>17774</v>
      </c>
      <c r="B414" t="s">
        <v>367</v>
      </c>
      <c r="C414">
        <v>109537504</v>
      </c>
      <c r="D414" t="s">
        <v>13193</v>
      </c>
      <c r="F414" s="292"/>
      <c r="G414" s="292"/>
      <c r="H414"/>
      <c r="I414" s="292"/>
      <c r="J414" s="292"/>
      <c r="K414" s="291"/>
    </row>
    <row r="415" spans="1:11" ht="15" customHeight="1">
      <c r="A415" s="367" t="s">
        <v>17352</v>
      </c>
      <c r="B415" t="s">
        <v>368</v>
      </c>
      <c r="C415">
        <v>109426003</v>
      </c>
      <c r="D415" t="s">
        <v>13193</v>
      </c>
      <c r="F415" s="292"/>
      <c r="G415" s="292"/>
      <c r="H415"/>
      <c r="I415" s="292"/>
      <c r="J415" s="292"/>
      <c r="K415" s="291"/>
    </row>
    <row r="416" spans="1:11" ht="15" customHeight="1">
      <c r="A416" s="367" t="s">
        <v>17810</v>
      </c>
      <c r="B416" t="s">
        <v>369</v>
      </c>
      <c r="C416">
        <v>124156603</v>
      </c>
      <c r="D416" t="s">
        <v>13193</v>
      </c>
      <c r="F416" s="292"/>
      <c r="G416" s="292"/>
      <c r="H416"/>
      <c r="I416" s="292"/>
      <c r="J416" s="292"/>
      <c r="K416" s="291"/>
    </row>
    <row r="417" spans="1:11" ht="15" customHeight="1">
      <c r="A417" s="367" t="s">
        <v>17465</v>
      </c>
      <c r="B417" t="s">
        <v>370</v>
      </c>
      <c r="C417">
        <v>124156703</v>
      </c>
      <c r="D417" t="s">
        <v>13193</v>
      </c>
      <c r="F417" s="292"/>
      <c r="G417" s="292"/>
      <c r="H417"/>
      <c r="I417" s="292"/>
      <c r="J417" s="292"/>
      <c r="K417" s="291"/>
    </row>
    <row r="418" spans="1:11" ht="15" customHeight="1">
      <c r="A418" s="367" t="s">
        <v>17459</v>
      </c>
      <c r="B418" t="s">
        <v>371</v>
      </c>
      <c r="C418">
        <v>122098003</v>
      </c>
      <c r="D418" t="s">
        <v>13193</v>
      </c>
      <c r="F418" s="292"/>
      <c r="G418" s="292"/>
      <c r="H418"/>
      <c r="I418" s="292"/>
      <c r="J418" s="292"/>
      <c r="K418" s="291"/>
    </row>
    <row r="419" spans="1:11" ht="15" customHeight="1">
      <c r="A419" s="367" t="s">
        <v>17871</v>
      </c>
      <c r="B419" t="s">
        <v>372</v>
      </c>
      <c r="C419">
        <v>121136503</v>
      </c>
      <c r="D419" t="s">
        <v>13193</v>
      </c>
      <c r="F419" s="292"/>
      <c r="G419" s="292"/>
      <c r="H419"/>
      <c r="I419" s="292"/>
      <c r="J419" s="292"/>
      <c r="K419" s="291"/>
    </row>
    <row r="420" spans="1:11" ht="15" customHeight="1">
      <c r="A420" s="367" t="s">
        <v>17785</v>
      </c>
      <c r="B420" t="s">
        <v>373</v>
      </c>
      <c r="C420">
        <v>113385303</v>
      </c>
      <c r="D420" t="s">
        <v>13193</v>
      </c>
      <c r="F420" s="292"/>
      <c r="G420" s="292"/>
      <c r="H420"/>
      <c r="I420" s="292"/>
      <c r="J420" s="292"/>
      <c r="K420" s="291"/>
    </row>
    <row r="421" spans="1:11" ht="15" customHeight="1">
      <c r="A421" s="367" t="s">
        <v>17485</v>
      </c>
      <c r="B421" t="s">
        <v>374</v>
      </c>
      <c r="C421">
        <v>173515368</v>
      </c>
      <c r="D421" t="s">
        <v>13192</v>
      </c>
      <c r="F421" s="292"/>
      <c r="G421" s="292"/>
      <c r="H421"/>
      <c r="I421" s="292"/>
      <c r="J421" s="292"/>
      <c r="K421" s="291"/>
    </row>
    <row r="422" spans="1:11" ht="15" customHeight="1">
      <c r="A422" s="367" t="s">
        <v>17375</v>
      </c>
      <c r="B422" t="s">
        <v>375</v>
      </c>
      <c r="C422">
        <v>121136603</v>
      </c>
      <c r="D422" t="s">
        <v>13193</v>
      </c>
      <c r="F422" s="292"/>
      <c r="G422" s="292"/>
      <c r="H422"/>
      <c r="I422" s="292"/>
      <c r="J422" s="292"/>
      <c r="K422" s="291"/>
    </row>
    <row r="423" spans="1:11" ht="15" customHeight="1">
      <c r="A423" s="367" t="s">
        <v>17455</v>
      </c>
      <c r="B423" t="s">
        <v>376</v>
      </c>
      <c r="C423">
        <v>121395103</v>
      </c>
      <c r="D423" t="s">
        <v>13193</v>
      </c>
      <c r="F423" s="292"/>
      <c r="G423" s="292"/>
      <c r="H423"/>
      <c r="I423" s="292"/>
      <c r="J423" s="292"/>
      <c r="K423" s="291"/>
    </row>
    <row r="424" spans="1:11" ht="15" customHeight="1">
      <c r="A424" s="367" t="s">
        <v>17746</v>
      </c>
      <c r="B424" t="s">
        <v>15905</v>
      </c>
      <c r="C424">
        <v>102023217</v>
      </c>
      <c r="D424" t="s">
        <v>13192</v>
      </c>
      <c r="F424" s="292"/>
      <c r="G424" s="292"/>
      <c r="H424"/>
      <c r="I424" s="292"/>
      <c r="J424" s="292"/>
      <c r="K424" s="291"/>
    </row>
    <row r="425" spans="1:11" ht="15" customHeight="1">
      <c r="A425" s="367" t="s">
        <v>17296</v>
      </c>
      <c r="B425" t="s">
        <v>377</v>
      </c>
      <c r="C425">
        <v>120485603</v>
      </c>
      <c r="D425" t="s">
        <v>13193</v>
      </c>
      <c r="F425" s="292"/>
      <c r="G425" s="292"/>
      <c r="H425"/>
      <c r="I425" s="292"/>
      <c r="J425" s="292"/>
      <c r="K425" s="291"/>
    </row>
    <row r="426" spans="1:11" ht="15" customHeight="1">
      <c r="A426" s="367" t="s">
        <v>17510</v>
      </c>
      <c r="B426" t="s">
        <v>378</v>
      </c>
      <c r="C426">
        <v>108116003</v>
      </c>
      <c r="D426" t="s">
        <v>13193</v>
      </c>
      <c r="F426" s="292"/>
      <c r="G426" s="292"/>
      <c r="H426"/>
      <c r="I426" s="292"/>
      <c r="J426" s="292"/>
      <c r="K426" s="291"/>
    </row>
    <row r="427" spans="1:11" ht="15" customHeight="1">
      <c r="A427" s="367" t="s">
        <v>17327</v>
      </c>
      <c r="B427" t="s">
        <v>15997</v>
      </c>
      <c r="C427">
        <v>103022481</v>
      </c>
      <c r="D427" t="s">
        <v>13192</v>
      </c>
      <c r="F427" s="292"/>
      <c r="G427" s="292"/>
      <c r="H427"/>
      <c r="I427" s="292"/>
      <c r="J427" s="292"/>
      <c r="K427" s="291"/>
    </row>
    <row r="428" spans="1:11" ht="15" customHeight="1">
      <c r="A428" s="367" t="s">
        <v>17829</v>
      </c>
      <c r="B428" t="s">
        <v>379</v>
      </c>
      <c r="C428">
        <v>103027352</v>
      </c>
      <c r="D428" t="s">
        <v>13193</v>
      </c>
      <c r="F428" s="292"/>
      <c r="G428" s="292"/>
      <c r="H428"/>
      <c r="I428" s="292"/>
      <c r="J428" s="292"/>
      <c r="K428" s="291"/>
    </row>
    <row r="429" spans="1:11" ht="15" customHeight="1">
      <c r="A429" s="367" t="s">
        <v>17857</v>
      </c>
      <c r="B429" t="s">
        <v>380</v>
      </c>
      <c r="C429">
        <v>113365203</v>
      </c>
      <c r="D429" t="s">
        <v>13193</v>
      </c>
      <c r="F429" s="292"/>
      <c r="G429" s="292"/>
      <c r="H429"/>
      <c r="I429" s="292"/>
      <c r="J429" s="292"/>
      <c r="K429" s="291"/>
    </row>
    <row r="430" spans="1:11" ht="15" customHeight="1">
      <c r="A430" s="367" t="s">
        <v>17338</v>
      </c>
      <c r="B430" t="s">
        <v>381</v>
      </c>
      <c r="C430">
        <v>105204703</v>
      </c>
      <c r="D430" t="s">
        <v>13193</v>
      </c>
      <c r="F430" s="292"/>
      <c r="G430" s="292"/>
      <c r="H430"/>
      <c r="I430" s="292"/>
      <c r="J430" s="292"/>
      <c r="K430" s="291"/>
    </row>
    <row r="431" spans="1:11" ht="15" customHeight="1">
      <c r="A431" s="367" t="s">
        <v>17307</v>
      </c>
      <c r="B431" t="s">
        <v>382</v>
      </c>
      <c r="C431">
        <v>125236903</v>
      </c>
      <c r="D431" t="s">
        <v>13193</v>
      </c>
      <c r="F431" s="292"/>
      <c r="G431" s="292"/>
      <c r="H431"/>
      <c r="I431" s="292"/>
      <c r="J431" s="292"/>
      <c r="K431" s="291"/>
    </row>
    <row r="432" spans="1:11" ht="15" customHeight="1">
      <c r="A432" s="367" t="s">
        <v>17721</v>
      </c>
      <c r="B432" t="s">
        <v>383</v>
      </c>
      <c r="C432">
        <v>122098103</v>
      </c>
      <c r="D432" t="s">
        <v>13193</v>
      </c>
      <c r="F432" s="292"/>
      <c r="G432" s="292"/>
      <c r="H432"/>
      <c r="I432" s="292"/>
      <c r="J432" s="292"/>
      <c r="K432" s="291"/>
    </row>
    <row r="433" spans="1:11" ht="15" customHeight="1">
      <c r="A433" s="367" t="s">
        <v>17396</v>
      </c>
      <c r="B433" t="s">
        <v>384</v>
      </c>
      <c r="C433">
        <v>128326303</v>
      </c>
      <c r="D433" t="s">
        <v>13193</v>
      </c>
      <c r="F433" s="292"/>
      <c r="G433" s="292"/>
      <c r="H433"/>
      <c r="I433" s="292"/>
      <c r="J433" s="292"/>
      <c r="K433" s="291"/>
    </row>
    <row r="434" spans="1:11" ht="15" customHeight="1">
      <c r="A434" s="367" t="s">
        <v>17586</v>
      </c>
      <c r="B434" t="s">
        <v>385</v>
      </c>
      <c r="C434">
        <v>110147003</v>
      </c>
      <c r="D434" t="s">
        <v>13193</v>
      </c>
      <c r="F434" s="292"/>
      <c r="G434" s="292"/>
      <c r="H434"/>
      <c r="I434" s="292"/>
      <c r="J434" s="292"/>
      <c r="K434" s="291"/>
    </row>
    <row r="435" spans="1:11" ht="15" customHeight="1">
      <c r="A435" s="367" t="s">
        <v>17722</v>
      </c>
      <c r="B435" t="s">
        <v>386</v>
      </c>
      <c r="C435">
        <v>122098202</v>
      </c>
      <c r="D435" t="s">
        <v>13193</v>
      </c>
      <c r="F435" s="292"/>
      <c r="G435" s="292"/>
      <c r="H435"/>
      <c r="I435" s="292"/>
      <c r="J435" s="292"/>
      <c r="K435" s="291"/>
    </row>
    <row r="436" spans="1:11" ht="15" customHeight="1">
      <c r="A436" s="367" t="s">
        <v>17480</v>
      </c>
      <c r="B436" t="s">
        <v>387</v>
      </c>
      <c r="C436">
        <v>127043430</v>
      </c>
      <c r="D436" t="s">
        <v>16149</v>
      </c>
      <c r="F436" s="292"/>
      <c r="G436" s="292"/>
      <c r="H436"/>
      <c r="I436" s="292"/>
      <c r="J436" s="292"/>
      <c r="K436" s="291"/>
    </row>
    <row r="437" spans="1:11" ht="15" customHeight="1">
      <c r="A437" s="367" t="s">
        <v>17364</v>
      </c>
      <c r="B437" t="s">
        <v>388</v>
      </c>
      <c r="C437">
        <v>115220003</v>
      </c>
      <c r="D437" t="s">
        <v>16149</v>
      </c>
      <c r="F437" s="292"/>
      <c r="G437" s="292"/>
      <c r="H437"/>
      <c r="I437" s="292"/>
      <c r="J437" s="292"/>
      <c r="K437" s="291"/>
    </row>
    <row r="438" spans="1:11" ht="15" customHeight="1">
      <c r="A438" s="367" t="s">
        <v>17463</v>
      </c>
      <c r="B438" t="s">
        <v>1778</v>
      </c>
      <c r="C438">
        <v>124150004</v>
      </c>
      <c r="D438" t="s">
        <v>16149</v>
      </c>
      <c r="F438" s="292"/>
      <c r="G438" s="292"/>
      <c r="H438"/>
      <c r="I438" s="292"/>
      <c r="J438" s="292"/>
      <c r="K438" s="291"/>
    </row>
    <row r="439" spans="1:11" ht="15" customHeight="1">
      <c r="A439" s="367" t="s">
        <v>17460</v>
      </c>
      <c r="B439" t="s">
        <v>389</v>
      </c>
      <c r="C439">
        <v>123460001</v>
      </c>
      <c r="D439" t="s">
        <v>16149</v>
      </c>
      <c r="F439" s="292"/>
      <c r="G439" s="292"/>
      <c r="H439"/>
      <c r="I439" s="292"/>
      <c r="J439" s="292"/>
      <c r="K439" s="291"/>
    </row>
    <row r="440" spans="1:11" ht="15" customHeight="1">
      <c r="A440" s="367" t="s">
        <v>17766</v>
      </c>
      <c r="B440" t="s">
        <v>390</v>
      </c>
      <c r="C440">
        <v>107657103</v>
      </c>
      <c r="D440" t="s">
        <v>13193</v>
      </c>
      <c r="F440" s="292"/>
      <c r="G440" s="292"/>
      <c r="H440"/>
      <c r="I440" s="292"/>
      <c r="J440" s="292"/>
      <c r="K440" s="291"/>
    </row>
    <row r="441" spans="1:11" ht="15" customHeight="1">
      <c r="A441" s="367" t="s">
        <v>17673</v>
      </c>
      <c r="B441" t="s">
        <v>17674</v>
      </c>
      <c r="C441">
        <v>112671870</v>
      </c>
      <c r="D441" t="s">
        <v>16149</v>
      </c>
      <c r="E441" s="400"/>
      <c r="F441" s="292"/>
      <c r="G441" s="292"/>
      <c r="H441"/>
      <c r="I441" s="292"/>
      <c r="J441" s="292"/>
      <c r="K441" s="291"/>
    </row>
    <row r="442" spans="1:11" ht="15" customHeight="1">
      <c r="A442" s="367" t="s">
        <v>17546</v>
      </c>
      <c r="B442" t="s">
        <v>391</v>
      </c>
      <c r="C442">
        <v>126510004</v>
      </c>
      <c r="D442" t="s">
        <v>13192</v>
      </c>
      <c r="F442" s="292"/>
      <c r="G442" s="292"/>
      <c r="H442"/>
      <c r="I442" s="292"/>
      <c r="J442" s="292"/>
      <c r="K442" s="291"/>
    </row>
    <row r="443" spans="1:11" ht="15" customHeight="1">
      <c r="A443" s="367" t="s">
        <v>17680</v>
      </c>
      <c r="B443" t="s">
        <v>392</v>
      </c>
      <c r="C443">
        <v>113365303</v>
      </c>
      <c r="D443" t="s">
        <v>13193</v>
      </c>
      <c r="F443" s="292"/>
      <c r="G443" s="292"/>
      <c r="H443"/>
      <c r="I443" s="292"/>
      <c r="J443" s="292"/>
      <c r="K443" s="291"/>
    </row>
    <row r="444" spans="1:11" ht="15" customHeight="1">
      <c r="A444" s="367" t="s">
        <v>17302</v>
      </c>
      <c r="B444" t="s">
        <v>393</v>
      </c>
      <c r="C444">
        <v>123466103</v>
      </c>
      <c r="D444" t="s">
        <v>13193</v>
      </c>
      <c r="F444" s="292"/>
      <c r="G444" s="292"/>
      <c r="H444"/>
      <c r="I444" s="292"/>
      <c r="J444" s="292"/>
      <c r="K444" s="291"/>
    </row>
    <row r="445" spans="1:11" ht="15" customHeight="1">
      <c r="A445" s="367" t="s">
        <v>17256</v>
      </c>
      <c r="B445" t="s">
        <v>394</v>
      </c>
      <c r="C445">
        <v>105250001</v>
      </c>
      <c r="D445" t="s">
        <v>13192</v>
      </c>
      <c r="F445" s="292"/>
      <c r="G445" s="292"/>
      <c r="H445"/>
      <c r="I445" s="292"/>
      <c r="J445" s="292"/>
      <c r="K445" s="291"/>
    </row>
    <row r="446" spans="1:11" ht="15" customHeight="1">
      <c r="A446" s="367" t="s">
        <v>17744</v>
      </c>
      <c r="B446" t="s">
        <v>395</v>
      </c>
      <c r="C446">
        <v>101636503</v>
      </c>
      <c r="D446" t="s">
        <v>13193</v>
      </c>
      <c r="E446" s="400"/>
      <c r="F446" s="292"/>
      <c r="G446" s="292"/>
      <c r="H446"/>
      <c r="I446" s="292"/>
      <c r="J446" s="292"/>
      <c r="K446" s="291"/>
    </row>
    <row r="447" spans="1:11" ht="15" customHeight="1">
      <c r="A447" s="367" t="s">
        <v>17476</v>
      </c>
      <c r="B447" t="s">
        <v>396</v>
      </c>
      <c r="C447">
        <v>126513280</v>
      </c>
      <c r="D447" t="s">
        <v>13192</v>
      </c>
      <c r="F447" s="292"/>
      <c r="G447" s="292"/>
      <c r="H447"/>
      <c r="I447" s="292"/>
      <c r="J447" s="292"/>
      <c r="K447" s="291"/>
    </row>
    <row r="448" spans="1:11" ht="15" customHeight="1">
      <c r="A448" s="367" t="s">
        <v>17392</v>
      </c>
      <c r="B448" t="s">
        <v>397</v>
      </c>
      <c r="C448">
        <v>126515001</v>
      </c>
      <c r="D448" t="s">
        <v>13193</v>
      </c>
      <c r="F448" s="292"/>
      <c r="G448" s="292"/>
      <c r="H448"/>
      <c r="I448" s="292"/>
      <c r="J448" s="292"/>
      <c r="K448" s="291"/>
    </row>
    <row r="449" spans="1:11" ht="15" customHeight="1">
      <c r="A449" s="367" t="s">
        <v>17623</v>
      </c>
      <c r="B449" t="s">
        <v>398</v>
      </c>
      <c r="C449">
        <v>126510009</v>
      </c>
      <c r="D449" t="s">
        <v>13192</v>
      </c>
      <c r="F449" s="292"/>
      <c r="G449" s="292"/>
      <c r="H449"/>
      <c r="I449" s="292"/>
      <c r="J449" s="292"/>
      <c r="K449" s="291"/>
    </row>
    <row r="450" spans="1:11" ht="15" customHeight="1">
      <c r="A450" s="367" t="s">
        <v>17390</v>
      </c>
      <c r="B450" t="s">
        <v>399</v>
      </c>
      <c r="C450">
        <v>126513400</v>
      </c>
      <c r="D450" t="s">
        <v>13192</v>
      </c>
      <c r="F450" s="292"/>
      <c r="G450" s="292"/>
      <c r="H450"/>
      <c r="I450" s="292"/>
      <c r="J450" s="292"/>
      <c r="K450" s="291"/>
    </row>
    <row r="451" spans="1:11" ht="15" customHeight="1">
      <c r="A451" s="367" t="s">
        <v>17519</v>
      </c>
      <c r="B451" t="s">
        <v>400</v>
      </c>
      <c r="C451">
        <v>110177003</v>
      </c>
      <c r="D451" t="s">
        <v>13193</v>
      </c>
      <c r="F451" s="292"/>
      <c r="G451" s="292"/>
      <c r="H451"/>
      <c r="I451" s="292"/>
      <c r="J451" s="292"/>
      <c r="K451" s="291"/>
    </row>
    <row r="452" spans="1:11" ht="15" customHeight="1">
      <c r="A452" s="367" t="s">
        <v>17880</v>
      </c>
      <c r="B452" t="s">
        <v>401</v>
      </c>
      <c r="C452">
        <v>124157203</v>
      </c>
      <c r="D452" t="s">
        <v>13193</v>
      </c>
      <c r="F452" s="292"/>
      <c r="G452" s="292"/>
      <c r="H452"/>
      <c r="I452" s="292"/>
      <c r="J452" s="292"/>
      <c r="K452" s="291"/>
    </row>
    <row r="453" spans="1:11" ht="15" customHeight="1">
      <c r="A453" s="367" t="s">
        <v>17740</v>
      </c>
      <c r="B453" t="s">
        <v>402</v>
      </c>
      <c r="C453">
        <v>129546003</v>
      </c>
      <c r="D453" t="s">
        <v>13193</v>
      </c>
      <c r="E453" s="400"/>
      <c r="F453" s="292"/>
      <c r="G453" s="292"/>
      <c r="H453"/>
      <c r="I453" s="292"/>
      <c r="J453" s="292"/>
      <c r="K453" s="291"/>
    </row>
    <row r="454" spans="1:11" ht="15" customHeight="1">
      <c r="A454" s="367" t="s">
        <v>17247</v>
      </c>
      <c r="B454" t="s">
        <v>403</v>
      </c>
      <c r="C454">
        <v>103021003</v>
      </c>
      <c r="D454" t="s">
        <v>13193</v>
      </c>
      <c r="F454" s="292"/>
      <c r="G454" s="292"/>
      <c r="H454"/>
      <c r="I454" s="292"/>
      <c r="J454" s="292"/>
      <c r="K454" s="291"/>
    </row>
    <row r="455" spans="1:11" ht="15" customHeight="1">
      <c r="A455" s="367" t="s">
        <v>17493</v>
      </c>
      <c r="B455" t="s">
        <v>404</v>
      </c>
      <c r="C455">
        <v>102027451</v>
      </c>
      <c r="D455" t="s">
        <v>13193</v>
      </c>
      <c r="F455" s="292"/>
      <c r="G455" s="292"/>
      <c r="H455"/>
      <c r="I455" s="292"/>
      <c r="J455" s="292"/>
      <c r="K455" s="291"/>
    </row>
    <row r="456" spans="1:11" ht="15" customHeight="1">
      <c r="A456" s="367" t="s">
        <v>17705</v>
      </c>
      <c r="B456" t="s">
        <v>405</v>
      </c>
      <c r="C456">
        <v>118406602</v>
      </c>
      <c r="D456" t="s">
        <v>13193</v>
      </c>
      <c r="F456" s="292"/>
      <c r="G456" s="292"/>
      <c r="H456"/>
      <c r="I456" s="292"/>
      <c r="J456" s="292"/>
      <c r="K456" s="291"/>
    </row>
    <row r="457" spans="1:11" ht="15" customHeight="1">
      <c r="A457" s="367" t="s">
        <v>17452</v>
      </c>
      <c r="B457" t="s">
        <v>406</v>
      </c>
      <c r="C457">
        <v>120455203</v>
      </c>
      <c r="D457" t="s">
        <v>13193</v>
      </c>
      <c r="E457" s="400"/>
      <c r="F457" s="292"/>
      <c r="G457" s="292"/>
      <c r="H457"/>
      <c r="I457" s="292"/>
      <c r="J457" s="292"/>
      <c r="K457" s="291"/>
    </row>
    <row r="458" spans="1:11" ht="15" customHeight="1">
      <c r="A458" s="367" t="s">
        <v>17412</v>
      </c>
      <c r="B458" t="s">
        <v>407</v>
      </c>
      <c r="C458">
        <v>103027503</v>
      </c>
      <c r="D458" t="s">
        <v>13193</v>
      </c>
      <c r="E458" s="400"/>
      <c r="F458" s="292"/>
      <c r="G458" s="292"/>
      <c r="H458"/>
      <c r="I458" s="292"/>
      <c r="J458" s="292"/>
      <c r="K458" s="291"/>
    </row>
    <row r="459" spans="1:11" ht="15" customHeight="1">
      <c r="A459" s="367" t="s">
        <v>17713</v>
      </c>
      <c r="B459" t="s">
        <v>408</v>
      </c>
      <c r="C459">
        <v>120455403</v>
      </c>
      <c r="D459" t="s">
        <v>13193</v>
      </c>
      <c r="F459" s="292"/>
      <c r="G459" s="292"/>
      <c r="H459"/>
      <c r="I459" s="292"/>
      <c r="J459" s="292"/>
      <c r="K459" s="291"/>
    </row>
    <row r="460" spans="1:11" ht="15" customHeight="1">
      <c r="A460" s="367" t="s">
        <v>17517</v>
      </c>
      <c r="B460" t="s">
        <v>409</v>
      </c>
      <c r="C460">
        <v>109426303</v>
      </c>
      <c r="D460" t="s">
        <v>13193</v>
      </c>
      <c r="E460" s="400"/>
      <c r="F460" s="368"/>
      <c r="G460" s="368"/>
      <c r="H460" s="369"/>
      <c r="I460" s="368"/>
      <c r="J460" s="368"/>
      <c r="K460" s="370"/>
    </row>
    <row r="461" spans="1:11" ht="15" customHeight="1">
      <c r="A461" s="367" t="s">
        <v>17511</v>
      </c>
      <c r="B461" t="s">
        <v>410</v>
      </c>
      <c r="C461">
        <v>108116303</v>
      </c>
      <c r="D461" t="s">
        <v>13193</v>
      </c>
      <c r="F461" s="292"/>
      <c r="G461" s="292"/>
      <c r="H461"/>
      <c r="I461" s="292"/>
      <c r="J461" s="292"/>
      <c r="K461" s="291"/>
    </row>
    <row r="462" spans="1:11" ht="15" customHeight="1">
      <c r="A462" s="367" t="s">
        <v>17724</v>
      </c>
      <c r="B462" t="s">
        <v>411</v>
      </c>
      <c r="C462">
        <v>123466303</v>
      </c>
      <c r="D462" t="s">
        <v>13193</v>
      </c>
      <c r="F462" s="292"/>
      <c r="G462" s="292"/>
      <c r="H462"/>
      <c r="I462" s="292"/>
      <c r="J462" s="292"/>
      <c r="K462" s="291"/>
    </row>
    <row r="463" spans="1:11" ht="15" customHeight="1">
      <c r="A463" s="367" t="s">
        <v>17303</v>
      </c>
      <c r="B463" t="s">
        <v>412</v>
      </c>
      <c r="C463">
        <v>123466403</v>
      </c>
      <c r="D463" t="s">
        <v>13193</v>
      </c>
      <c r="F463" s="292"/>
      <c r="G463" s="292"/>
      <c r="H463"/>
      <c r="I463" s="292"/>
      <c r="J463" s="292"/>
      <c r="K463" s="291"/>
    </row>
    <row r="464" spans="1:11" ht="15" customHeight="1">
      <c r="A464" s="367" t="s">
        <v>17484</v>
      </c>
      <c r="B464" t="s">
        <v>413</v>
      </c>
      <c r="C464">
        <v>129546103</v>
      </c>
      <c r="D464" t="s">
        <v>13193</v>
      </c>
      <c r="F464" s="292"/>
      <c r="G464" s="292"/>
      <c r="H464"/>
      <c r="I464" s="292"/>
      <c r="J464" s="292"/>
      <c r="K464" s="291"/>
    </row>
    <row r="465" spans="1:11" ht="15" customHeight="1">
      <c r="A465" s="367" t="s">
        <v>17732</v>
      </c>
      <c r="B465" t="s">
        <v>13196</v>
      </c>
      <c r="C465">
        <v>126512960</v>
      </c>
      <c r="D465" t="s">
        <v>13192</v>
      </c>
      <c r="F465" s="292"/>
      <c r="G465" s="292"/>
      <c r="H465"/>
      <c r="I465" s="292"/>
      <c r="J465" s="292"/>
      <c r="K465" s="291"/>
    </row>
    <row r="466" spans="1:11" ht="15" customHeight="1">
      <c r="A466" s="367" t="s">
        <v>17742</v>
      </c>
      <c r="B466" t="s">
        <v>414</v>
      </c>
      <c r="C466">
        <v>160028259</v>
      </c>
      <c r="D466" t="s">
        <v>13192</v>
      </c>
      <c r="F466" s="292"/>
      <c r="G466" s="292"/>
      <c r="H466"/>
      <c r="I466" s="292"/>
      <c r="J466" s="292"/>
      <c r="K466" s="291"/>
    </row>
    <row r="467" spans="1:11" ht="15" customHeight="1">
      <c r="A467" s="367" t="s">
        <v>17323</v>
      </c>
      <c r="B467" t="s">
        <v>415</v>
      </c>
      <c r="C467">
        <v>103020005</v>
      </c>
      <c r="D467" t="s">
        <v>13192</v>
      </c>
      <c r="F467" s="292"/>
      <c r="G467" s="292"/>
      <c r="H467"/>
      <c r="I467" s="292"/>
      <c r="J467" s="292"/>
      <c r="K467" s="291"/>
    </row>
    <row r="468" spans="1:11" ht="15" customHeight="1">
      <c r="A468" s="367" t="s">
        <v>17496</v>
      </c>
      <c r="B468" t="s">
        <v>15998</v>
      </c>
      <c r="C468">
        <v>103024952</v>
      </c>
      <c r="D468" t="s">
        <v>13192</v>
      </c>
      <c r="F468" s="292"/>
      <c r="G468" s="292"/>
      <c r="H468"/>
      <c r="I468" s="292"/>
      <c r="J468" s="292"/>
      <c r="K468" s="291"/>
    </row>
    <row r="469" spans="1:11" ht="15" customHeight="1">
      <c r="A469" s="367" t="s">
        <v>17747</v>
      </c>
      <c r="B469" t="s">
        <v>416</v>
      </c>
      <c r="C469">
        <v>103020002</v>
      </c>
      <c r="D469" t="s">
        <v>13192</v>
      </c>
      <c r="F469" s="292"/>
      <c r="G469" s="292"/>
      <c r="H469"/>
      <c r="I469" s="292"/>
      <c r="J469" s="292"/>
      <c r="K469" s="291"/>
    </row>
    <row r="470" spans="1:11" ht="15" customHeight="1">
      <c r="A470" s="367" t="s">
        <v>17643</v>
      </c>
      <c r="B470" t="s">
        <v>417</v>
      </c>
      <c r="C470">
        <v>103020003</v>
      </c>
      <c r="D470" t="s">
        <v>13192</v>
      </c>
      <c r="F470" s="292"/>
      <c r="G470" s="292"/>
      <c r="H470"/>
      <c r="I470" s="292"/>
      <c r="J470" s="292"/>
      <c r="K470" s="291"/>
    </row>
    <row r="471" spans="1:11" ht="15" customHeight="1">
      <c r="A471" s="367" t="s">
        <v>17644</v>
      </c>
      <c r="B471" t="s">
        <v>418</v>
      </c>
      <c r="C471">
        <v>103020004</v>
      </c>
      <c r="D471" t="s">
        <v>13192</v>
      </c>
      <c r="F471" s="292"/>
      <c r="G471" s="292"/>
      <c r="H471"/>
      <c r="I471" s="292"/>
      <c r="J471" s="292"/>
      <c r="K471" s="291"/>
    </row>
    <row r="472" spans="1:11" ht="15" customHeight="1">
      <c r="A472" s="367" t="s">
        <v>17329</v>
      </c>
      <c r="B472" t="s">
        <v>10334</v>
      </c>
      <c r="C472">
        <v>103028192</v>
      </c>
      <c r="D472" t="s">
        <v>13192</v>
      </c>
      <c r="F472" s="292"/>
      <c r="G472" s="292"/>
      <c r="H472"/>
      <c r="I472" s="292"/>
      <c r="J472" s="292"/>
      <c r="K472" s="291"/>
    </row>
    <row r="473" spans="1:11" ht="15" customHeight="1">
      <c r="A473" s="367" t="s">
        <v>17749</v>
      </c>
      <c r="B473" t="s">
        <v>10315</v>
      </c>
      <c r="C473">
        <v>103024162</v>
      </c>
      <c r="D473" t="s">
        <v>13192</v>
      </c>
      <c r="F473" s="292"/>
      <c r="G473" s="292"/>
      <c r="H473"/>
      <c r="I473" s="292"/>
      <c r="J473" s="292"/>
      <c r="K473" s="291"/>
    </row>
    <row r="474" spans="1:11" ht="15" customHeight="1">
      <c r="A474" s="367" t="s">
        <v>17405</v>
      </c>
      <c r="B474" t="s">
        <v>13197</v>
      </c>
      <c r="C474">
        <v>102027560</v>
      </c>
      <c r="D474" t="s">
        <v>13192</v>
      </c>
      <c r="F474" s="292"/>
      <c r="G474" s="292"/>
      <c r="H474"/>
      <c r="I474" s="292"/>
      <c r="J474" s="292"/>
      <c r="K474" s="291"/>
    </row>
    <row r="475" spans="1:11" ht="15" customHeight="1">
      <c r="A475" s="367" t="s">
        <v>17502</v>
      </c>
      <c r="B475" t="s">
        <v>419</v>
      </c>
      <c r="C475">
        <v>106338003</v>
      </c>
      <c r="D475" t="s">
        <v>13193</v>
      </c>
      <c r="F475" s="292"/>
      <c r="G475" s="292"/>
      <c r="H475"/>
      <c r="I475" s="292"/>
      <c r="J475" s="292"/>
      <c r="K475" s="291"/>
    </row>
    <row r="476" spans="1:11" ht="15" customHeight="1">
      <c r="A476" s="367" t="s">
        <v>17315</v>
      </c>
      <c r="B476" t="s">
        <v>420</v>
      </c>
      <c r="C476">
        <v>128327303</v>
      </c>
      <c r="D476" t="s">
        <v>13193</v>
      </c>
      <c r="F476" s="292"/>
      <c r="G476" s="292"/>
      <c r="H476"/>
      <c r="I476" s="292"/>
      <c r="J476" s="292"/>
      <c r="K476" s="291"/>
    </row>
    <row r="477" spans="1:11" ht="15" customHeight="1">
      <c r="A477" s="367" t="s">
        <v>17567</v>
      </c>
      <c r="B477" t="s">
        <v>421</v>
      </c>
      <c r="C477">
        <v>103027753</v>
      </c>
      <c r="D477" t="s">
        <v>13193</v>
      </c>
      <c r="F477" s="292"/>
      <c r="G477" s="292"/>
      <c r="H477"/>
      <c r="I477" s="292"/>
      <c r="J477" s="292"/>
      <c r="K477" s="291"/>
    </row>
    <row r="478" spans="1:11" ht="15" customHeight="1">
      <c r="A478" s="367" t="s">
        <v>17808</v>
      </c>
      <c r="B478" t="s">
        <v>422</v>
      </c>
      <c r="C478">
        <v>122098403</v>
      </c>
      <c r="D478" t="s">
        <v>13193</v>
      </c>
      <c r="F478" s="292"/>
      <c r="G478" s="292"/>
      <c r="H478"/>
      <c r="I478" s="292"/>
      <c r="J478" s="292"/>
      <c r="K478" s="291"/>
    </row>
    <row r="479" spans="1:11" ht="15" customHeight="1">
      <c r="A479" s="367" t="s">
        <v>17382</v>
      </c>
      <c r="B479" t="s">
        <v>423</v>
      </c>
      <c r="C479">
        <v>125237603</v>
      </c>
      <c r="D479" t="s">
        <v>13193</v>
      </c>
      <c r="F479" s="292"/>
      <c r="G479" s="292"/>
      <c r="H479"/>
      <c r="I479" s="292"/>
      <c r="J479" s="292"/>
      <c r="K479" s="291"/>
    </row>
    <row r="480" spans="1:11" ht="15" customHeight="1">
      <c r="A480" s="367" t="s">
        <v>17690</v>
      </c>
      <c r="B480" t="s">
        <v>13020</v>
      </c>
      <c r="C480">
        <v>115227871</v>
      </c>
      <c r="D480" t="s">
        <v>16149</v>
      </c>
      <c r="F480" s="292"/>
      <c r="G480" s="292"/>
      <c r="H480"/>
      <c r="I480" s="292"/>
      <c r="J480" s="292"/>
      <c r="K480" s="291"/>
    </row>
    <row r="481" spans="1:11" ht="15" customHeight="1">
      <c r="A481" s="367" t="s">
        <v>17439</v>
      </c>
      <c r="B481" t="s">
        <v>424</v>
      </c>
      <c r="C481">
        <v>114067002</v>
      </c>
      <c r="D481" t="s">
        <v>13193</v>
      </c>
      <c r="F481" s="292"/>
      <c r="G481" s="292"/>
      <c r="H481"/>
      <c r="I481" s="292"/>
      <c r="J481" s="292"/>
      <c r="K481" s="291"/>
    </row>
    <row r="482" spans="1:11" ht="15" customHeight="1">
      <c r="A482" s="367" t="s">
        <v>17853</v>
      </c>
      <c r="B482" t="s">
        <v>425</v>
      </c>
      <c r="C482">
        <v>112675503</v>
      </c>
      <c r="D482" t="s">
        <v>13193</v>
      </c>
      <c r="F482" s="292"/>
      <c r="G482" s="292"/>
      <c r="H482"/>
      <c r="I482" s="292"/>
      <c r="J482" s="292"/>
      <c r="K482" s="291"/>
    </row>
    <row r="483" spans="1:11" ht="15" customHeight="1">
      <c r="A483" s="367" t="s">
        <v>17661</v>
      </c>
      <c r="B483" t="s">
        <v>426</v>
      </c>
      <c r="C483">
        <v>106168003</v>
      </c>
      <c r="D483" t="s">
        <v>13193</v>
      </c>
      <c r="F483" s="292"/>
      <c r="G483" s="292"/>
      <c r="H483"/>
      <c r="I483" s="292"/>
      <c r="J483" s="292"/>
      <c r="K483" s="291"/>
    </row>
    <row r="484" spans="1:11" ht="15" customHeight="1">
      <c r="A484" s="367" t="s">
        <v>17464</v>
      </c>
      <c r="B484" t="s">
        <v>427</v>
      </c>
      <c r="C484">
        <v>124153350</v>
      </c>
      <c r="D484" t="s">
        <v>13192</v>
      </c>
      <c r="F484" s="292"/>
      <c r="G484" s="292"/>
      <c r="H484"/>
      <c r="I484" s="292"/>
      <c r="J484" s="292"/>
      <c r="K484" s="291"/>
    </row>
    <row r="485" spans="1:11" ht="15" customHeight="1">
      <c r="A485" s="367" t="s">
        <v>17835</v>
      </c>
      <c r="B485" t="s">
        <v>428</v>
      </c>
      <c r="C485">
        <v>104435303</v>
      </c>
      <c r="D485" t="s">
        <v>13193</v>
      </c>
      <c r="F485" s="292"/>
      <c r="G485" s="292"/>
      <c r="H485"/>
      <c r="I485" s="292"/>
      <c r="J485" s="292"/>
      <c r="K485" s="291"/>
    </row>
    <row r="486" spans="1:11" ht="15" customHeight="1">
      <c r="A486" s="367" t="s">
        <v>17548</v>
      </c>
      <c r="B486" t="s">
        <v>429</v>
      </c>
      <c r="C486">
        <v>126510008</v>
      </c>
      <c r="D486" t="s">
        <v>13192</v>
      </c>
      <c r="F486" s="292"/>
      <c r="G486" s="292"/>
      <c r="H486"/>
      <c r="I486" s="292"/>
      <c r="J486" s="292"/>
      <c r="K486" s="291"/>
    </row>
    <row r="487" spans="1:11" ht="15" customHeight="1">
      <c r="A487" s="367" t="s">
        <v>17263</v>
      </c>
      <c r="B487" t="s">
        <v>430</v>
      </c>
      <c r="C487">
        <v>108116503</v>
      </c>
      <c r="D487" t="s">
        <v>13193</v>
      </c>
      <c r="F487" s="292"/>
      <c r="G487" s="292"/>
      <c r="H487"/>
      <c r="I487" s="292"/>
      <c r="J487" s="292"/>
      <c r="K487" s="291"/>
    </row>
    <row r="488" spans="1:11" ht="15" customHeight="1">
      <c r="A488" s="367" t="s">
        <v>17667</v>
      </c>
      <c r="B488" t="s">
        <v>431</v>
      </c>
      <c r="C488">
        <v>109246003</v>
      </c>
      <c r="D488" t="s">
        <v>13193</v>
      </c>
      <c r="F488" s="292"/>
      <c r="G488" s="292"/>
      <c r="H488"/>
      <c r="I488" s="292"/>
      <c r="J488" s="292"/>
      <c r="K488" s="291"/>
    </row>
    <row r="489" spans="1:11" ht="15" customHeight="1">
      <c r="A489" s="367" t="s">
        <v>17383</v>
      </c>
      <c r="B489" t="s">
        <v>432</v>
      </c>
      <c r="C489">
        <v>125237702</v>
      </c>
      <c r="D489" t="s">
        <v>13193</v>
      </c>
      <c r="F489" s="292"/>
      <c r="G489" s="292"/>
      <c r="H489"/>
      <c r="I489" s="292"/>
      <c r="J489" s="292"/>
      <c r="K489" s="291"/>
    </row>
    <row r="490" spans="1:11" ht="15" customHeight="1">
      <c r="A490" s="367" t="s">
        <v>17745</v>
      </c>
      <c r="B490" t="s">
        <v>433</v>
      </c>
      <c r="C490">
        <v>101637002</v>
      </c>
      <c r="D490" t="s">
        <v>13193</v>
      </c>
      <c r="E490" s="400"/>
      <c r="F490" s="292"/>
      <c r="G490" s="292"/>
      <c r="H490"/>
      <c r="I490" s="292"/>
      <c r="J490" s="292"/>
      <c r="K490" s="291"/>
    </row>
    <row r="491" spans="1:11" ht="15" customHeight="1">
      <c r="A491" s="367" t="s">
        <v>17483</v>
      </c>
      <c r="B491" t="s">
        <v>16147</v>
      </c>
      <c r="C491">
        <v>128321103</v>
      </c>
      <c r="D491" t="s">
        <v>13193</v>
      </c>
      <c r="F491" s="292"/>
      <c r="G491" s="292"/>
      <c r="H491"/>
      <c r="I491" s="292"/>
      <c r="J491" s="292"/>
      <c r="K491" s="291"/>
    </row>
    <row r="492" spans="1:11" ht="15" customHeight="1">
      <c r="A492" s="367" t="s">
        <v>17630</v>
      </c>
      <c r="B492" t="s">
        <v>434</v>
      </c>
      <c r="C492">
        <v>127045853</v>
      </c>
      <c r="D492" t="s">
        <v>13193</v>
      </c>
      <c r="F492" s="292"/>
      <c r="G492" s="292"/>
      <c r="H492"/>
      <c r="I492" s="292"/>
      <c r="J492" s="292"/>
      <c r="K492" s="291"/>
    </row>
    <row r="493" spans="1:11" ht="15" customHeight="1">
      <c r="A493" s="367" t="s">
        <v>17866</v>
      </c>
      <c r="B493" t="s">
        <v>435</v>
      </c>
      <c r="C493">
        <v>119357003</v>
      </c>
      <c r="D493" t="s">
        <v>13193</v>
      </c>
      <c r="F493" s="292"/>
      <c r="G493" s="292"/>
      <c r="H493"/>
      <c r="I493" s="292"/>
      <c r="J493" s="292"/>
      <c r="K493" s="291"/>
    </row>
    <row r="494" spans="1:11" ht="15" customHeight="1">
      <c r="A494" s="367" t="s">
        <v>17752</v>
      </c>
      <c r="B494" t="s">
        <v>436</v>
      </c>
      <c r="C494">
        <v>103028203</v>
      </c>
      <c r="D494" t="s">
        <v>13193</v>
      </c>
      <c r="F494" s="292"/>
      <c r="G494" s="292"/>
      <c r="H494"/>
      <c r="I494" s="292"/>
      <c r="J494" s="292"/>
      <c r="K494" s="291"/>
    </row>
    <row r="495" spans="1:11" ht="15" customHeight="1">
      <c r="A495" s="367" t="s">
        <v>17340</v>
      </c>
      <c r="B495" t="s">
        <v>437</v>
      </c>
      <c r="C495">
        <v>105252920</v>
      </c>
      <c r="D495" t="s">
        <v>13192</v>
      </c>
      <c r="E495" s="400"/>
      <c r="F495" s="292"/>
      <c r="G495" s="292"/>
      <c r="H495"/>
      <c r="I495" s="292"/>
      <c r="J495" s="292"/>
      <c r="K495" s="291"/>
    </row>
    <row r="496" spans="1:11" ht="15" customHeight="1">
      <c r="A496" s="367" t="s">
        <v>17716</v>
      </c>
      <c r="B496" t="s">
        <v>438</v>
      </c>
      <c r="C496">
        <v>121393330</v>
      </c>
      <c r="D496" t="s">
        <v>13192</v>
      </c>
      <c r="F496" s="292"/>
      <c r="G496" s="292"/>
      <c r="H496"/>
      <c r="I496" s="292"/>
      <c r="J496" s="292"/>
      <c r="K496" s="291"/>
    </row>
    <row r="497" spans="1:11" ht="15" customHeight="1">
      <c r="A497" s="367" t="s">
        <v>17896</v>
      </c>
      <c r="B497" t="s">
        <v>439</v>
      </c>
      <c r="C497">
        <v>127046903</v>
      </c>
      <c r="D497" t="s">
        <v>13193</v>
      </c>
      <c r="F497" s="292"/>
      <c r="G497" s="292"/>
      <c r="H497"/>
      <c r="I497" s="292"/>
      <c r="J497" s="292"/>
      <c r="K497" s="291"/>
    </row>
    <row r="498" spans="1:11" ht="15" customHeight="1">
      <c r="A498" s="367" t="s">
        <v>17428</v>
      </c>
      <c r="B498" t="s">
        <v>440</v>
      </c>
      <c r="C498">
        <v>108566303</v>
      </c>
      <c r="D498" t="s">
        <v>13193</v>
      </c>
      <c r="F498" s="292"/>
      <c r="G498" s="292"/>
      <c r="H498"/>
      <c r="I498" s="292"/>
      <c r="J498" s="292"/>
      <c r="K498" s="291"/>
    </row>
    <row r="499" spans="1:11" ht="15" customHeight="1">
      <c r="A499" s="367" t="s">
        <v>17813</v>
      </c>
      <c r="B499" t="s">
        <v>441</v>
      </c>
      <c r="C499">
        <v>125237903</v>
      </c>
      <c r="D499" t="s">
        <v>13193</v>
      </c>
      <c r="F499" s="292"/>
      <c r="G499" s="292"/>
      <c r="H499"/>
      <c r="I499" s="292"/>
      <c r="J499" s="292"/>
      <c r="K499" s="291"/>
    </row>
    <row r="500" spans="1:11" ht="15" customHeight="1">
      <c r="A500" s="367" t="s">
        <v>17544</v>
      </c>
      <c r="B500" t="s">
        <v>13021</v>
      </c>
      <c r="C500">
        <v>126510001</v>
      </c>
      <c r="D500" t="s">
        <v>13192</v>
      </c>
      <c r="F500" s="292"/>
      <c r="G500" s="292"/>
      <c r="H500"/>
      <c r="I500" s="292"/>
      <c r="J500" s="292"/>
      <c r="K500" s="291"/>
    </row>
    <row r="501" spans="1:11" ht="15" customHeight="1">
      <c r="A501" s="367" t="s">
        <v>17636</v>
      </c>
      <c r="B501" t="s">
        <v>442</v>
      </c>
      <c r="C501">
        <v>129546803</v>
      </c>
      <c r="D501" t="s">
        <v>13193</v>
      </c>
      <c r="F501" s="292"/>
      <c r="G501" s="292"/>
      <c r="H501"/>
      <c r="I501" s="292"/>
      <c r="J501" s="292"/>
      <c r="K501" s="291"/>
    </row>
    <row r="502" spans="1:11" ht="15" customHeight="1">
      <c r="A502" s="367" t="s">
        <v>17516</v>
      </c>
      <c r="B502" t="s">
        <v>443</v>
      </c>
      <c r="C502">
        <v>109248003</v>
      </c>
      <c r="D502" t="s">
        <v>13193</v>
      </c>
      <c r="F502" s="292"/>
      <c r="G502" s="292"/>
      <c r="H502"/>
      <c r="I502" s="292"/>
      <c r="J502" s="292"/>
      <c r="K502" s="291"/>
    </row>
    <row r="503" spans="1:11" ht="15" customHeight="1">
      <c r="A503" s="367" t="s">
        <v>17717</v>
      </c>
      <c r="B503" t="s">
        <v>444</v>
      </c>
      <c r="C503">
        <v>121395603</v>
      </c>
      <c r="D503" t="s">
        <v>13193</v>
      </c>
      <c r="F503" s="292"/>
      <c r="G503" s="292"/>
      <c r="H503"/>
      <c r="I503" s="292"/>
      <c r="J503" s="292"/>
      <c r="K503" s="291"/>
    </row>
    <row r="504" spans="1:11" ht="15" customHeight="1">
      <c r="A504" s="367" t="s">
        <v>17513</v>
      </c>
      <c r="B504" t="s">
        <v>445</v>
      </c>
      <c r="C504">
        <v>108567004</v>
      </c>
      <c r="D504" t="s">
        <v>13193</v>
      </c>
      <c r="F504" s="292"/>
      <c r="G504" s="292"/>
      <c r="H504"/>
      <c r="I504" s="292"/>
      <c r="J504" s="292"/>
      <c r="K504" s="291"/>
    </row>
    <row r="505" spans="1:11" ht="15" customHeight="1">
      <c r="A505" s="367" t="s">
        <v>17598</v>
      </c>
      <c r="B505" t="s">
        <v>15999</v>
      </c>
      <c r="C505">
        <v>114514135</v>
      </c>
      <c r="D505" t="s">
        <v>13192</v>
      </c>
      <c r="F505" s="292"/>
      <c r="G505" s="292"/>
      <c r="H505"/>
      <c r="I505" s="292"/>
      <c r="J505" s="292"/>
      <c r="K505" s="291"/>
    </row>
    <row r="506" spans="1:11" ht="15" customHeight="1">
      <c r="A506" s="367" t="s">
        <v>17610</v>
      </c>
      <c r="B506" t="s">
        <v>446</v>
      </c>
      <c r="C506">
        <v>120486003</v>
      </c>
      <c r="D506" t="s">
        <v>13193</v>
      </c>
      <c r="F506" s="292"/>
      <c r="G506" s="292"/>
      <c r="H506"/>
      <c r="I506" s="292"/>
      <c r="J506" s="292"/>
      <c r="K506" s="291"/>
    </row>
    <row r="507" spans="1:11" ht="15" customHeight="1">
      <c r="A507" s="367" t="s">
        <v>17862</v>
      </c>
      <c r="B507" t="s">
        <v>447</v>
      </c>
      <c r="C507">
        <v>117086003</v>
      </c>
      <c r="D507" t="s">
        <v>13193</v>
      </c>
      <c r="F507" s="292"/>
      <c r="G507" s="292"/>
      <c r="H507"/>
      <c r="I507" s="292"/>
      <c r="J507" s="292"/>
      <c r="K507" s="291"/>
    </row>
    <row r="508" spans="1:11" ht="15" customHeight="1">
      <c r="A508" s="367" t="s">
        <v>17874</v>
      </c>
      <c r="B508" t="s">
        <v>448</v>
      </c>
      <c r="C508">
        <v>122093140</v>
      </c>
      <c r="D508" t="s">
        <v>13192</v>
      </c>
      <c r="F508" s="292"/>
      <c r="G508" s="292"/>
      <c r="H508"/>
      <c r="I508" s="292"/>
      <c r="J508" s="292"/>
      <c r="K508" s="291"/>
    </row>
    <row r="509" spans="1:11" ht="15" customHeight="1">
      <c r="A509" s="367" t="s">
        <v>17899</v>
      </c>
      <c r="B509" t="s">
        <v>449</v>
      </c>
      <c r="C509">
        <v>129547303</v>
      </c>
      <c r="D509" t="s">
        <v>13193</v>
      </c>
      <c r="F509" s="292"/>
      <c r="G509" s="292"/>
      <c r="H509"/>
      <c r="I509" s="292"/>
      <c r="J509" s="292"/>
      <c r="K509" s="291"/>
    </row>
    <row r="510" spans="1:11" ht="15" customHeight="1">
      <c r="A510" s="367" t="s">
        <v>17684</v>
      </c>
      <c r="B510" t="s">
        <v>450</v>
      </c>
      <c r="C510">
        <v>114067503</v>
      </c>
      <c r="D510" t="s">
        <v>13193</v>
      </c>
      <c r="F510" s="292"/>
      <c r="G510" s="292"/>
      <c r="H510"/>
      <c r="I510" s="292"/>
      <c r="J510" s="292"/>
      <c r="K510" s="291"/>
    </row>
    <row r="511" spans="1:11" ht="15" customHeight="1">
      <c r="A511" s="367" t="s">
        <v>17709</v>
      </c>
      <c r="B511" t="s">
        <v>451</v>
      </c>
      <c r="C511">
        <v>119357402</v>
      </c>
      <c r="D511" t="s">
        <v>13193</v>
      </c>
      <c r="F511" s="292"/>
      <c r="G511" s="292"/>
      <c r="H511"/>
      <c r="I511" s="292"/>
      <c r="J511" s="292"/>
      <c r="K511" s="291"/>
    </row>
    <row r="512" spans="1:11" ht="15" customHeight="1">
      <c r="A512" s="367" t="s">
        <v>17603</v>
      </c>
      <c r="B512" t="s">
        <v>452</v>
      </c>
      <c r="C512">
        <v>116557103</v>
      </c>
      <c r="D512" t="s">
        <v>13193</v>
      </c>
      <c r="F512" s="292"/>
      <c r="G512" s="292"/>
      <c r="H512"/>
      <c r="I512" s="292"/>
      <c r="J512" s="292"/>
      <c r="K512" s="291"/>
    </row>
    <row r="513" spans="1:11" ht="15" customHeight="1">
      <c r="A513" s="367" t="s">
        <v>17653</v>
      </c>
      <c r="B513" t="s">
        <v>453</v>
      </c>
      <c r="C513">
        <v>104107903</v>
      </c>
      <c r="D513" t="s">
        <v>13193</v>
      </c>
      <c r="F513" s="292"/>
      <c r="G513" s="292"/>
      <c r="H513"/>
      <c r="I513" s="292"/>
      <c r="J513" s="292"/>
      <c r="K513" s="291"/>
    </row>
    <row r="514" spans="1:11" ht="15" customHeight="1">
      <c r="A514" s="367" t="s">
        <v>17487</v>
      </c>
      <c r="B514" t="s">
        <v>16232</v>
      </c>
      <c r="C514">
        <v>188392660</v>
      </c>
      <c r="D514" t="s">
        <v>13192</v>
      </c>
      <c r="F514" s="292"/>
      <c r="G514" s="292"/>
      <c r="H514"/>
      <c r="I514" s="292"/>
      <c r="J514" s="292"/>
      <c r="K514" s="291"/>
    </row>
    <row r="515" spans="1:11" ht="15" customHeight="1">
      <c r="A515" s="367" t="s">
        <v>17584</v>
      </c>
      <c r="B515" t="s">
        <v>454</v>
      </c>
      <c r="C515">
        <v>108567204</v>
      </c>
      <c r="D515" t="s">
        <v>13193</v>
      </c>
      <c r="F515" s="292"/>
      <c r="G515" s="292"/>
      <c r="H515"/>
      <c r="I515" s="292"/>
      <c r="J515" s="292"/>
      <c r="K515" s="291"/>
    </row>
    <row r="516" spans="1:11" ht="15" customHeight="1">
      <c r="A516" s="367" t="s">
        <v>17830</v>
      </c>
      <c r="B516" t="s">
        <v>455</v>
      </c>
      <c r="C516">
        <v>103028302</v>
      </c>
      <c r="D516" t="s">
        <v>13193</v>
      </c>
      <c r="F516" s="292"/>
      <c r="G516" s="292"/>
      <c r="H516"/>
      <c r="I516" s="292"/>
      <c r="J516" s="292"/>
      <c r="K516" s="291"/>
    </row>
    <row r="517" spans="1:11" ht="15" customHeight="1">
      <c r="A517" s="367" t="s">
        <v>17371</v>
      </c>
      <c r="B517" t="s">
        <v>456</v>
      </c>
      <c r="C517">
        <v>116496503</v>
      </c>
      <c r="D517" t="s">
        <v>13193</v>
      </c>
      <c r="F517" s="292"/>
      <c r="G517" s="292"/>
      <c r="H517"/>
      <c r="I517" s="292"/>
      <c r="J517" s="292"/>
      <c r="K517" s="291"/>
    </row>
    <row r="518" spans="1:11" ht="15" customHeight="1">
      <c r="A518" s="367" t="s">
        <v>17350</v>
      </c>
      <c r="B518" t="s">
        <v>457</v>
      </c>
      <c r="C518">
        <v>108567404</v>
      </c>
      <c r="D518" t="s">
        <v>13193</v>
      </c>
      <c r="E518" s="301"/>
      <c r="F518" s="292"/>
      <c r="G518" s="292"/>
      <c r="H518"/>
      <c r="I518" s="292"/>
      <c r="J518" s="292"/>
      <c r="K518" s="291"/>
    </row>
    <row r="519" spans="1:11" ht="15" customHeight="1">
      <c r="A519" s="367" t="s">
        <v>17336</v>
      </c>
      <c r="B519" t="s">
        <v>458</v>
      </c>
      <c r="C519">
        <v>104435603</v>
      </c>
      <c r="D519" t="s">
        <v>13193</v>
      </c>
      <c r="F519" s="292"/>
      <c r="G519" s="292"/>
      <c r="H519"/>
      <c r="I519" s="292"/>
      <c r="J519" s="292"/>
      <c r="K519" s="291"/>
    </row>
    <row r="520" spans="1:11" ht="15" customHeight="1">
      <c r="A520" s="367" t="s">
        <v>17337</v>
      </c>
      <c r="B520" t="s">
        <v>459</v>
      </c>
      <c r="C520">
        <v>104435703</v>
      </c>
      <c r="D520" t="s">
        <v>13193</v>
      </c>
      <c r="F520" s="292"/>
      <c r="G520" s="292"/>
      <c r="H520"/>
      <c r="I520" s="292"/>
      <c r="J520" s="292"/>
      <c r="K520" s="291"/>
    </row>
    <row r="521" spans="1:11" ht="15" customHeight="1">
      <c r="A521" s="367" t="s">
        <v>17637</v>
      </c>
      <c r="B521" t="s">
        <v>460</v>
      </c>
      <c r="C521">
        <v>129547203</v>
      </c>
      <c r="D521" t="s">
        <v>13193</v>
      </c>
      <c r="F521" s="292"/>
      <c r="G521" s="292"/>
      <c r="H521"/>
      <c r="I521" s="292"/>
      <c r="J521" s="292"/>
      <c r="K521" s="291"/>
    </row>
    <row r="522" spans="1:11" ht="15" customHeight="1">
      <c r="A522" s="367" t="s">
        <v>17833</v>
      </c>
      <c r="B522" t="s">
        <v>461</v>
      </c>
      <c r="C522">
        <v>104376203</v>
      </c>
      <c r="D522" t="s">
        <v>13193</v>
      </c>
      <c r="F522" s="292"/>
      <c r="G522" s="292"/>
      <c r="H522"/>
      <c r="I522" s="292"/>
      <c r="J522" s="292"/>
      <c r="K522" s="291"/>
    </row>
    <row r="523" spans="1:11" ht="15" customHeight="1">
      <c r="A523" s="367" t="s">
        <v>17602</v>
      </c>
      <c r="B523" t="s">
        <v>462</v>
      </c>
      <c r="C523">
        <v>116496603</v>
      </c>
      <c r="D523" t="s">
        <v>13193</v>
      </c>
      <c r="F523" s="292"/>
      <c r="G523" s="292"/>
      <c r="H523"/>
      <c r="I523" s="292"/>
      <c r="J523" s="292"/>
      <c r="K523" s="291"/>
    </row>
    <row r="524" spans="1:11" ht="15" customHeight="1">
      <c r="A524" s="367" t="s">
        <v>17363</v>
      </c>
      <c r="B524" t="s">
        <v>463</v>
      </c>
      <c r="C524">
        <v>115218003</v>
      </c>
      <c r="D524" t="s">
        <v>13193</v>
      </c>
      <c r="F524" s="292"/>
      <c r="G524" s="292"/>
      <c r="H524"/>
      <c r="I524" s="292"/>
      <c r="J524" s="292"/>
      <c r="K524" s="291"/>
    </row>
    <row r="525" spans="1:11" ht="15" customHeight="1">
      <c r="A525" s="367" t="s">
        <v>17416</v>
      </c>
      <c r="B525" t="s">
        <v>464</v>
      </c>
      <c r="C525">
        <v>104107503</v>
      </c>
      <c r="D525" t="s">
        <v>13193</v>
      </c>
      <c r="F525" s="292"/>
      <c r="G525" s="292"/>
      <c r="H525"/>
      <c r="I525" s="292"/>
      <c r="J525" s="292"/>
      <c r="K525" s="291"/>
    </row>
    <row r="526" spans="1:11" ht="15" customHeight="1">
      <c r="A526" s="367" t="s">
        <v>17772</v>
      </c>
      <c r="B526" t="s">
        <v>465</v>
      </c>
      <c r="C526">
        <v>109427503</v>
      </c>
      <c r="D526" t="s">
        <v>13193</v>
      </c>
      <c r="F526" s="292"/>
      <c r="G526" s="292"/>
      <c r="H526"/>
      <c r="I526" s="292"/>
      <c r="J526" s="292"/>
      <c r="K526" s="291"/>
    </row>
    <row r="527" spans="1:11" ht="15" customHeight="1">
      <c r="A527" s="367" t="s">
        <v>17277</v>
      </c>
      <c r="B527" t="s">
        <v>466</v>
      </c>
      <c r="C527">
        <v>113367003</v>
      </c>
      <c r="D527" t="s">
        <v>13193</v>
      </c>
      <c r="F527" s="292"/>
      <c r="G527" s="292"/>
      <c r="H527"/>
      <c r="I527" s="292"/>
      <c r="J527" s="292"/>
      <c r="K527" s="291"/>
    </row>
    <row r="528" spans="1:11" ht="15" customHeight="1">
      <c r="A528" s="367" t="s">
        <v>17429</v>
      </c>
      <c r="B528" t="s">
        <v>467</v>
      </c>
      <c r="C528">
        <v>108567703</v>
      </c>
      <c r="D528" t="s">
        <v>13193</v>
      </c>
      <c r="F528" s="292"/>
      <c r="G528" s="292"/>
      <c r="H528"/>
      <c r="I528" s="292"/>
      <c r="J528" s="292"/>
      <c r="K528" s="291"/>
    </row>
    <row r="529" spans="1:11" ht="15" customHeight="1">
      <c r="A529" s="367" t="s">
        <v>17540</v>
      </c>
      <c r="B529" t="s">
        <v>468</v>
      </c>
      <c r="C529">
        <v>123467103</v>
      </c>
      <c r="D529" t="s">
        <v>13193</v>
      </c>
      <c r="F529" s="292"/>
      <c r="G529" s="292"/>
      <c r="H529"/>
      <c r="I529" s="292"/>
      <c r="J529" s="292"/>
      <c r="K529" s="291"/>
    </row>
    <row r="530" spans="1:11" ht="15" customHeight="1">
      <c r="A530" s="367" t="s">
        <v>17378</v>
      </c>
      <c r="B530" t="s">
        <v>469</v>
      </c>
      <c r="C530">
        <v>123463370</v>
      </c>
      <c r="D530" t="s">
        <v>13192</v>
      </c>
      <c r="F530" s="292"/>
      <c r="G530" s="292"/>
      <c r="H530"/>
      <c r="I530" s="292"/>
      <c r="J530" s="292"/>
      <c r="K530" s="291"/>
    </row>
    <row r="531" spans="1:11" ht="15" customHeight="1">
      <c r="A531" s="367" t="s">
        <v>17831</v>
      </c>
      <c r="B531" t="s">
        <v>470</v>
      </c>
      <c r="C531">
        <v>103028653</v>
      </c>
      <c r="D531" t="s">
        <v>13193</v>
      </c>
      <c r="F531" s="292"/>
      <c r="G531" s="292"/>
      <c r="H531"/>
      <c r="I531" s="292"/>
      <c r="J531" s="292"/>
      <c r="K531" s="291"/>
    </row>
    <row r="532" spans="1:11" ht="15" customHeight="1">
      <c r="A532" s="367" t="s">
        <v>17780</v>
      </c>
      <c r="B532" t="s">
        <v>471</v>
      </c>
      <c r="C532">
        <v>112676203</v>
      </c>
      <c r="D532" t="s">
        <v>13193</v>
      </c>
      <c r="F532" s="292"/>
      <c r="G532" s="292"/>
      <c r="H532"/>
      <c r="I532" s="292"/>
      <c r="J532" s="292"/>
      <c r="K532" s="291"/>
    </row>
    <row r="533" spans="1:11" ht="15" customHeight="1">
      <c r="A533" s="367" t="s">
        <v>17413</v>
      </c>
      <c r="B533" t="s">
        <v>472</v>
      </c>
      <c r="C533">
        <v>103028703</v>
      </c>
      <c r="D533" t="s">
        <v>13193</v>
      </c>
      <c r="F533" s="292"/>
      <c r="G533" s="292"/>
      <c r="H533"/>
      <c r="I533" s="292"/>
      <c r="J533" s="292"/>
      <c r="K533" s="291"/>
    </row>
    <row r="534" spans="1:11" ht="15" customHeight="1">
      <c r="A534" s="367" t="s">
        <v>17685</v>
      </c>
      <c r="B534" t="s">
        <v>473</v>
      </c>
      <c r="C534">
        <v>115218303</v>
      </c>
      <c r="D534" t="s">
        <v>13193</v>
      </c>
      <c r="F534" s="292"/>
      <c r="G534" s="292"/>
      <c r="H534"/>
      <c r="I534" s="292"/>
      <c r="J534" s="292"/>
      <c r="K534" s="291"/>
    </row>
    <row r="535" spans="1:11" ht="15" customHeight="1">
      <c r="A535" s="367" t="s">
        <v>17330</v>
      </c>
      <c r="B535" t="s">
        <v>474</v>
      </c>
      <c r="C535">
        <v>103028753</v>
      </c>
      <c r="D535" t="s">
        <v>13193</v>
      </c>
      <c r="F535" s="292"/>
      <c r="G535" s="292"/>
      <c r="H535"/>
      <c r="I535" s="292"/>
      <c r="J535" s="292"/>
      <c r="K535" s="291"/>
    </row>
    <row r="536" spans="1:11" ht="15" customHeight="1">
      <c r="A536" s="367" t="s">
        <v>17314</v>
      </c>
      <c r="B536" t="s">
        <v>475</v>
      </c>
      <c r="C536">
        <v>127047404</v>
      </c>
      <c r="D536" t="s">
        <v>13193</v>
      </c>
      <c r="F536" s="292"/>
      <c r="G536" s="292"/>
      <c r="H536"/>
      <c r="I536" s="292"/>
      <c r="J536" s="292"/>
      <c r="K536" s="291"/>
    </row>
    <row r="537" spans="1:11" ht="15" customHeight="1">
      <c r="A537" s="367" t="s">
        <v>17523</v>
      </c>
      <c r="B537" t="s">
        <v>476</v>
      </c>
      <c r="C537">
        <v>112676403</v>
      </c>
      <c r="D537" t="s">
        <v>13193</v>
      </c>
      <c r="F537" s="292"/>
      <c r="G537" s="292"/>
      <c r="H537"/>
      <c r="I537" s="292"/>
      <c r="J537" s="292"/>
      <c r="K537" s="291"/>
    </row>
    <row r="538" spans="1:11" ht="15" customHeight="1">
      <c r="A538" s="367" t="s">
        <v>17700</v>
      </c>
      <c r="B538" t="s">
        <v>477</v>
      </c>
      <c r="C538">
        <v>117416103</v>
      </c>
      <c r="D538" t="s">
        <v>13193</v>
      </c>
      <c r="F538" s="292"/>
      <c r="G538" s="292"/>
      <c r="H538"/>
      <c r="I538" s="292"/>
      <c r="J538" s="292"/>
      <c r="K538" s="291"/>
    </row>
    <row r="539" spans="1:11" ht="15" customHeight="1">
      <c r="A539" s="367" t="s">
        <v>17814</v>
      </c>
      <c r="B539" t="s">
        <v>478</v>
      </c>
      <c r="C539">
        <v>125238402</v>
      </c>
      <c r="D539" t="s">
        <v>13193</v>
      </c>
      <c r="F539" s="292"/>
      <c r="G539" s="292"/>
      <c r="H539"/>
      <c r="I539" s="292"/>
      <c r="J539" s="292"/>
      <c r="K539" s="291"/>
    </row>
    <row r="540" spans="1:11" ht="15" customHeight="1">
      <c r="A540" s="367" t="s">
        <v>17821</v>
      </c>
      <c r="B540" t="s">
        <v>479</v>
      </c>
      <c r="C540">
        <v>101306503</v>
      </c>
      <c r="D540" t="s">
        <v>13193</v>
      </c>
      <c r="F540" s="292"/>
      <c r="G540" s="292"/>
      <c r="H540"/>
      <c r="I540" s="292"/>
      <c r="J540" s="292"/>
      <c r="K540" s="291"/>
    </row>
    <row r="541" spans="1:11" ht="15" customHeight="1">
      <c r="A541" s="367" t="s">
        <v>17695</v>
      </c>
      <c r="B541" t="s">
        <v>480</v>
      </c>
      <c r="C541">
        <v>116197503</v>
      </c>
      <c r="D541" t="s">
        <v>13193</v>
      </c>
      <c r="F541" s="292"/>
      <c r="G541" s="292"/>
      <c r="H541"/>
      <c r="I541" s="292"/>
      <c r="J541" s="292"/>
      <c r="K541" s="291"/>
    </row>
    <row r="542" spans="1:11" ht="15" customHeight="1">
      <c r="A542" s="367" t="s">
        <v>17588</v>
      </c>
      <c r="B542" t="s">
        <v>481</v>
      </c>
      <c r="C542">
        <v>111297504</v>
      </c>
      <c r="D542" t="s">
        <v>13193</v>
      </c>
      <c r="E542" s="400"/>
      <c r="F542" s="292"/>
      <c r="G542" s="292"/>
      <c r="H542"/>
      <c r="I542" s="292"/>
      <c r="J542" s="292"/>
      <c r="K542" s="291"/>
    </row>
    <row r="543" spans="1:11" ht="15" customHeight="1">
      <c r="A543" s="367" t="s">
        <v>17850</v>
      </c>
      <c r="B543" t="s">
        <v>482</v>
      </c>
      <c r="C543">
        <v>111317503</v>
      </c>
      <c r="D543" t="s">
        <v>13193</v>
      </c>
      <c r="F543" s="292"/>
      <c r="G543" s="292"/>
      <c r="H543"/>
      <c r="I543" s="292"/>
      <c r="J543" s="292"/>
      <c r="K543" s="291"/>
    </row>
    <row r="544" spans="1:11" ht="15" customHeight="1">
      <c r="A544" s="367" t="s">
        <v>17718</v>
      </c>
      <c r="B544" t="s">
        <v>483</v>
      </c>
      <c r="C544">
        <v>121395703</v>
      </c>
      <c r="D544" t="s">
        <v>13193</v>
      </c>
      <c r="F544" s="292"/>
      <c r="G544" s="292"/>
      <c r="H544"/>
      <c r="I544" s="292"/>
      <c r="J544" s="292"/>
      <c r="K544" s="291"/>
    </row>
    <row r="545" spans="1:11" ht="15" customHeight="1">
      <c r="A545" s="367" t="s">
        <v>17286</v>
      </c>
      <c r="B545" t="s">
        <v>484</v>
      </c>
      <c r="C545">
        <v>117597003</v>
      </c>
      <c r="D545" t="s">
        <v>13193</v>
      </c>
      <c r="F545" s="292"/>
      <c r="G545" s="292"/>
      <c r="H545"/>
      <c r="I545" s="292"/>
      <c r="J545" s="292"/>
      <c r="K545" s="291"/>
    </row>
    <row r="546" spans="1:11" ht="15" customHeight="1">
      <c r="A546" s="367" t="s">
        <v>17434</v>
      </c>
      <c r="B546" t="s">
        <v>485</v>
      </c>
      <c r="C546">
        <v>112676503</v>
      </c>
      <c r="D546" t="s">
        <v>13193</v>
      </c>
      <c r="F546" s="292"/>
      <c r="G546" s="292"/>
      <c r="H546"/>
      <c r="I546" s="292"/>
      <c r="J546" s="292"/>
      <c r="K546" s="291"/>
    </row>
    <row r="547" spans="1:11" ht="15" customHeight="1">
      <c r="A547" s="367" t="s">
        <v>17344</v>
      </c>
      <c r="B547" t="s">
        <v>486</v>
      </c>
      <c r="C547">
        <v>107657503</v>
      </c>
      <c r="D547" t="s">
        <v>13193</v>
      </c>
      <c r="F547" s="292"/>
      <c r="G547" s="292"/>
      <c r="H547"/>
      <c r="I547" s="292"/>
      <c r="J547" s="292"/>
      <c r="K547" s="291"/>
    </row>
    <row r="548" spans="1:11" ht="15" customHeight="1">
      <c r="A548" s="367" t="s">
        <v>17349</v>
      </c>
      <c r="B548" t="s">
        <v>487</v>
      </c>
      <c r="C548">
        <v>108515107</v>
      </c>
      <c r="D548" t="s">
        <v>13192</v>
      </c>
      <c r="F548" s="292"/>
      <c r="G548" s="292"/>
      <c r="H548"/>
      <c r="I548" s="292"/>
      <c r="J548" s="292"/>
      <c r="K548" s="291"/>
    </row>
    <row r="549" spans="1:11" ht="15" customHeight="1">
      <c r="A549" s="367" t="s">
        <v>17649</v>
      </c>
      <c r="B549" t="s">
        <v>488</v>
      </c>
      <c r="C549">
        <v>103023410</v>
      </c>
      <c r="D549" t="s">
        <v>13192</v>
      </c>
      <c r="F549" s="292"/>
      <c r="G549" s="292"/>
      <c r="H549"/>
      <c r="I549" s="292"/>
      <c r="J549" s="292"/>
      <c r="K549" s="291"/>
    </row>
    <row r="550" spans="1:11" ht="15" customHeight="1">
      <c r="A550" s="367" t="s">
        <v>17261</v>
      </c>
      <c r="B550" t="s">
        <v>489</v>
      </c>
      <c r="C550">
        <v>108077503</v>
      </c>
      <c r="D550" t="s">
        <v>13193</v>
      </c>
      <c r="F550" s="292"/>
      <c r="G550" s="292"/>
      <c r="H550"/>
      <c r="I550" s="292"/>
      <c r="J550" s="292"/>
      <c r="K550" s="291"/>
    </row>
    <row r="551" spans="1:11" ht="15" customHeight="1">
      <c r="A551" s="367" t="s">
        <v>17594</v>
      </c>
      <c r="B551" t="s">
        <v>490</v>
      </c>
      <c r="C551">
        <v>112676703</v>
      </c>
      <c r="D551" t="s">
        <v>13193</v>
      </c>
      <c r="F551" s="292"/>
      <c r="G551" s="292"/>
      <c r="H551"/>
      <c r="I551" s="292"/>
      <c r="J551" s="292"/>
      <c r="K551" s="291"/>
    </row>
    <row r="552" spans="1:11" ht="15" customHeight="1">
      <c r="A552" s="367" t="s">
        <v>17384</v>
      </c>
      <c r="B552" t="s">
        <v>491</v>
      </c>
      <c r="C552">
        <v>125238502</v>
      </c>
      <c r="D552" t="s">
        <v>13193</v>
      </c>
      <c r="F552" s="292"/>
      <c r="G552" s="292"/>
      <c r="H552"/>
      <c r="I552" s="292"/>
      <c r="J552" s="292"/>
      <c r="K552" s="291"/>
    </row>
    <row r="553" spans="1:11" ht="15" customHeight="1">
      <c r="A553" s="367" t="s">
        <v>17877</v>
      </c>
      <c r="B553" t="s">
        <v>492</v>
      </c>
      <c r="C553">
        <v>123467203</v>
      </c>
      <c r="D553" t="s">
        <v>13193</v>
      </c>
      <c r="F553" s="292"/>
      <c r="G553" s="292"/>
      <c r="H553"/>
      <c r="I553" s="292"/>
      <c r="J553" s="292"/>
      <c r="K553" s="291"/>
    </row>
    <row r="554" spans="1:11" ht="15" customHeight="1">
      <c r="A554" s="367" t="s">
        <v>17615</v>
      </c>
      <c r="B554" t="s">
        <v>493</v>
      </c>
      <c r="C554">
        <v>123467303</v>
      </c>
      <c r="D554" t="s">
        <v>13193</v>
      </c>
      <c r="F554" s="292"/>
      <c r="G554" s="292"/>
      <c r="H554"/>
      <c r="I554" s="292"/>
      <c r="J554" s="292"/>
      <c r="K554" s="291"/>
    </row>
    <row r="555" spans="1:11" ht="15" customHeight="1">
      <c r="A555" s="367" t="s">
        <v>17848</v>
      </c>
      <c r="B555" t="s">
        <v>494</v>
      </c>
      <c r="C555">
        <v>110148002</v>
      </c>
      <c r="D555" t="s">
        <v>13193</v>
      </c>
      <c r="F555" s="292"/>
      <c r="G555" s="292"/>
      <c r="H555"/>
      <c r="I555" s="292"/>
      <c r="J555" s="292"/>
      <c r="K555" s="291"/>
    </row>
    <row r="556" spans="1:11" ht="15" customHeight="1">
      <c r="A556" s="367" t="s">
        <v>17414</v>
      </c>
      <c r="B556" t="s">
        <v>495</v>
      </c>
      <c r="C556">
        <v>103028833</v>
      </c>
      <c r="D556" t="s">
        <v>13193</v>
      </c>
      <c r="F556" s="292"/>
      <c r="G556" s="292"/>
      <c r="H556"/>
      <c r="I556" s="292"/>
      <c r="J556" s="292"/>
      <c r="K556" s="291"/>
    </row>
    <row r="557" spans="1:11" ht="15" customHeight="1">
      <c r="A557" s="367" t="s">
        <v>17529</v>
      </c>
      <c r="B557" t="s">
        <v>496</v>
      </c>
      <c r="C557">
        <v>115228003</v>
      </c>
      <c r="D557" t="s">
        <v>13193</v>
      </c>
      <c r="F557" s="292"/>
      <c r="G557" s="292"/>
      <c r="H557"/>
      <c r="I557" s="292"/>
      <c r="J557" s="292"/>
      <c r="K557" s="291"/>
    </row>
    <row r="558" spans="1:11" ht="15" customHeight="1">
      <c r="A558" s="367" t="s">
        <v>17753</v>
      </c>
      <c r="B558" t="s">
        <v>497</v>
      </c>
      <c r="C558">
        <v>103028853</v>
      </c>
      <c r="D558" t="s">
        <v>13193</v>
      </c>
      <c r="F558" s="292"/>
      <c r="G558" s="292"/>
      <c r="H558"/>
      <c r="I558" s="292"/>
      <c r="J558" s="292"/>
      <c r="K558" s="291"/>
    </row>
    <row r="559" spans="1:11" ht="15" customHeight="1">
      <c r="A559" s="367" t="s">
        <v>17800</v>
      </c>
      <c r="B559" t="s">
        <v>498</v>
      </c>
      <c r="C559">
        <v>120456003</v>
      </c>
      <c r="D559" t="s">
        <v>13193</v>
      </c>
      <c r="F559" s="292"/>
      <c r="G559" s="292"/>
      <c r="H559"/>
      <c r="I559" s="292"/>
      <c r="J559" s="292"/>
      <c r="K559" s="291"/>
    </row>
    <row r="560" spans="1:11" ht="15" customHeight="1">
      <c r="A560" s="367" t="s">
        <v>17245</v>
      </c>
      <c r="B560" t="s">
        <v>499</v>
      </c>
      <c r="C560">
        <v>101833400</v>
      </c>
      <c r="D560" t="s">
        <v>13192</v>
      </c>
      <c r="F560" s="292"/>
      <c r="G560" s="292"/>
      <c r="H560"/>
      <c r="I560" s="292"/>
      <c r="J560" s="292"/>
      <c r="K560" s="291"/>
    </row>
    <row r="561" spans="1:11" ht="15" customHeight="1">
      <c r="A561" s="367" t="s">
        <v>17447</v>
      </c>
      <c r="B561" t="s">
        <v>500</v>
      </c>
      <c r="C561">
        <v>117576303</v>
      </c>
      <c r="D561" t="s">
        <v>13193</v>
      </c>
      <c r="F561" s="292"/>
      <c r="G561" s="292"/>
      <c r="H561"/>
      <c r="I561" s="292"/>
      <c r="J561" s="292"/>
      <c r="K561" s="291"/>
    </row>
    <row r="562" spans="1:11" ht="15" customHeight="1">
      <c r="A562" s="367" t="s">
        <v>17450</v>
      </c>
      <c r="B562" t="s">
        <v>501</v>
      </c>
      <c r="C562">
        <v>119586503</v>
      </c>
      <c r="D562" t="s">
        <v>13193</v>
      </c>
      <c r="F562" s="292"/>
      <c r="G562" s="292"/>
      <c r="H562"/>
      <c r="I562" s="292"/>
      <c r="J562" s="292"/>
      <c r="K562" s="291"/>
    </row>
    <row r="563" spans="1:11" ht="15" customHeight="1">
      <c r="A563" s="367" t="s">
        <v>17691</v>
      </c>
      <c r="B563" t="s">
        <v>502</v>
      </c>
      <c r="C563">
        <v>115228303</v>
      </c>
      <c r="D563" t="s">
        <v>13193</v>
      </c>
      <c r="F563" s="292"/>
      <c r="G563" s="292"/>
      <c r="H563"/>
      <c r="I563" s="292"/>
      <c r="J563" s="292"/>
      <c r="K563" s="291"/>
    </row>
    <row r="564" spans="1:11" ht="15" customHeight="1">
      <c r="A564" s="367" t="s">
        <v>17531</v>
      </c>
      <c r="B564" t="s">
        <v>503</v>
      </c>
      <c r="C564">
        <v>115506003</v>
      </c>
      <c r="D564" t="s">
        <v>13193</v>
      </c>
      <c r="F564" s="292"/>
      <c r="G564" s="292"/>
      <c r="H564"/>
      <c r="I564" s="292"/>
      <c r="J564" s="292"/>
      <c r="K564" s="291"/>
    </row>
    <row r="565" spans="1:11" ht="15" customHeight="1">
      <c r="A565" s="367" t="s">
        <v>17563</v>
      </c>
      <c r="B565" t="s">
        <v>16000</v>
      </c>
      <c r="C565">
        <v>192518422</v>
      </c>
      <c r="D565" t="s">
        <v>13192</v>
      </c>
      <c r="F565" s="292"/>
      <c r="G565" s="292"/>
      <c r="H565"/>
      <c r="I565" s="292"/>
      <c r="J565" s="292"/>
      <c r="K565" s="291"/>
    </row>
    <row r="566" spans="1:11" ht="15" customHeight="1">
      <c r="A566" s="367" t="s">
        <v>17900</v>
      </c>
      <c r="B566" t="s">
        <v>504</v>
      </c>
      <c r="C566">
        <v>129547603</v>
      </c>
      <c r="D566" t="s">
        <v>13193</v>
      </c>
      <c r="F566" s="292"/>
      <c r="G566" s="292"/>
      <c r="H566"/>
      <c r="I566" s="292"/>
      <c r="J566" s="292"/>
      <c r="K566" s="291"/>
    </row>
    <row r="567" spans="1:11" ht="15" customHeight="1">
      <c r="A567" s="367" t="s">
        <v>17471</v>
      </c>
      <c r="B567" t="s">
        <v>13022</v>
      </c>
      <c r="C567">
        <v>126511530</v>
      </c>
      <c r="D567" t="s">
        <v>13192</v>
      </c>
      <c r="F567" s="292"/>
      <c r="G567" s="292"/>
      <c r="H567"/>
      <c r="I567" s="292"/>
      <c r="J567" s="292"/>
      <c r="K567" s="291"/>
    </row>
    <row r="568" spans="1:11" ht="15" customHeight="1">
      <c r="A568" s="367" t="s">
        <v>17491</v>
      </c>
      <c r="B568" t="s">
        <v>13198</v>
      </c>
      <c r="C568">
        <v>102020003</v>
      </c>
      <c r="D568" t="s">
        <v>13192</v>
      </c>
      <c r="F568" s="292"/>
      <c r="G568" s="292"/>
      <c r="H568"/>
      <c r="I568" s="292"/>
      <c r="J568" s="292"/>
      <c r="K568" s="291"/>
    </row>
    <row r="569" spans="1:11" ht="15" customHeight="1">
      <c r="A569" s="367" t="s">
        <v>17393</v>
      </c>
      <c r="B569" t="s">
        <v>10499</v>
      </c>
      <c r="C569">
        <v>126515691</v>
      </c>
      <c r="D569" t="s">
        <v>13192</v>
      </c>
      <c r="F569" s="292"/>
      <c r="G569" s="292"/>
      <c r="H569"/>
      <c r="I569" s="292"/>
      <c r="J569" s="292"/>
      <c r="K569" s="291"/>
    </row>
    <row r="570" spans="1:11" ht="15" customHeight="1">
      <c r="A570" s="367" t="s">
        <v>17258</v>
      </c>
      <c r="B570" t="s">
        <v>505</v>
      </c>
      <c r="C570">
        <v>105620001</v>
      </c>
      <c r="D570" t="s">
        <v>13192</v>
      </c>
      <c r="F570" s="292"/>
      <c r="G570" s="292"/>
      <c r="H570"/>
      <c r="I570" s="292"/>
      <c r="J570" s="292"/>
      <c r="K570" s="291"/>
    </row>
    <row r="571" spans="1:11" ht="15" customHeight="1">
      <c r="A571" s="367" t="s">
        <v>17504</v>
      </c>
      <c r="B571" t="s">
        <v>506</v>
      </c>
      <c r="C571">
        <v>106617203</v>
      </c>
      <c r="D571" t="s">
        <v>13193</v>
      </c>
      <c r="E571" s="400"/>
      <c r="F571" s="292"/>
      <c r="G571" s="292"/>
      <c r="H571"/>
      <c r="I571" s="292"/>
      <c r="J571" s="292"/>
      <c r="K571" s="291"/>
    </row>
    <row r="572" spans="1:11" ht="15" customHeight="1">
      <c r="A572" s="367" t="s">
        <v>17444</v>
      </c>
      <c r="B572" t="s">
        <v>507</v>
      </c>
      <c r="C572">
        <v>117086503</v>
      </c>
      <c r="D572" t="s">
        <v>13193</v>
      </c>
      <c r="F572" s="292"/>
      <c r="G572" s="292"/>
      <c r="H572"/>
      <c r="I572" s="292"/>
      <c r="J572" s="292"/>
      <c r="K572" s="291"/>
    </row>
    <row r="573" spans="1:11" ht="15" customHeight="1">
      <c r="A573" s="367" t="s">
        <v>17466</v>
      </c>
      <c r="B573" t="s">
        <v>508</v>
      </c>
      <c r="C573">
        <v>124157802</v>
      </c>
      <c r="D573" t="s">
        <v>13193</v>
      </c>
      <c r="F573" s="292"/>
      <c r="G573" s="292"/>
      <c r="H573"/>
      <c r="I573" s="292"/>
      <c r="J573" s="292"/>
      <c r="K573" s="291"/>
    </row>
    <row r="574" spans="1:11" ht="15" customHeight="1">
      <c r="A574" s="367" t="s">
        <v>17824</v>
      </c>
      <c r="B574" t="s">
        <v>509</v>
      </c>
      <c r="C574">
        <v>101638003</v>
      </c>
      <c r="D574" t="s">
        <v>13193</v>
      </c>
      <c r="F574" s="292"/>
      <c r="G574" s="292"/>
      <c r="H574"/>
      <c r="I574" s="292"/>
      <c r="J574" s="292"/>
      <c r="K574" s="291"/>
    </row>
    <row r="575" spans="1:11" ht="15" customHeight="1">
      <c r="A575" s="367" t="s">
        <v>17397</v>
      </c>
      <c r="B575" t="s">
        <v>510</v>
      </c>
      <c r="C575">
        <v>129547803</v>
      </c>
      <c r="D575" t="s">
        <v>13193</v>
      </c>
      <c r="F575" s="292"/>
      <c r="G575" s="292"/>
      <c r="H575"/>
      <c r="I575" s="292"/>
      <c r="J575" s="292"/>
      <c r="K575" s="291"/>
    </row>
    <row r="576" spans="1:11" ht="15" customHeight="1">
      <c r="A576" s="367" t="s">
        <v>17699</v>
      </c>
      <c r="B576" t="s">
        <v>511</v>
      </c>
      <c r="C576">
        <v>117086653</v>
      </c>
      <c r="D576" t="s">
        <v>13193</v>
      </c>
      <c r="F576" s="292"/>
      <c r="G576" s="292"/>
      <c r="H576"/>
      <c r="I576" s="292"/>
      <c r="J576" s="292"/>
      <c r="K576" s="291"/>
    </row>
    <row r="577" spans="1:11" ht="15" customHeight="1">
      <c r="A577" s="367" t="s">
        <v>17280</v>
      </c>
      <c r="B577" t="s">
        <v>512</v>
      </c>
      <c r="C577">
        <v>114068003</v>
      </c>
      <c r="D577" t="s">
        <v>13193</v>
      </c>
      <c r="F577" s="292"/>
      <c r="G577" s="292"/>
      <c r="H577"/>
      <c r="I577" s="292"/>
      <c r="J577" s="292"/>
      <c r="K577" s="291"/>
    </row>
    <row r="578" spans="1:11" ht="15" customHeight="1">
      <c r="A578" s="367" t="s">
        <v>17608</v>
      </c>
      <c r="B578" t="s">
        <v>513</v>
      </c>
      <c r="C578">
        <v>118667503</v>
      </c>
      <c r="D578" t="s">
        <v>13193</v>
      </c>
      <c r="F578" s="292"/>
      <c r="G578" s="292"/>
      <c r="H578"/>
      <c r="I578" s="292"/>
      <c r="J578" s="292"/>
      <c r="K578" s="291"/>
    </row>
    <row r="579" spans="1:11" ht="15" customHeight="1">
      <c r="A579" s="367" t="s">
        <v>17514</v>
      </c>
      <c r="B579" t="s">
        <v>514</v>
      </c>
      <c r="C579">
        <v>108568404</v>
      </c>
      <c r="D579" t="s">
        <v>13193</v>
      </c>
      <c r="F579" s="292"/>
      <c r="G579" s="292"/>
      <c r="H579"/>
      <c r="I579" s="292"/>
      <c r="J579" s="292"/>
      <c r="K579" s="291"/>
    </row>
    <row r="580" spans="1:11" ht="15" customHeight="1">
      <c r="A580" s="367" t="s">
        <v>17272</v>
      </c>
      <c r="B580" t="s">
        <v>515</v>
      </c>
      <c r="C580">
        <v>112286003</v>
      </c>
      <c r="D580" t="s">
        <v>13193</v>
      </c>
      <c r="F580" s="292"/>
      <c r="G580" s="292"/>
      <c r="H580"/>
      <c r="I580" s="292"/>
      <c r="J580" s="292"/>
      <c r="K580" s="291"/>
    </row>
    <row r="581" spans="1:11" ht="15" customHeight="1">
      <c r="A581" s="367" t="s">
        <v>17843</v>
      </c>
      <c r="B581" t="s">
        <v>516</v>
      </c>
      <c r="C581">
        <v>108058003</v>
      </c>
      <c r="D581" t="s">
        <v>13193</v>
      </c>
      <c r="F581" s="292"/>
      <c r="G581" s="292"/>
      <c r="H581"/>
      <c r="I581" s="292"/>
      <c r="J581" s="292"/>
      <c r="K581" s="291"/>
    </row>
    <row r="582" spans="1:11" ht="15" customHeight="1">
      <c r="A582" s="367" t="s">
        <v>17361</v>
      </c>
      <c r="B582" t="s">
        <v>517</v>
      </c>
      <c r="C582">
        <v>114068103</v>
      </c>
      <c r="D582" t="s">
        <v>13193</v>
      </c>
      <c r="F582" s="292"/>
      <c r="G582" s="292"/>
      <c r="H582"/>
      <c r="I582" s="292"/>
      <c r="J582" s="292"/>
      <c r="K582" s="291"/>
    </row>
    <row r="583" spans="1:11" ht="15" customHeight="1">
      <c r="A583" s="367" t="s">
        <v>17582</v>
      </c>
      <c r="B583" t="s">
        <v>518</v>
      </c>
      <c r="C583">
        <v>108078003</v>
      </c>
      <c r="D583" t="s">
        <v>13193</v>
      </c>
      <c r="F583" s="292"/>
      <c r="G583" s="292"/>
      <c r="H583"/>
      <c r="I583" s="292"/>
      <c r="J583" s="292"/>
      <c r="K583" s="291"/>
    </row>
    <row r="584" spans="1:11" ht="15" customHeight="1">
      <c r="A584" s="367" t="s">
        <v>17417</v>
      </c>
      <c r="B584" t="s">
        <v>519</v>
      </c>
      <c r="C584">
        <v>104377003</v>
      </c>
      <c r="D584" t="s">
        <v>13193</v>
      </c>
      <c r="F584" s="292"/>
      <c r="G584" s="292"/>
      <c r="H584"/>
      <c r="I584" s="292"/>
      <c r="J584" s="292"/>
      <c r="K584" s="291"/>
    </row>
    <row r="585" spans="1:11" ht="15" customHeight="1">
      <c r="A585" s="367" t="s">
        <v>17571</v>
      </c>
      <c r="B585" t="s">
        <v>520</v>
      </c>
      <c r="C585">
        <v>105259103</v>
      </c>
      <c r="D585" t="s">
        <v>13193</v>
      </c>
      <c r="F585" s="292"/>
      <c r="G585" s="292"/>
      <c r="H585"/>
      <c r="I585" s="292"/>
      <c r="J585" s="292"/>
      <c r="K585" s="291"/>
    </row>
    <row r="586" spans="1:11" ht="15" customHeight="1">
      <c r="A586" s="367" t="s">
        <v>17573</v>
      </c>
      <c r="B586" t="s">
        <v>521</v>
      </c>
      <c r="C586">
        <v>106169003</v>
      </c>
      <c r="D586" t="s">
        <v>13193</v>
      </c>
      <c r="F586" s="292"/>
      <c r="G586" s="292"/>
      <c r="H586"/>
      <c r="I586" s="292"/>
      <c r="J586" s="292"/>
      <c r="K586" s="291"/>
    </row>
    <row r="587" spans="1:11" ht="15" customHeight="1">
      <c r="A587" s="367" t="s">
        <v>17564</v>
      </c>
      <c r="B587" t="s">
        <v>522</v>
      </c>
      <c r="C587">
        <v>101268003</v>
      </c>
      <c r="D587" t="s">
        <v>13193</v>
      </c>
      <c r="F587" s="292"/>
      <c r="G587" s="292"/>
      <c r="H587"/>
      <c r="I587" s="292"/>
      <c r="J587" s="292"/>
      <c r="K587" s="291"/>
    </row>
    <row r="588" spans="1:11" ht="15" customHeight="1">
      <c r="A588" s="367" t="s">
        <v>17306</v>
      </c>
      <c r="B588" t="s">
        <v>523</v>
      </c>
      <c r="C588">
        <v>124158503</v>
      </c>
      <c r="D588" t="s">
        <v>13193</v>
      </c>
      <c r="F588" s="292"/>
      <c r="G588" s="292"/>
      <c r="H588"/>
      <c r="I588" s="292"/>
      <c r="J588" s="292"/>
      <c r="K588" s="291"/>
    </row>
    <row r="589" spans="1:11" ht="15" customHeight="1">
      <c r="A589" s="367" t="s">
        <v>17738</v>
      </c>
      <c r="B589" t="s">
        <v>524</v>
      </c>
      <c r="C589">
        <v>128328003</v>
      </c>
      <c r="D589" t="s">
        <v>13193</v>
      </c>
      <c r="F589" s="292"/>
      <c r="G589" s="292"/>
      <c r="H589"/>
      <c r="I589" s="292"/>
      <c r="J589" s="292"/>
      <c r="K589" s="291"/>
    </row>
    <row r="590" spans="1:11" ht="15" customHeight="1">
      <c r="A590" s="367" t="s">
        <v>17553</v>
      </c>
      <c r="B590" t="s">
        <v>10252</v>
      </c>
      <c r="C590">
        <v>126512674</v>
      </c>
      <c r="D590" t="s">
        <v>13192</v>
      </c>
      <c r="F590" s="292"/>
      <c r="G590" s="292"/>
      <c r="H590"/>
      <c r="I590" s="292"/>
      <c r="J590" s="292"/>
      <c r="K590" s="291"/>
    </row>
    <row r="591" spans="1:11" ht="15" customHeight="1">
      <c r="A591" s="367" t="s">
        <v>17559</v>
      </c>
      <c r="B591" t="s">
        <v>16001</v>
      </c>
      <c r="C591">
        <v>126519434</v>
      </c>
      <c r="D591" t="s">
        <v>13192</v>
      </c>
      <c r="E591" s="400"/>
      <c r="F591" s="292"/>
      <c r="G591" s="292"/>
      <c r="H591"/>
      <c r="I591" s="292"/>
      <c r="J591" s="292"/>
      <c r="K591" s="291"/>
    </row>
    <row r="592" spans="1:11" ht="15" customHeight="1">
      <c r="A592" s="367" t="s">
        <v>17478</v>
      </c>
      <c r="B592" t="s">
        <v>16002</v>
      </c>
      <c r="C592">
        <v>126517442</v>
      </c>
      <c r="D592" t="s">
        <v>13192</v>
      </c>
      <c r="F592" s="292"/>
      <c r="G592" s="292"/>
      <c r="H592"/>
      <c r="I592" s="292"/>
      <c r="J592" s="292"/>
      <c r="K592" s="291"/>
    </row>
    <row r="593" spans="1:11" ht="15" customHeight="1">
      <c r="A593" s="367" t="s">
        <v>17733</v>
      </c>
      <c r="B593" t="s">
        <v>525</v>
      </c>
      <c r="C593">
        <v>126513210</v>
      </c>
      <c r="D593" t="s">
        <v>13192</v>
      </c>
      <c r="F593" s="292"/>
      <c r="G593" s="292"/>
      <c r="H593"/>
      <c r="I593" s="292"/>
      <c r="J593" s="292"/>
      <c r="K593" s="291"/>
    </row>
    <row r="594" spans="1:11" ht="15" customHeight="1">
      <c r="A594" s="367" t="s">
        <v>17735</v>
      </c>
      <c r="B594" t="s">
        <v>16003</v>
      </c>
      <c r="C594">
        <v>126513415</v>
      </c>
      <c r="D594" t="s">
        <v>13192</v>
      </c>
      <c r="F594" s="292"/>
      <c r="G594" s="292"/>
      <c r="H594"/>
      <c r="I594" s="292"/>
      <c r="J594" s="292"/>
      <c r="K594" s="291"/>
    </row>
    <row r="595" spans="1:11" ht="15" customHeight="1">
      <c r="A595" s="367" t="s">
        <v>17852</v>
      </c>
      <c r="B595" t="s">
        <v>526</v>
      </c>
      <c r="C595">
        <v>112018523</v>
      </c>
      <c r="D595" t="s">
        <v>13193</v>
      </c>
      <c r="F595" s="292"/>
      <c r="G595" s="292"/>
      <c r="H595"/>
      <c r="I595" s="292"/>
      <c r="J595" s="292"/>
      <c r="K595" s="291"/>
    </row>
    <row r="596" spans="1:11" ht="15" customHeight="1">
      <c r="A596" s="367" t="s">
        <v>17815</v>
      </c>
      <c r="B596" t="s">
        <v>527</v>
      </c>
      <c r="C596">
        <v>125239452</v>
      </c>
      <c r="D596" t="s">
        <v>13193</v>
      </c>
      <c r="F596" s="292"/>
      <c r="G596" s="292"/>
      <c r="H596"/>
      <c r="I596" s="292"/>
      <c r="J596" s="292"/>
      <c r="K596" s="291"/>
    </row>
    <row r="597" spans="1:11" ht="15" customHeight="1">
      <c r="A597" s="367" t="s">
        <v>17441</v>
      </c>
      <c r="B597" t="s">
        <v>528</v>
      </c>
      <c r="C597">
        <v>115229003</v>
      </c>
      <c r="D597" t="s">
        <v>13193</v>
      </c>
      <c r="F597" s="292"/>
      <c r="G597" s="292"/>
      <c r="H597"/>
      <c r="I597" s="292"/>
      <c r="J597" s="292"/>
      <c r="K597" s="291"/>
    </row>
    <row r="598" spans="1:11" ht="15" customHeight="1">
      <c r="A598" s="367" t="s">
        <v>17616</v>
      </c>
      <c r="B598" t="s">
        <v>529</v>
      </c>
      <c r="C598">
        <v>123468303</v>
      </c>
      <c r="D598" t="s">
        <v>13193</v>
      </c>
      <c r="F598" s="292"/>
      <c r="G598" s="292"/>
      <c r="H598"/>
      <c r="I598" s="292"/>
      <c r="J598" s="292"/>
      <c r="K598" s="291"/>
    </row>
    <row r="599" spans="1:11" ht="15" customHeight="1">
      <c r="A599" s="367" t="s">
        <v>17617</v>
      </c>
      <c r="B599" t="s">
        <v>530</v>
      </c>
      <c r="C599">
        <v>123468402</v>
      </c>
      <c r="D599" t="s">
        <v>13193</v>
      </c>
      <c r="F599" s="292"/>
      <c r="G599" s="292"/>
      <c r="H599"/>
      <c r="I599" s="292"/>
      <c r="J599" s="292"/>
      <c r="K599" s="291"/>
    </row>
    <row r="600" spans="1:11" ht="15" customHeight="1">
      <c r="A600" s="367" t="s">
        <v>17541</v>
      </c>
      <c r="B600" t="s">
        <v>531</v>
      </c>
      <c r="C600">
        <v>123468503</v>
      </c>
      <c r="D600" t="s">
        <v>13193</v>
      </c>
      <c r="F600" s="292"/>
      <c r="G600" s="292"/>
      <c r="H600"/>
      <c r="I600" s="292"/>
      <c r="J600" s="292"/>
      <c r="K600" s="291"/>
    </row>
    <row r="601" spans="1:11" ht="15" customHeight="1">
      <c r="A601" s="367" t="s">
        <v>17618</v>
      </c>
      <c r="B601" t="s">
        <v>532</v>
      </c>
      <c r="C601">
        <v>123468603</v>
      </c>
      <c r="D601" t="s">
        <v>13193</v>
      </c>
      <c r="F601" s="292"/>
      <c r="G601" s="292"/>
      <c r="H601"/>
      <c r="I601" s="292"/>
      <c r="J601" s="292"/>
      <c r="K601" s="291"/>
    </row>
    <row r="602" spans="1:11" ht="15" customHeight="1">
      <c r="A602" s="367" t="s">
        <v>17650</v>
      </c>
      <c r="B602" t="s">
        <v>16148</v>
      </c>
      <c r="C602">
        <v>103029203</v>
      </c>
      <c r="D602" t="s">
        <v>13193</v>
      </c>
      <c r="F602" s="292"/>
      <c r="G602" s="292"/>
      <c r="H602"/>
      <c r="I602" s="292"/>
      <c r="J602" s="292"/>
      <c r="K602" s="291"/>
    </row>
    <row r="603" spans="1:11" ht="15" customHeight="1">
      <c r="A603" s="367" t="s">
        <v>17492</v>
      </c>
      <c r="B603" t="s">
        <v>10251</v>
      </c>
      <c r="C603">
        <v>102023080</v>
      </c>
      <c r="D603" t="s">
        <v>13192</v>
      </c>
      <c r="F603" s="292"/>
      <c r="G603" s="292"/>
      <c r="H603"/>
      <c r="I603" s="292"/>
      <c r="J603" s="292"/>
      <c r="K603" s="291"/>
    </row>
    <row r="604" spans="1:11" ht="15" customHeight="1">
      <c r="A604" s="367" t="s">
        <v>17505</v>
      </c>
      <c r="B604" t="s">
        <v>533</v>
      </c>
      <c r="C604">
        <v>106618603</v>
      </c>
      <c r="D604" t="s">
        <v>13193</v>
      </c>
      <c r="F604" s="292"/>
      <c r="G604" s="292"/>
      <c r="H604"/>
      <c r="I604" s="292"/>
      <c r="J604" s="292"/>
      <c r="K604" s="291"/>
    </row>
    <row r="605" spans="1:11" ht="15" customHeight="1">
      <c r="A605" s="367" t="s">
        <v>17710</v>
      </c>
      <c r="B605" t="s">
        <v>534</v>
      </c>
      <c r="C605">
        <v>119358403</v>
      </c>
      <c r="D605" t="s">
        <v>13193</v>
      </c>
      <c r="F605" s="292"/>
      <c r="G605" s="292"/>
      <c r="H605"/>
      <c r="I605" s="292"/>
      <c r="J605" s="292"/>
      <c r="K605" s="291"/>
    </row>
    <row r="606" spans="1:11" ht="15" customHeight="1">
      <c r="A606" s="367" t="s">
        <v>17727</v>
      </c>
      <c r="B606" t="s">
        <v>16004</v>
      </c>
      <c r="C606">
        <v>125233517</v>
      </c>
      <c r="D606" t="s">
        <v>13192</v>
      </c>
      <c r="F606" s="292"/>
      <c r="G606" s="292"/>
      <c r="H606"/>
      <c r="I606" s="292"/>
      <c r="J606" s="292"/>
      <c r="K606" s="291"/>
    </row>
    <row r="607" spans="1:11" ht="15" customHeight="1">
      <c r="A607" s="367" t="s">
        <v>17293</v>
      </c>
      <c r="B607" t="s">
        <v>535</v>
      </c>
      <c r="C607">
        <v>119648303</v>
      </c>
      <c r="D607" t="s">
        <v>13193</v>
      </c>
      <c r="F607" s="292"/>
      <c r="G607" s="292"/>
      <c r="H607"/>
      <c r="I607" s="292"/>
      <c r="J607" s="292"/>
      <c r="K607" s="291"/>
    </row>
    <row r="608" spans="1:11" ht="15" customHeight="1">
      <c r="A608" s="367" t="s">
        <v>17543</v>
      </c>
      <c r="B608" t="s">
        <v>536</v>
      </c>
      <c r="C608">
        <v>125239603</v>
      </c>
      <c r="D608" t="s">
        <v>13193</v>
      </c>
      <c r="F608" s="292"/>
      <c r="G608" s="292"/>
      <c r="H608"/>
      <c r="I608" s="292"/>
      <c r="J608" s="292"/>
      <c r="K608" s="291"/>
    </row>
    <row r="609" spans="1:11" ht="15" customHeight="1">
      <c r="A609" s="367" t="s">
        <v>17342</v>
      </c>
      <c r="B609" t="s">
        <v>537</v>
      </c>
      <c r="C609">
        <v>105628302</v>
      </c>
      <c r="D609" t="s">
        <v>13193</v>
      </c>
      <c r="E609" s="400"/>
      <c r="F609" s="292"/>
      <c r="G609" s="292"/>
      <c r="H609"/>
      <c r="I609" s="292"/>
      <c r="J609" s="292"/>
      <c r="K609" s="291"/>
    </row>
    <row r="610" spans="1:11" ht="15" customHeight="1">
      <c r="A610" s="367" t="s">
        <v>17861</v>
      </c>
      <c r="B610" t="s">
        <v>538</v>
      </c>
      <c r="C610">
        <v>116498003</v>
      </c>
      <c r="D610" t="s">
        <v>13193</v>
      </c>
      <c r="F610" s="292"/>
      <c r="G610" s="292"/>
      <c r="H610"/>
      <c r="I610" s="292"/>
      <c r="J610" s="292"/>
      <c r="K610" s="291"/>
    </row>
    <row r="611" spans="1:11" ht="15" customHeight="1">
      <c r="A611" s="367" t="s">
        <v>17681</v>
      </c>
      <c r="B611" t="s">
        <v>539</v>
      </c>
      <c r="C611">
        <v>113369003</v>
      </c>
      <c r="D611" t="s">
        <v>13193</v>
      </c>
      <c r="F611" s="292"/>
      <c r="G611" s="292"/>
      <c r="H611"/>
      <c r="I611" s="292"/>
      <c r="J611" s="292"/>
      <c r="K611" s="291"/>
    </row>
    <row r="612" spans="1:11" ht="15" customHeight="1">
      <c r="A612" s="367" t="s">
        <v>17490</v>
      </c>
      <c r="B612" t="s">
        <v>540</v>
      </c>
      <c r="C612">
        <v>101638803</v>
      </c>
      <c r="D612" t="s">
        <v>13193</v>
      </c>
      <c r="F612" s="292"/>
      <c r="G612" s="292"/>
      <c r="H612"/>
      <c r="I612" s="292"/>
      <c r="J612" s="292"/>
      <c r="K612" s="291"/>
    </row>
    <row r="613" spans="1:11" ht="15" customHeight="1">
      <c r="A613" s="367" t="s">
        <v>17257</v>
      </c>
      <c r="B613" t="s">
        <v>541</v>
      </c>
      <c r="C613">
        <v>105259703</v>
      </c>
      <c r="D613" t="s">
        <v>13193</v>
      </c>
      <c r="F613" s="292"/>
      <c r="G613" s="292"/>
      <c r="H613"/>
      <c r="I613" s="292"/>
      <c r="J613" s="292"/>
      <c r="K613" s="291"/>
    </row>
    <row r="614" spans="1:11" ht="15" customHeight="1">
      <c r="A614" s="367" t="s">
        <v>17451</v>
      </c>
      <c r="B614" t="s">
        <v>542</v>
      </c>
      <c r="C614">
        <v>119648703</v>
      </c>
      <c r="D614" t="s">
        <v>13193</v>
      </c>
      <c r="E614" s="400"/>
      <c r="F614" s="292"/>
      <c r="G614" s="292"/>
      <c r="H614"/>
      <c r="I614" s="292"/>
      <c r="J614" s="292"/>
      <c r="K614" s="291"/>
    </row>
    <row r="615" spans="1:11" ht="15" customHeight="1">
      <c r="A615" s="367" t="s">
        <v>17672</v>
      </c>
      <c r="B615" t="s">
        <v>543</v>
      </c>
      <c r="C615">
        <v>112289003</v>
      </c>
      <c r="D615" t="s">
        <v>13193</v>
      </c>
      <c r="F615" s="292"/>
      <c r="G615" s="292"/>
      <c r="H615"/>
      <c r="I615" s="292"/>
      <c r="J615" s="292"/>
      <c r="K615" s="291"/>
    </row>
    <row r="616" spans="1:11" ht="15" customHeight="1">
      <c r="A616" s="367" t="s">
        <v>17802</v>
      </c>
      <c r="B616" t="s">
        <v>544</v>
      </c>
      <c r="C616">
        <v>121139004</v>
      </c>
      <c r="D616" t="s">
        <v>13193</v>
      </c>
      <c r="F616" s="292"/>
      <c r="G616" s="292"/>
      <c r="H616"/>
      <c r="I616" s="292"/>
      <c r="J616" s="292"/>
      <c r="K616" s="291"/>
    </row>
    <row r="617" spans="1:11" ht="15" customHeight="1">
      <c r="A617" s="367" t="s">
        <v>17607</v>
      </c>
      <c r="B617" t="s">
        <v>545</v>
      </c>
      <c r="C617">
        <v>117598503</v>
      </c>
      <c r="D617" t="s">
        <v>13193</v>
      </c>
      <c r="F617" s="292"/>
      <c r="G617" s="292"/>
      <c r="H617"/>
      <c r="I617" s="292"/>
      <c r="J617" s="292"/>
      <c r="K617" s="291"/>
    </row>
    <row r="618" spans="1:11" ht="15" customHeight="1">
      <c r="A618" s="367" t="s">
        <v>17415</v>
      </c>
      <c r="B618" t="s">
        <v>546</v>
      </c>
      <c r="C618">
        <v>103029403</v>
      </c>
      <c r="D618" t="s">
        <v>13193</v>
      </c>
      <c r="F618" s="292"/>
      <c r="G618" s="292"/>
      <c r="H618"/>
      <c r="I618" s="292"/>
      <c r="J618" s="292"/>
      <c r="K618" s="291"/>
    </row>
    <row r="619" spans="1:11" ht="15" customHeight="1">
      <c r="A619" s="367" t="s">
        <v>17269</v>
      </c>
      <c r="B619" t="s">
        <v>547</v>
      </c>
      <c r="C619">
        <v>110179003</v>
      </c>
      <c r="D619" t="s">
        <v>13193</v>
      </c>
      <c r="E619" s="400"/>
      <c r="F619" s="292"/>
      <c r="G619" s="292"/>
      <c r="H619"/>
      <c r="I619" s="292"/>
      <c r="J619" s="292"/>
      <c r="K619" s="291"/>
    </row>
    <row r="620" spans="1:11" ht="15" customHeight="1">
      <c r="A620" s="367" t="s">
        <v>17381</v>
      </c>
      <c r="B620" t="s">
        <v>548</v>
      </c>
      <c r="C620">
        <v>124159002</v>
      </c>
      <c r="D620" t="s">
        <v>13193</v>
      </c>
      <c r="E620" s="400"/>
      <c r="F620" s="292"/>
      <c r="G620" s="292"/>
      <c r="H620"/>
      <c r="I620" s="292"/>
      <c r="J620" s="292"/>
      <c r="K620" s="291"/>
    </row>
    <row r="621" spans="1:11" ht="15" customHeight="1">
      <c r="A621" s="367" t="s">
        <v>17402</v>
      </c>
      <c r="B621" t="s">
        <v>549</v>
      </c>
      <c r="C621">
        <v>101308503</v>
      </c>
      <c r="D621" t="s">
        <v>13193</v>
      </c>
      <c r="E621" s="400"/>
      <c r="F621" s="292"/>
      <c r="G621" s="292"/>
      <c r="H621"/>
      <c r="I621" s="292"/>
      <c r="J621" s="292"/>
      <c r="K621" s="291"/>
    </row>
    <row r="622" spans="1:11" ht="15" customHeight="1">
      <c r="A622" s="367" t="s">
        <v>17253</v>
      </c>
      <c r="B622" t="s">
        <v>550</v>
      </c>
      <c r="C622">
        <v>103029553</v>
      </c>
      <c r="D622" t="s">
        <v>13193</v>
      </c>
      <c r="F622" s="292"/>
      <c r="G622" s="292"/>
      <c r="H622"/>
      <c r="I622" s="292"/>
      <c r="J622" s="292"/>
      <c r="K622" s="291"/>
    </row>
    <row r="623" spans="1:11" ht="15" customHeight="1">
      <c r="A623" s="367" t="s">
        <v>17254</v>
      </c>
      <c r="B623" t="s">
        <v>551</v>
      </c>
      <c r="C623">
        <v>104437503</v>
      </c>
      <c r="D623" t="s">
        <v>13193</v>
      </c>
      <c r="F623" s="292"/>
      <c r="G623" s="292"/>
      <c r="H623"/>
      <c r="I623" s="292"/>
      <c r="J623" s="292"/>
      <c r="K623" s="291"/>
    </row>
    <row r="624" spans="1:11" ht="15" customHeight="1">
      <c r="A624" s="367" t="s">
        <v>17498</v>
      </c>
      <c r="B624" t="s">
        <v>552</v>
      </c>
      <c r="C624">
        <v>103029603</v>
      </c>
      <c r="D624" t="s">
        <v>13193</v>
      </c>
      <c r="F624" s="292"/>
      <c r="G624" s="292"/>
      <c r="H624"/>
      <c r="I624" s="292"/>
      <c r="J624" s="292"/>
      <c r="K624" s="291"/>
    </row>
    <row r="625" spans="1:11" ht="15" customHeight="1">
      <c r="A625" s="367" t="s">
        <v>17474</v>
      </c>
      <c r="B625" t="s">
        <v>553</v>
      </c>
      <c r="C625">
        <v>126513020</v>
      </c>
      <c r="D625" t="s">
        <v>13192</v>
      </c>
      <c r="F625" s="292"/>
      <c r="G625" s="292"/>
      <c r="H625"/>
      <c r="I625" s="292"/>
      <c r="J625" s="292"/>
      <c r="K625" s="291"/>
    </row>
    <row r="626" spans="1:11" ht="15" customHeight="1">
      <c r="A626" s="367" t="s">
        <v>17368</v>
      </c>
      <c r="B626" t="s">
        <v>554</v>
      </c>
      <c r="C626">
        <v>115508003</v>
      </c>
      <c r="D626" t="s">
        <v>13193</v>
      </c>
      <c r="F626" s="292"/>
      <c r="G626" s="292"/>
      <c r="H626"/>
      <c r="I626" s="292"/>
      <c r="J626" s="292"/>
      <c r="K626" s="291"/>
    </row>
    <row r="627" spans="1:11" ht="15" customHeight="1">
      <c r="A627" s="367" t="s">
        <v>17528</v>
      </c>
      <c r="B627" t="s">
        <v>555</v>
      </c>
      <c r="C627">
        <v>115219002</v>
      </c>
      <c r="D627" t="s">
        <v>13193</v>
      </c>
      <c r="F627" s="292"/>
      <c r="G627" s="292"/>
      <c r="H627"/>
      <c r="I627" s="292"/>
      <c r="J627" s="292"/>
      <c r="K627" s="291"/>
    </row>
    <row r="628" spans="1:11" ht="15" customHeight="1">
      <c r="A628" s="367" t="s">
        <v>17864</v>
      </c>
      <c r="B628" t="s">
        <v>556</v>
      </c>
      <c r="C628">
        <v>118408707</v>
      </c>
      <c r="D628" t="s">
        <v>16231</v>
      </c>
      <c r="F628" s="292"/>
      <c r="G628" s="292"/>
      <c r="H628"/>
      <c r="I628" s="292"/>
      <c r="J628" s="292"/>
      <c r="K628" s="291"/>
    </row>
    <row r="629" spans="1:11" ht="15" customHeight="1">
      <c r="A629" s="367" t="s">
        <v>17677</v>
      </c>
      <c r="B629" t="s">
        <v>557</v>
      </c>
      <c r="C629">
        <v>112678503</v>
      </c>
      <c r="D629" t="s">
        <v>13193</v>
      </c>
      <c r="F629" s="292"/>
      <c r="G629" s="292"/>
      <c r="H629"/>
      <c r="I629" s="292"/>
      <c r="J629" s="292"/>
      <c r="K629" s="291"/>
    </row>
    <row r="630" spans="1:11" ht="15" customHeight="1">
      <c r="A630" s="367" t="s">
        <v>17631</v>
      </c>
      <c r="B630" t="s">
        <v>558</v>
      </c>
      <c r="C630">
        <v>127049303</v>
      </c>
      <c r="D630" t="s">
        <v>13193</v>
      </c>
      <c r="F630" s="292"/>
      <c r="G630" s="292"/>
      <c r="H630"/>
      <c r="I630" s="292"/>
      <c r="J630" s="292"/>
      <c r="K630" s="291"/>
    </row>
    <row r="631" spans="1:11" ht="15" customHeight="1">
      <c r="A631" s="367" t="s">
        <v>17373</v>
      </c>
      <c r="B631" t="s">
        <v>559</v>
      </c>
      <c r="C631">
        <v>119648903</v>
      </c>
      <c r="D631" t="s">
        <v>13193</v>
      </c>
      <c r="F631" s="292"/>
      <c r="G631" s="292"/>
      <c r="H631"/>
      <c r="I631" s="292"/>
      <c r="J631" s="292"/>
      <c r="K631" s="291"/>
    </row>
    <row r="632" spans="1:11" ht="15" customHeight="1">
      <c r="A632" s="367" t="s">
        <v>17252</v>
      </c>
      <c r="B632" t="s">
        <v>13023</v>
      </c>
      <c r="C632">
        <v>103028425</v>
      </c>
      <c r="D632" t="s">
        <v>13192</v>
      </c>
      <c r="F632" s="292"/>
      <c r="G632" s="292"/>
      <c r="H632"/>
      <c r="I632" s="292"/>
      <c r="J632" s="292"/>
      <c r="K632" s="291"/>
    </row>
    <row r="633" spans="1:11" ht="15" customHeight="1">
      <c r="A633" s="367" t="s">
        <v>17512</v>
      </c>
      <c r="B633" t="s">
        <v>560</v>
      </c>
      <c r="C633">
        <v>108118503</v>
      </c>
      <c r="D633" t="s">
        <v>13193</v>
      </c>
      <c r="F633" s="292"/>
      <c r="G633" s="292"/>
      <c r="H633"/>
      <c r="I633" s="292"/>
      <c r="J633" s="292"/>
      <c r="K633" s="291"/>
    </row>
    <row r="634" spans="1:11" ht="15" customHeight="1">
      <c r="A634" s="367" t="s">
        <v>17536</v>
      </c>
      <c r="B634" t="s">
        <v>561</v>
      </c>
      <c r="C634">
        <v>121397803</v>
      </c>
      <c r="D634" t="s">
        <v>13193</v>
      </c>
      <c r="F634" s="292"/>
      <c r="G634" s="292"/>
      <c r="H634"/>
      <c r="I634" s="292"/>
      <c r="J634" s="292"/>
      <c r="K634" s="291"/>
    </row>
    <row r="635" spans="1:11" ht="15" customHeight="1">
      <c r="A635" s="367" t="s">
        <v>17706</v>
      </c>
      <c r="B635" t="s">
        <v>562</v>
      </c>
      <c r="C635">
        <v>118408852</v>
      </c>
      <c r="D635" t="s">
        <v>13193</v>
      </c>
      <c r="F635" s="292"/>
      <c r="G635" s="292"/>
      <c r="H635"/>
      <c r="I635" s="292"/>
      <c r="J635" s="292"/>
      <c r="K635" s="291"/>
    </row>
    <row r="636" spans="1:11" ht="15" customHeight="1">
      <c r="A636" s="367" t="s">
        <v>17385</v>
      </c>
      <c r="B636" t="s">
        <v>563</v>
      </c>
      <c r="C636">
        <v>125239652</v>
      </c>
      <c r="D636" t="s">
        <v>13193</v>
      </c>
      <c r="F636" s="292"/>
      <c r="G636" s="292"/>
      <c r="H636"/>
      <c r="I636" s="292"/>
      <c r="J636" s="292"/>
      <c r="K636" s="291"/>
    </row>
    <row r="637" spans="1:11" ht="15" customHeight="1">
      <c r="A637" s="367" t="s">
        <v>17638</v>
      </c>
      <c r="B637" t="s">
        <v>564</v>
      </c>
      <c r="C637">
        <v>129548803</v>
      </c>
      <c r="D637" t="s">
        <v>13193</v>
      </c>
      <c r="F637" s="292"/>
      <c r="G637" s="292"/>
      <c r="H637"/>
      <c r="I637" s="292"/>
      <c r="J637" s="292"/>
      <c r="K637" s="291"/>
    </row>
    <row r="638" spans="1:11" ht="15" customHeight="1">
      <c r="A638" s="367" t="s">
        <v>17665</v>
      </c>
      <c r="B638" t="s">
        <v>565</v>
      </c>
      <c r="C638">
        <v>108079004</v>
      </c>
      <c r="D638" t="s">
        <v>13193</v>
      </c>
      <c r="F638" s="292"/>
      <c r="G638" s="292"/>
      <c r="H638"/>
      <c r="I638" s="292"/>
      <c r="J638" s="292"/>
      <c r="K638" s="291"/>
    </row>
    <row r="639" spans="1:11" ht="15" customHeight="1">
      <c r="A639" s="367" t="s">
        <v>17795</v>
      </c>
      <c r="B639" t="s">
        <v>566</v>
      </c>
      <c r="C639">
        <v>117417202</v>
      </c>
      <c r="D639" t="s">
        <v>13193</v>
      </c>
      <c r="F639" s="292"/>
      <c r="G639" s="292"/>
      <c r="H639"/>
      <c r="I639" s="292"/>
      <c r="J639" s="292"/>
      <c r="K639" s="291"/>
    </row>
    <row r="640" spans="1:11" ht="15" customHeight="1">
      <c r="A640" s="367" t="s">
        <v>17756</v>
      </c>
      <c r="B640" t="s">
        <v>567</v>
      </c>
      <c r="C640">
        <v>104378003</v>
      </c>
      <c r="D640" t="s">
        <v>13193</v>
      </c>
      <c r="F640" s="292"/>
      <c r="G640" s="292"/>
      <c r="H640"/>
      <c r="I640" s="292"/>
      <c r="J640" s="292"/>
      <c r="K640" s="291"/>
    </row>
    <row r="641" spans="1:11" ht="15" customHeight="1">
      <c r="A641" s="367" t="s">
        <v>17715</v>
      </c>
      <c r="B641" t="s">
        <v>568</v>
      </c>
      <c r="C641">
        <v>120488603</v>
      </c>
      <c r="D641" t="s">
        <v>13193</v>
      </c>
      <c r="F641" s="292"/>
      <c r="G641" s="292"/>
      <c r="H641"/>
      <c r="I641" s="292"/>
      <c r="J641" s="292"/>
      <c r="K641" s="291"/>
    </row>
    <row r="642" spans="1:11" ht="15" customHeight="1">
      <c r="A642" s="367" t="s">
        <v>17597</v>
      </c>
      <c r="B642" t="s">
        <v>15906</v>
      </c>
      <c r="C642">
        <v>114069103</v>
      </c>
      <c r="D642" t="s">
        <v>13193</v>
      </c>
      <c r="F642" s="292"/>
      <c r="G642" s="292"/>
      <c r="H642"/>
      <c r="I642" s="292"/>
      <c r="J642" s="292"/>
      <c r="K642" s="291"/>
    </row>
    <row r="643" spans="1:11" ht="15" customHeight="1">
      <c r="A643" s="367" t="s">
        <v>17351</v>
      </c>
      <c r="B643" t="s">
        <v>569</v>
      </c>
      <c r="C643">
        <v>108569103</v>
      </c>
      <c r="D643" t="s">
        <v>13193</v>
      </c>
      <c r="F643" s="292"/>
      <c r="G643" s="292"/>
      <c r="H643"/>
      <c r="I643" s="292"/>
      <c r="J643" s="292"/>
      <c r="K643" s="291"/>
    </row>
    <row r="644" spans="1:11" ht="15" customHeight="1">
      <c r="A644" s="367" t="s">
        <v>17882</v>
      </c>
      <c r="B644" t="s">
        <v>570</v>
      </c>
      <c r="C644">
        <v>126510007</v>
      </c>
      <c r="D644" t="s">
        <v>13192</v>
      </c>
      <c r="F644" s="292"/>
      <c r="G644" s="292"/>
      <c r="H644"/>
      <c r="I644" s="292"/>
      <c r="J644" s="292"/>
      <c r="K644" s="291"/>
    </row>
    <row r="645" spans="1:11" s="301" customFormat="1" ht="18.75" customHeight="1">
      <c r="A645" s="367" t="s">
        <v>17619</v>
      </c>
      <c r="B645" t="s">
        <v>571</v>
      </c>
      <c r="C645">
        <v>123469303</v>
      </c>
      <c r="D645" t="s">
        <v>13193</v>
      </c>
      <c r="E645" s="289"/>
      <c r="F645" s="292"/>
      <c r="G645" s="292"/>
      <c r="H645"/>
      <c r="I645" s="292"/>
      <c r="J645" s="292"/>
      <c r="K645" s="291"/>
    </row>
    <row r="646" spans="1:11" ht="15" customHeight="1">
      <c r="A646" s="367" t="s">
        <v>17651</v>
      </c>
      <c r="B646" t="s">
        <v>572</v>
      </c>
      <c r="C646">
        <v>103029902</v>
      </c>
      <c r="D646" t="s">
        <v>13193</v>
      </c>
      <c r="F646" s="292"/>
      <c r="G646" s="292"/>
      <c r="H646"/>
      <c r="I646" s="292"/>
      <c r="J646" s="292"/>
      <c r="K646" s="291"/>
    </row>
    <row r="647" spans="1:11" ht="15" customHeight="1">
      <c r="A647" s="367" t="s">
        <v>17605</v>
      </c>
      <c r="B647" t="s">
        <v>573</v>
      </c>
      <c r="C647">
        <v>117089003</v>
      </c>
      <c r="D647" t="s">
        <v>13193</v>
      </c>
      <c r="F647" s="292"/>
      <c r="G647" s="292"/>
      <c r="H647"/>
      <c r="I647" s="292"/>
      <c r="J647" s="292"/>
      <c r="K647" s="291"/>
    </row>
    <row r="648" spans="1:11" ht="15" customHeight="1">
      <c r="A648" s="367" t="s">
        <v>17533</v>
      </c>
      <c r="B648" t="s">
        <v>574</v>
      </c>
      <c r="C648">
        <v>118409203</v>
      </c>
      <c r="D648" t="s">
        <v>13193</v>
      </c>
      <c r="F648" s="292"/>
      <c r="G648" s="292"/>
      <c r="H648"/>
      <c r="I648" s="292"/>
      <c r="J648" s="292"/>
      <c r="K648" s="291"/>
    </row>
    <row r="649" spans="1:11" ht="15" customHeight="1">
      <c r="A649" s="367" t="s">
        <v>17797</v>
      </c>
      <c r="B649" t="s">
        <v>575</v>
      </c>
      <c r="C649">
        <v>118409302</v>
      </c>
      <c r="D649" t="s">
        <v>13193</v>
      </c>
      <c r="F649" s="292"/>
      <c r="G649" s="292"/>
      <c r="H649"/>
      <c r="I649" s="292"/>
      <c r="J649" s="292"/>
      <c r="K649" s="291"/>
    </row>
    <row r="650" spans="1:11" ht="15" customHeight="1">
      <c r="A650" s="367" t="s">
        <v>17788</v>
      </c>
      <c r="B650" t="s">
        <v>576</v>
      </c>
      <c r="C650">
        <v>114069353</v>
      </c>
      <c r="D650" t="s">
        <v>13193</v>
      </c>
      <c r="F650" s="292"/>
      <c r="G650" s="292"/>
      <c r="H650"/>
      <c r="I650" s="292"/>
      <c r="J650" s="292"/>
      <c r="K650" s="291"/>
    </row>
    <row r="651" spans="1:11" ht="15" customHeight="1">
      <c r="A651" s="367" t="s">
        <v>17562</v>
      </c>
      <c r="B651" t="s">
        <v>16005</v>
      </c>
      <c r="C651">
        <v>189670676</v>
      </c>
      <c r="D651" t="s">
        <v>13192</v>
      </c>
      <c r="F651" s="292"/>
      <c r="G651" s="292"/>
      <c r="H651"/>
      <c r="I651" s="292"/>
      <c r="J651" s="292"/>
      <c r="K651" s="291"/>
    </row>
    <row r="652" spans="1:11" ht="15" customHeight="1">
      <c r="A652" s="367" t="s">
        <v>17595</v>
      </c>
      <c r="B652" t="s">
        <v>577</v>
      </c>
      <c r="C652">
        <v>112679002</v>
      </c>
      <c r="D652" t="s">
        <v>13193</v>
      </c>
      <c r="F652" s="292"/>
      <c r="G652" s="292"/>
      <c r="H652"/>
      <c r="I652" s="292"/>
      <c r="J652" s="292"/>
      <c r="K652" s="291"/>
    </row>
    <row r="653" spans="1:11" ht="15" customHeight="1">
      <c r="A653" s="367" t="s">
        <v>17274</v>
      </c>
      <c r="B653" t="s">
        <v>578</v>
      </c>
      <c r="C653">
        <v>112679107</v>
      </c>
      <c r="D653" t="s">
        <v>16231</v>
      </c>
      <c r="F653" s="292"/>
      <c r="G653" s="292"/>
      <c r="H653"/>
      <c r="I653" s="292"/>
      <c r="J653" s="292"/>
      <c r="K653" s="291"/>
    </row>
    <row r="654" spans="1:11" ht="15" customHeight="1">
      <c r="A654" s="367" t="s">
        <v>17435</v>
      </c>
      <c r="B654" t="s">
        <v>579</v>
      </c>
      <c r="C654">
        <v>112679403</v>
      </c>
      <c r="D654" t="s">
        <v>13193</v>
      </c>
      <c r="F654" s="292"/>
      <c r="G654" s="292"/>
      <c r="H654"/>
      <c r="I654" s="292"/>
      <c r="J654" s="292"/>
      <c r="K654" s="291"/>
    </row>
    <row r="655" spans="1:11" ht="15" customHeight="1">
      <c r="A655" s="367" t="s">
        <v>17767</v>
      </c>
      <c r="B655" t="s">
        <v>580</v>
      </c>
      <c r="C655">
        <v>107658903</v>
      </c>
      <c r="D655" t="s">
        <v>13193</v>
      </c>
      <c r="F655" s="292"/>
      <c r="G655" s="292"/>
      <c r="H655"/>
      <c r="I655" s="292"/>
      <c r="J655" s="292"/>
      <c r="K655" s="291"/>
    </row>
    <row r="656" spans="1:11" ht="15" customHeight="1">
      <c r="A656" s="367" t="s">
        <v>17309</v>
      </c>
      <c r="B656" t="s">
        <v>581</v>
      </c>
      <c r="C656">
        <v>126513250</v>
      </c>
      <c r="D656" t="s">
        <v>13192</v>
      </c>
      <c r="F656" s="292"/>
      <c r="G656" s="292"/>
      <c r="H656"/>
      <c r="I656" s="292"/>
      <c r="J656" s="292"/>
      <c r="K656" s="291"/>
    </row>
    <row r="657" spans="1:11" ht="15" customHeight="1">
      <c r="A657" s="367" t="s">
        <v>17775</v>
      </c>
      <c r="B657" t="s">
        <v>582</v>
      </c>
      <c r="C657">
        <v>110140001</v>
      </c>
      <c r="D657" t="s">
        <v>13192</v>
      </c>
      <c r="E657" s="401"/>
      <c r="F657" s="292"/>
      <c r="G657" s="292"/>
      <c r="H657"/>
      <c r="I657" s="292"/>
      <c r="J657" s="292"/>
      <c r="K657" s="291"/>
    </row>
    <row r="658" spans="1:11" ht="15" customHeight="1">
      <c r="A658" s="367" t="s">
        <v>17825</v>
      </c>
      <c r="B658" t="s">
        <v>16006</v>
      </c>
      <c r="C658">
        <v>103020368</v>
      </c>
      <c r="D658" t="s">
        <v>13192</v>
      </c>
      <c r="E658" s="401"/>
      <c r="F658" s="292"/>
      <c r="G658" s="292"/>
      <c r="H658"/>
      <c r="I658" s="292"/>
      <c r="J658" s="292"/>
      <c r="K658" s="291"/>
    </row>
    <row r="659" spans="1:11" ht="15" customHeight="1">
      <c r="A659" s="367" t="s">
        <v>17410</v>
      </c>
      <c r="B659" t="s">
        <v>10500</v>
      </c>
      <c r="C659">
        <v>103025206</v>
      </c>
      <c r="D659" t="s">
        <v>13192</v>
      </c>
      <c r="E659" s="401"/>
      <c r="F659" s="292"/>
      <c r="G659" s="292"/>
      <c r="H659"/>
      <c r="I659" s="292"/>
      <c r="J659" s="292"/>
      <c r="K659" s="291"/>
    </row>
    <row r="660" spans="1:11" ht="15" customHeight="1">
      <c r="A660" s="367" t="s">
        <v>17884</v>
      </c>
      <c r="B660" t="s">
        <v>583</v>
      </c>
      <c r="C660">
        <v>126512870</v>
      </c>
      <c r="D660" t="s">
        <v>13192</v>
      </c>
      <c r="E660" s="400"/>
      <c r="F660" s="292"/>
      <c r="G660" s="292"/>
      <c r="H660"/>
      <c r="I660" s="292"/>
      <c r="J660" s="292"/>
      <c r="K660" s="291"/>
    </row>
    <row r="661" spans="1:11" ht="15" customHeight="1">
      <c r="A661"/>
      <c r="B661"/>
      <c r="C661"/>
      <c r="D661"/>
      <c r="E661"/>
      <c r="F661" s="292"/>
      <c r="G661" s="292"/>
      <c r="H661"/>
      <c r="I661" s="292"/>
      <c r="J661" s="292"/>
      <c r="K661" s="291"/>
    </row>
    <row r="662" spans="1:11" ht="15" customHeight="1">
      <c r="A662"/>
      <c r="B662"/>
      <c r="C662"/>
      <c r="D662"/>
      <c r="E662"/>
      <c r="F662" s="292"/>
      <c r="G662" s="292"/>
      <c r="H662"/>
      <c r="I662" s="292"/>
      <c r="J662" s="292"/>
      <c r="K662" s="291"/>
    </row>
    <row r="663" spans="1:11" ht="15" customHeight="1">
      <c r="A663"/>
      <c r="B663"/>
      <c r="C663"/>
      <c r="D663"/>
      <c r="E663"/>
      <c r="F663" s="292"/>
      <c r="G663" s="292"/>
      <c r="H663"/>
      <c r="I663" s="292"/>
      <c r="J663" s="292"/>
      <c r="K663" s="291"/>
    </row>
    <row r="664" spans="1:11" ht="15" customHeight="1">
      <c r="A664"/>
      <c r="B664"/>
      <c r="C664"/>
      <c r="D664"/>
      <c r="E664"/>
      <c r="F664" s="292"/>
      <c r="G664" s="292"/>
      <c r="H664"/>
      <c r="I664" s="292"/>
      <c r="J664" s="292"/>
      <c r="K664" s="291"/>
    </row>
    <row r="665" spans="1:11" ht="15" customHeight="1">
      <c r="A665"/>
      <c r="B665"/>
      <c r="C665"/>
      <c r="D665"/>
      <c r="E665"/>
      <c r="F665" s="292"/>
      <c r="G665" s="292"/>
      <c r="H665"/>
      <c r="I665" s="292"/>
      <c r="J665" s="292"/>
      <c r="K665" s="291"/>
    </row>
    <row r="666" spans="1:11" ht="15" customHeight="1">
      <c r="A666"/>
      <c r="B666"/>
      <c r="C666"/>
      <c r="D666"/>
      <c r="E666"/>
      <c r="F666" s="292"/>
      <c r="G666" s="292"/>
      <c r="H666"/>
      <c r="I666" s="292"/>
      <c r="J666" s="292"/>
      <c r="K666" s="291"/>
    </row>
    <row r="667" spans="1:11" ht="15" customHeight="1">
      <c r="A667"/>
      <c r="B667"/>
      <c r="C667"/>
      <c r="D667"/>
      <c r="E667"/>
      <c r="F667" s="292"/>
      <c r="G667" s="292"/>
      <c r="H667"/>
      <c r="I667" s="292"/>
      <c r="J667" s="292"/>
      <c r="K667" s="291"/>
    </row>
    <row r="668" spans="1:11" ht="15" customHeight="1">
      <c r="A668"/>
      <c r="B668"/>
      <c r="C668"/>
      <c r="D668"/>
      <c r="E668"/>
      <c r="F668" s="292"/>
      <c r="G668" s="292"/>
      <c r="H668"/>
      <c r="I668" s="292"/>
      <c r="J668" s="292"/>
      <c r="K668" s="291"/>
    </row>
    <row r="669" spans="1:11" ht="15" customHeight="1">
      <c r="A669"/>
      <c r="B669"/>
      <c r="C669"/>
      <c r="D669"/>
      <c r="E669"/>
      <c r="F669" s="292"/>
      <c r="G669" s="292"/>
      <c r="H669"/>
      <c r="I669" s="292"/>
      <c r="J669" s="292"/>
      <c r="K669" s="291"/>
    </row>
    <row r="670" spans="1:11" ht="15" customHeight="1">
      <c r="A670"/>
      <c r="B670"/>
      <c r="C670"/>
      <c r="D670"/>
      <c r="E670"/>
      <c r="F670" s="292"/>
      <c r="G670" s="292"/>
      <c r="H670"/>
      <c r="I670" s="292"/>
      <c r="J670" s="292"/>
      <c r="K670" s="291"/>
    </row>
    <row r="671" spans="1:11" ht="15" customHeight="1">
      <c r="A671"/>
      <c r="B671"/>
      <c r="C671"/>
      <c r="D671"/>
      <c r="E671"/>
      <c r="F671" s="292"/>
      <c r="G671" s="292"/>
      <c r="H671"/>
      <c r="I671" s="292"/>
      <c r="J671" s="292"/>
      <c r="K671" s="291"/>
    </row>
    <row r="672" spans="1:11" ht="15" customHeight="1">
      <c r="A672"/>
      <c r="B672"/>
      <c r="C672"/>
      <c r="D672"/>
      <c r="E672"/>
      <c r="F672" s="292"/>
      <c r="G672" s="292"/>
      <c r="H672"/>
      <c r="I672" s="292"/>
      <c r="J672" s="292"/>
      <c r="K672" s="291"/>
    </row>
    <row r="673" spans="1:11" ht="15" customHeight="1">
      <c r="A673"/>
      <c r="B673"/>
      <c r="C673"/>
      <c r="D673"/>
      <c r="E673"/>
      <c r="F673" s="292"/>
      <c r="G673" s="292"/>
      <c r="H673"/>
      <c r="I673" s="292"/>
      <c r="J673" s="292"/>
      <c r="K673" s="291"/>
    </row>
    <row r="674" spans="1:11" ht="15" customHeight="1">
      <c r="A674"/>
      <c r="B674"/>
      <c r="C674"/>
      <c r="D674"/>
      <c r="E674"/>
      <c r="F674" s="292"/>
      <c r="G674" s="292"/>
      <c r="H674"/>
      <c r="I674" s="292"/>
      <c r="J674" s="292"/>
      <c r="K674" s="291"/>
    </row>
    <row r="675" spans="1:11" ht="15" customHeight="1">
      <c r="A675"/>
      <c r="B675"/>
      <c r="C675"/>
      <c r="D675"/>
      <c r="E675"/>
      <c r="F675" s="292"/>
      <c r="G675" s="292"/>
      <c r="H675"/>
      <c r="I675" s="292"/>
      <c r="J675" s="292"/>
      <c r="K675" s="291"/>
    </row>
    <row r="676" spans="1:11" ht="15" customHeight="1">
      <c r="A676"/>
      <c r="B676"/>
      <c r="C676"/>
      <c r="D676"/>
      <c r="E676"/>
      <c r="F676" s="292"/>
      <c r="G676" s="292"/>
      <c r="H676"/>
      <c r="I676" s="292"/>
      <c r="J676" s="292"/>
      <c r="K676" s="291"/>
    </row>
    <row r="677" spans="1:11" ht="15" customHeight="1">
      <c r="A677"/>
      <c r="B677"/>
      <c r="C677"/>
      <c r="D677"/>
      <c r="E677"/>
      <c r="F677" s="292"/>
      <c r="G677" s="292"/>
      <c r="H677"/>
      <c r="I677" s="292"/>
      <c r="J677" s="292"/>
      <c r="K677" s="291"/>
    </row>
    <row r="678" spans="1:11" ht="15" customHeight="1">
      <c r="A678"/>
      <c r="B678"/>
      <c r="C678"/>
      <c r="D678"/>
      <c r="E678"/>
      <c r="F678" s="292"/>
      <c r="G678" s="292"/>
      <c r="H678"/>
      <c r="I678" s="292"/>
      <c r="J678" s="292"/>
      <c r="K678" s="291"/>
    </row>
    <row r="679" spans="1:11" ht="15" customHeight="1">
      <c r="A679"/>
      <c r="B679"/>
      <c r="C679"/>
      <c r="D679"/>
      <c r="E679"/>
      <c r="F679" s="292"/>
      <c r="G679" s="292"/>
      <c r="H679"/>
      <c r="I679" s="292"/>
      <c r="J679" s="292"/>
      <c r="K679" s="291"/>
    </row>
    <row r="680" spans="1:11" ht="15" customHeight="1">
      <c r="A680"/>
      <c r="B680"/>
      <c r="C680"/>
      <c r="D680"/>
      <c r="E680"/>
      <c r="F680" s="292"/>
      <c r="G680" s="292"/>
      <c r="H680"/>
      <c r="I680" s="292"/>
      <c r="J680" s="292"/>
      <c r="K680" s="291"/>
    </row>
    <row r="681" spans="1:11" ht="15" customHeight="1">
      <c r="A681"/>
      <c r="B681"/>
      <c r="C681"/>
      <c r="D681"/>
      <c r="E681"/>
      <c r="F681" s="292"/>
      <c r="G681" s="292"/>
      <c r="H681"/>
      <c r="I681" s="292"/>
      <c r="J681" s="292"/>
      <c r="K681" s="291"/>
    </row>
    <row r="682" spans="1:11" ht="15" customHeight="1">
      <c r="A682"/>
      <c r="B682"/>
      <c r="C682"/>
      <c r="D682"/>
      <c r="E682"/>
      <c r="F682" s="292"/>
      <c r="G682" s="292"/>
      <c r="H682"/>
      <c r="I682" s="292"/>
      <c r="J682" s="292"/>
      <c r="K682" s="291"/>
    </row>
    <row r="683" spans="1:11" ht="15" customHeight="1">
      <c r="A683"/>
      <c r="B683"/>
      <c r="C683"/>
      <c r="D683"/>
      <c r="E683"/>
      <c r="F683" s="292"/>
      <c r="G683" s="292"/>
      <c r="H683"/>
      <c r="I683" s="292"/>
      <c r="J683" s="292"/>
      <c r="K683" s="291"/>
    </row>
    <row r="684" spans="1:11" ht="15" customHeight="1">
      <c r="A684"/>
      <c r="B684"/>
      <c r="C684"/>
      <c r="D684"/>
      <c r="E684"/>
      <c r="F684" s="292"/>
      <c r="G684" s="292"/>
      <c r="H684"/>
      <c r="I684" s="292"/>
      <c r="J684" s="292"/>
      <c r="K684" s="291"/>
    </row>
    <row r="685" spans="1:11" ht="15" customHeight="1">
      <c r="A685"/>
      <c r="B685"/>
      <c r="C685"/>
      <c r="D685"/>
      <c r="E685"/>
      <c r="F685" s="292"/>
      <c r="G685" s="292"/>
      <c r="H685"/>
      <c r="I685" s="292"/>
      <c r="J685" s="292"/>
      <c r="K685" s="291"/>
    </row>
    <row r="686" spans="1:11" ht="15" customHeight="1">
      <c r="A686"/>
      <c r="B686"/>
      <c r="C686"/>
      <c r="D686"/>
      <c r="E686"/>
      <c r="F686" s="292"/>
      <c r="G686" s="292"/>
      <c r="H686"/>
      <c r="I686" s="292"/>
      <c r="J686" s="292"/>
      <c r="K686" s="291"/>
    </row>
    <row r="687" spans="1:11" ht="15" customHeight="1">
      <c r="A687"/>
      <c r="B687"/>
      <c r="C687"/>
      <c r="D687"/>
      <c r="E687"/>
      <c r="F687" s="292"/>
      <c r="G687" s="292"/>
      <c r="H687"/>
      <c r="I687" s="292"/>
      <c r="J687" s="292"/>
      <c r="K687" s="291"/>
    </row>
    <row r="688" spans="1:11" ht="15" customHeight="1">
      <c r="A688"/>
      <c r="B688"/>
      <c r="C688"/>
      <c r="D688"/>
      <c r="E688"/>
      <c r="F688" s="292"/>
      <c r="G688" s="292"/>
      <c r="H688"/>
      <c r="I688" s="292"/>
      <c r="J688" s="292"/>
      <c r="K688" s="291"/>
    </row>
    <row r="689" spans="1:11" ht="15" customHeight="1">
      <c r="A689"/>
      <c r="B689"/>
      <c r="C689"/>
      <c r="D689"/>
      <c r="E689"/>
      <c r="F689" s="292"/>
      <c r="G689" s="292"/>
      <c r="H689"/>
      <c r="I689" s="292"/>
      <c r="J689" s="292"/>
      <c r="K689" s="291"/>
    </row>
    <row r="690" spans="1:11" ht="15" customHeight="1">
      <c r="A690"/>
      <c r="B690"/>
      <c r="C690"/>
      <c r="D690"/>
      <c r="E690"/>
      <c r="F690" s="292"/>
      <c r="G690" s="292"/>
      <c r="H690"/>
      <c r="I690" s="292"/>
      <c r="J690" s="292"/>
      <c r="K690" s="291"/>
    </row>
    <row r="691" spans="1:11" ht="15" customHeight="1">
      <c r="A691"/>
      <c r="B691"/>
      <c r="C691"/>
      <c r="D691"/>
      <c r="E691"/>
      <c r="F691" s="292"/>
      <c r="G691" s="292"/>
      <c r="H691"/>
      <c r="I691" s="292"/>
      <c r="J691" s="292"/>
      <c r="K691" s="291"/>
    </row>
    <row r="692" spans="1:11" ht="15" customHeight="1">
      <c r="A692"/>
      <c r="B692"/>
      <c r="C692"/>
      <c r="D692"/>
      <c r="E692"/>
      <c r="F692" s="292"/>
      <c r="G692" s="292"/>
      <c r="H692"/>
      <c r="I692" s="292"/>
      <c r="J692" s="292"/>
      <c r="K692" s="291"/>
    </row>
    <row r="693" spans="1:11" ht="15" customHeight="1">
      <c r="A693"/>
      <c r="B693"/>
      <c r="C693"/>
      <c r="D693"/>
      <c r="E693"/>
      <c r="F693" s="292"/>
      <c r="G693" s="292"/>
      <c r="H693"/>
      <c r="I693" s="292"/>
      <c r="J693" s="292"/>
      <c r="K693" s="291"/>
    </row>
    <row r="694" spans="1:11" ht="15" customHeight="1">
      <c r="A694"/>
      <c r="B694"/>
      <c r="C694"/>
      <c r="D694"/>
      <c r="E694"/>
      <c r="F694" s="292"/>
      <c r="G694" s="292"/>
      <c r="H694"/>
      <c r="I694" s="292"/>
      <c r="J694" s="292"/>
      <c r="K694" s="291"/>
    </row>
    <row r="695" spans="1:11" ht="15" customHeight="1">
      <c r="A695"/>
      <c r="B695"/>
      <c r="C695"/>
      <c r="D695"/>
      <c r="E695"/>
      <c r="F695" s="292"/>
      <c r="G695" s="292"/>
      <c r="H695"/>
      <c r="I695" s="292"/>
      <c r="J695" s="292"/>
      <c r="K695" s="291"/>
    </row>
    <row r="696" spans="1:11" ht="15" customHeight="1">
      <c r="A696"/>
      <c r="B696"/>
      <c r="C696"/>
      <c r="D696"/>
      <c r="E696"/>
      <c r="F696" s="292"/>
      <c r="G696" s="292"/>
      <c r="H696"/>
      <c r="I696" s="292"/>
      <c r="J696" s="292"/>
      <c r="K696" s="291"/>
    </row>
    <row r="697" spans="1:11" ht="15" customHeight="1">
      <c r="A697"/>
      <c r="B697"/>
      <c r="C697"/>
      <c r="D697"/>
      <c r="E697"/>
      <c r="F697" s="292"/>
      <c r="G697" s="292"/>
      <c r="H697"/>
      <c r="I697" s="292"/>
      <c r="J697" s="292"/>
      <c r="K697" s="291"/>
    </row>
    <row r="698" spans="1:11" ht="15" customHeight="1">
      <c r="A698"/>
      <c r="B698"/>
      <c r="C698"/>
      <c r="D698"/>
      <c r="E698"/>
      <c r="F698" s="292"/>
      <c r="G698" s="292"/>
      <c r="H698"/>
      <c r="I698" s="292"/>
      <c r="J698" s="292"/>
      <c r="K698" s="291"/>
    </row>
    <row r="699" spans="1:11" ht="15" customHeight="1">
      <c r="A699"/>
      <c r="B699"/>
      <c r="C699"/>
      <c r="D699"/>
      <c r="E699"/>
      <c r="F699" s="292"/>
      <c r="G699" s="292"/>
      <c r="H699"/>
      <c r="I699" s="292"/>
      <c r="J699" s="292"/>
      <c r="K699" s="291"/>
    </row>
    <row r="700" spans="1:11" ht="15" customHeight="1">
      <c r="A700"/>
      <c r="B700"/>
      <c r="C700"/>
      <c r="D700"/>
      <c r="E700"/>
      <c r="F700" s="292"/>
      <c r="G700" s="292"/>
      <c r="H700"/>
      <c r="I700" s="292"/>
      <c r="J700" s="292"/>
      <c r="K700" s="291"/>
    </row>
    <row r="701" spans="1:11" ht="15" customHeight="1">
      <c r="A701"/>
      <c r="B701"/>
      <c r="C701"/>
      <c r="D701"/>
      <c r="E701"/>
      <c r="F701" s="292"/>
      <c r="G701" s="292"/>
      <c r="H701"/>
      <c r="I701" s="292"/>
      <c r="J701" s="292"/>
      <c r="K701" s="291"/>
    </row>
    <row r="702" spans="1:11" ht="15" customHeight="1">
      <c r="A702"/>
      <c r="B702"/>
      <c r="C702"/>
      <c r="D702"/>
      <c r="E702"/>
      <c r="F702" s="292"/>
      <c r="G702" s="292"/>
      <c r="H702"/>
      <c r="I702" s="292"/>
      <c r="J702" s="292"/>
      <c r="K702" s="291"/>
    </row>
    <row r="703" spans="1:11" ht="15" customHeight="1">
      <c r="A703"/>
      <c r="B703"/>
      <c r="C703"/>
      <c r="D703"/>
      <c r="E703"/>
      <c r="F703" s="292"/>
      <c r="G703" s="292"/>
      <c r="H703"/>
      <c r="I703" s="292"/>
      <c r="J703" s="292"/>
      <c r="K703" s="291"/>
    </row>
    <row r="704" spans="1:11" ht="15" customHeight="1">
      <c r="A704"/>
      <c r="B704"/>
      <c r="C704"/>
      <c r="D704"/>
      <c r="E704"/>
      <c r="F704" s="292"/>
      <c r="G704" s="292"/>
      <c r="H704"/>
      <c r="I704" s="292"/>
      <c r="J704" s="292"/>
      <c r="K704" s="291"/>
    </row>
    <row r="705" spans="1:11" ht="15" customHeight="1">
      <c r="A705"/>
      <c r="B705"/>
      <c r="C705"/>
      <c r="D705"/>
      <c r="E705"/>
      <c r="F705" s="292"/>
      <c r="G705" s="292"/>
      <c r="H705"/>
      <c r="I705" s="292"/>
      <c r="J705" s="292"/>
      <c r="K705" s="291"/>
    </row>
    <row r="706" spans="1:11" ht="15" customHeight="1">
      <c r="A706"/>
      <c r="B706"/>
      <c r="C706"/>
      <c r="D706"/>
      <c r="E706"/>
      <c r="F706" s="292"/>
      <c r="G706" s="292"/>
      <c r="H706"/>
      <c r="I706" s="292"/>
      <c r="J706" s="292"/>
      <c r="K706" s="291"/>
    </row>
    <row r="707" spans="1:11" ht="15" customHeight="1">
      <c r="A707"/>
      <c r="B707"/>
      <c r="C707"/>
      <c r="D707"/>
      <c r="E707"/>
      <c r="F707" s="292"/>
      <c r="G707" s="292"/>
      <c r="H707"/>
      <c r="I707" s="292"/>
      <c r="J707" s="292"/>
      <c r="K707" s="291"/>
    </row>
    <row r="708" spans="1:11" ht="15" customHeight="1">
      <c r="A708"/>
      <c r="B708"/>
      <c r="C708"/>
      <c r="D708"/>
      <c r="E708"/>
      <c r="F708" s="292"/>
      <c r="G708" s="292"/>
      <c r="H708"/>
      <c r="I708" s="292"/>
      <c r="J708" s="292"/>
      <c r="K708" s="291"/>
    </row>
    <row r="709" spans="1:11" ht="15" customHeight="1">
      <c r="A709"/>
      <c r="B709"/>
      <c r="C709"/>
      <c r="D709"/>
      <c r="E709"/>
      <c r="F709" s="292"/>
      <c r="G709" s="292"/>
      <c r="H709"/>
      <c r="I709" s="292"/>
      <c r="J709" s="292"/>
      <c r="K709" s="291"/>
    </row>
    <row r="710" spans="1:11" ht="15" customHeight="1">
      <c r="A710"/>
      <c r="B710"/>
      <c r="C710"/>
      <c r="D710"/>
      <c r="E710"/>
      <c r="F710" s="292"/>
      <c r="G710" s="292"/>
      <c r="H710"/>
      <c r="I710" s="292"/>
      <c r="J710" s="292"/>
      <c r="K710" s="291"/>
    </row>
    <row r="711" spans="1:11" ht="15" customHeight="1">
      <c r="A711"/>
      <c r="B711"/>
      <c r="C711"/>
      <c r="D711"/>
      <c r="E711"/>
      <c r="F711" s="292"/>
      <c r="G711" s="292"/>
      <c r="H711"/>
      <c r="I711" s="292"/>
      <c r="J711" s="292"/>
      <c r="K711" s="291"/>
    </row>
    <row r="712" spans="1:11" ht="15" customHeight="1">
      <c r="A712"/>
      <c r="B712"/>
      <c r="C712"/>
      <c r="D712"/>
      <c r="E712"/>
      <c r="F712" s="292"/>
      <c r="G712" s="292"/>
      <c r="H712"/>
      <c r="I712" s="292"/>
      <c r="J712" s="292"/>
      <c r="K712" s="291"/>
    </row>
    <row r="713" spans="1:11" ht="15" customHeight="1">
      <c r="A713"/>
      <c r="B713"/>
      <c r="C713"/>
      <c r="D713"/>
      <c r="E713"/>
      <c r="F713" s="292"/>
      <c r="G713" s="292"/>
      <c r="H713"/>
      <c r="I713" s="292"/>
      <c r="J713" s="292"/>
      <c r="K713" s="291"/>
    </row>
    <row r="714" spans="1:11" ht="15" customHeight="1">
      <c r="A714"/>
      <c r="B714"/>
      <c r="C714"/>
      <c r="D714"/>
      <c r="E714"/>
      <c r="F714" s="292"/>
      <c r="G714" s="292"/>
      <c r="H714"/>
      <c r="I714" s="292"/>
      <c r="J714" s="292"/>
      <c r="K714" s="291"/>
    </row>
    <row r="715" spans="1:11" ht="15" customHeight="1">
      <c r="A715"/>
      <c r="B715"/>
      <c r="C715"/>
      <c r="D715"/>
      <c r="E715"/>
      <c r="F715" s="292"/>
      <c r="G715" s="292"/>
      <c r="H715"/>
      <c r="I715" s="292"/>
      <c r="J715" s="292"/>
      <c r="K715" s="291"/>
    </row>
    <row r="716" spans="1:11" ht="15" customHeight="1">
      <c r="A716"/>
      <c r="B716"/>
      <c r="C716"/>
      <c r="D716"/>
      <c r="E716"/>
      <c r="F716" s="292"/>
      <c r="G716" s="292"/>
      <c r="H716"/>
      <c r="I716" s="292"/>
      <c r="J716" s="292"/>
      <c r="K716" s="291"/>
    </row>
    <row r="717" spans="1:11" ht="15" customHeight="1">
      <c r="A717"/>
      <c r="B717"/>
      <c r="C717"/>
      <c r="D717"/>
      <c r="E717"/>
      <c r="F717" s="292"/>
      <c r="G717" s="292"/>
      <c r="H717"/>
      <c r="I717" s="292"/>
      <c r="J717" s="292"/>
      <c r="K717" s="291"/>
    </row>
    <row r="718" spans="1:11" ht="15" customHeight="1">
      <c r="A718"/>
      <c r="B718"/>
      <c r="C718"/>
      <c r="D718"/>
      <c r="E718"/>
      <c r="F718" s="292"/>
      <c r="G718" s="292"/>
      <c r="H718"/>
      <c r="I718" s="292"/>
      <c r="J718" s="292"/>
      <c r="K718" s="291"/>
    </row>
    <row r="719" spans="1:11" ht="15" customHeight="1">
      <c r="A719"/>
      <c r="B719"/>
      <c r="C719"/>
      <c r="D719"/>
      <c r="E719"/>
      <c r="F719" s="292"/>
      <c r="G719" s="292"/>
      <c r="H719"/>
      <c r="I719" s="292"/>
      <c r="J719" s="292"/>
      <c r="K719" s="291"/>
    </row>
    <row r="720" spans="1:11" ht="15" customHeight="1">
      <c r="A720"/>
      <c r="B720"/>
      <c r="C720"/>
      <c r="D720"/>
      <c r="E720"/>
      <c r="F720" s="292"/>
      <c r="G720" s="292"/>
      <c r="H720"/>
      <c r="I720" s="292"/>
      <c r="J720" s="292"/>
      <c r="K720" s="291"/>
    </row>
    <row r="721" spans="1:11" ht="15" customHeight="1">
      <c r="A721"/>
      <c r="B721"/>
      <c r="C721"/>
      <c r="D721"/>
      <c r="E721"/>
      <c r="F721" s="292"/>
      <c r="G721" s="292"/>
      <c r="H721"/>
      <c r="I721" s="292"/>
      <c r="J721" s="292"/>
      <c r="K721" s="291"/>
    </row>
    <row r="722" spans="1:11" ht="15" customHeight="1">
      <c r="A722"/>
      <c r="B722"/>
      <c r="C722"/>
      <c r="D722"/>
      <c r="E722"/>
      <c r="F722" s="292"/>
      <c r="G722" s="292"/>
      <c r="H722"/>
      <c r="I722" s="292"/>
      <c r="J722" s="292"/>
      <c r="K722" s="291"/>
    </row>
    <row r="723" spans="1:11" ht="15" customHeight="1">
      <c r="A723"/>
      <c r="B723"/>
      <c r="C723"/>
      <c r="D723"/>
      <c r="E723"/>
      <c r="F723" s="292"/>
      <c r="G723" s="292"/>
      <c r="H723"/>
      <c r="I723" s="292"/>
      <c r="J723" s="292"/>
      <c r="K723" s="291"/>
    </row>
    <row r="724" spans="1:11" ht="15" customHeight="1">
      <c r="A724"/>
      <c r="B724"/>
      <c r="C724"/>
      <c r="D724"/>
      <c r="E724"/>
      <c r="F724" s="292"/>
      <c r="G724" s="292"/>
      <c r="H724"/>
      <c r="I724" s="292"/>
      <c r="J724" s="292"/>
      <c r="K724" s="291"/>
    </row>
    <row r="725" spans="1:11" ht="15" customHeight="1">
      <c r="A725"/>
      <c r="B725"/>
      <c r="C725"/>
      <c r="D725"/>
      <c r="E725"/>
      <c r="F725" s="292"/>
      <c r="G725" s="292"/>
      <c r="H725"/>
      <c r="I725" s="292"/>
      <c r="J725" s="292"/>
      <c r="K725" s="291"/>
    </row>
    <row r="726" spans="1:11" ht="15" customHeight="1">
      <c r="A726"/>
      <c r="B726"/>
      <c r="C726"/>
      <c r="D726"/>
      <c r="E726"/>
      <c r="F726" s="292"/>
      <c r="G726" s="292"/>
      <c r="H726"/>
      <c r="I726" s="292"/>
      <c r="J726" s="292"/>
      <c r="K726" s="291"/>
    </row>
    <row r="727" spans="1:11" ht="15" customHeight="1">
      <c r="A727"/>
      <c r="B727"/>
      <c r="C727"/>
      <c r="D727"/>
      <c r="E727"/>
      <c r="F727" s="292"/>
      <c r="G727" s="292"/>
      <c r="H727"/>
      <c r="I727" s="292"/>
      <c r="J727" s="292"/>
      <c r="K727" s="291"/>
    </row>
    <row r="728" spans="1:11" ht="15" customHeight="1">
      <c r="A728"/>
      <c r="B728"/>
      <c r="C728"/>
      <c r="D728"/>
      <c r="E728"/>
      <c r="F728" s="292"/>
      <c r="G728" s="292"/>
      <c r="H728"/>
      <c r="I728" s="292"/>
      <c r="J728" s="292"/>
      <c r="K728" s="291"/>
    </row>
    <row r="729" spans="1:11" ht="15" customHeight="1">
      <c r="A729"/>
      <c r="B729"/>
      <c r="C729"/>
      <c r="D729"/>
      <c r="E729"/>
      <c r="F729" s="292"/>
      <c r="G729" s="292"/>
      <c r="H729"/>
      <c r="I729" s="292"/>
      <c r="J729" s="292"/>
      <c r="K729" s="291"/>
    </row>
    <row r="730" spans="1:11" ht="15" customHeight="1">
      <c r="A730"/>
      <c r="B730"/>
      <c r="C730"/>
      <c r="D730"/>
      <c r="E730"/>
      <c r="F730" s="292"/>
      <c r="G730" s="292"/>
      <c r="H730"/>
      <c r="I730" s="292"/>
      <c r="J730" s="292"/>
      <c r="K730" s="291"/>
    </row>
    <row r="731" spans="1:11" ht="15" customHeight="1">
      <c r="A731"/>
      <c r="B731"/>
      <c r="C731"/>
      <c r="D731"/>
      <c r="E731"/>
      <c r="F731" s="292"/>
      <c r="G731" s="292"/>
      <c r="H731"/>
      <c r="I731" s="292"/>
      <c r="J731" s="292"/>
      <c r="K731" s="291"/>
    </row>
    <row r="732" spans="1:11" ht="15" customHeight="1">
      <c r="A732"/>
      <c r="B732"/>
      <c r="C732"/>
      <c r="D732"/>
      <c r="E732"/>
      <c r="F732" s="292"/>
      <c r="G732" s="292"/>
      <c r="H732"/>
      <c r="I732" s="292"/>
      <c r="J732" s="292"/>
      <c r="K732" s="291"/>
    </row>
    <row r="733" spans="1:11" ht="15" customHeight="1">
      <c r="A733"/>
      <c r="B733"/>
      <c r="C733"/>
      <c r="D733"/>
      <c r="E733"/>
      <c r="F733" s="292"/>
      <c r="G733" s="292"/>
      <c r="H733"/>
      <c r="I733" s="292"/>
      <c r="J733" s="292"/>
      <c r="K733" s="291"/>
    </row>
    <row r="734" spans="1:11" ht="15" customHeight="1">
      <c r="A734"/>
      <c r="B734"/>
      <c r="C734"/>
      <c r="D734"/>
      <c r="E734"/>
      <c r="F734" s="292"/>
      <c r="G734" s="292"/>
      <c r="H734"/>
      <c r="I734" s="292"/>
      <c r="J734" s="292"/>
      <c r="K734" s="291"/>
    </row>
    <row r="735" spans="1:11" ht="15" customHeight="1">
      <c r="A735"/>
      <c r="B735"/>
      <c r="C735"/>
      <c r="D735"/>
      <c r="E735"/>
      <c r="F735" s="292"/>
      <c r="G735" s="292"/>
      <c r="H735"/>
      <c r="I735" s="292"/>
      <c r="J735" s="292"/>
      <c r="K735" s="291"/>
    </row>
    <row r="736" spans="1:11" ht="15" customHeight="1">
      <c r="A736"/>
      <c r="B736"/>
      <c r="C736"/>
      <c r="D736"/>
      <c r="E736"/>
      <c r="F736" s="292"/>
      <c r="G736" s="292"/>
      <c r="H736"/>
      <c r="I736" s="292"/>
      <c r="J736" s="292"/>
      <c r="K736" s="291"/>
    </row>
    <row r="737" spans="1:11" ht="15" customHeight="1">
      <c r="A737"/>
      <c r="B737"/>
      <c r="C737"/>
      <c r="D737"/>
      <c r="E737"/>
      <c r="F737" s="292"/>
      <c r="G737" s="292"/>
      <c r="H737"/>
      <c r="I737" s="292"/>
      <c r="J737" s="292"/>
      <c r="K737" s="291"/>
    </row>
    <row r="738" spans="1:11" ht="15" customHeight="1">
      <c r="A738"/>
      <c r="B738"/>
      <c r="C738"/>
      <c r="D738"/>
      <c r="E738"/>
      <c r="F738" s="292"/>
      <c r="G738" s="292"/>
      <c r="H738"/>
      <c r="I738" s="292"/>
      <c r="J738" s="292"/>
      <c r="K738" s="291"/>
    </row>
    <row r="739" spans="1:11" ht="15" customHeight="1">
      <c r="A739"/>
      <c r="B739"/>
      <c r="C739"/>
      <c r="D739"/>
      <c r="E739"/>
      <c r="F739" s="292"/>
      <c r="G739" s="292"/>
      <c r="H739"/>
      <c r="I739" s="292"/>
      <c r="J739" s="292"/>
      <c r="K739" s="291"/>
    </row>
    <row r="740" spans="1:11" ht="15" customHeight="1">
      <c r="A740"/>
      <c r="B740"/>
      <c r="C740"/>
      <c r="D740"/>
      <c r="E740"/>
      <c r="F740" s="292"/>
      <c r="G740" s="292"/>
      <c r="H740"/>
      <c r="I740" s="292"/>
      <c r="J740" s="292"/>
      <c r="K740" s="291"/>
    </row>
    <row r="741" spans="1:11" ht="15" customHeight="1">
      <c r="A741"/>
      <c r="B741"/>
      <c r="C741"/>
      <c r="D741"/>
      <c r="E741"/>
      <c r="F741" s="292"/>
      <c r="G741" s="292"/>
      <c r="H741"/>
      <c r="I741" s="292"/>
      <c r="J741" s="292"/>
      <c r="K741" s="291"/>
    </row>
    <row r="742" spans="1:11" ht="15" customHeight="1">
      <c r="A742"/>
      <c r="B742"/>
      <c r="C742"/>
      <c r="D742"/>
      <c r="E742"/>
      <c r="F742" s="292"/>
      <c r="G742" s="292"/>
      <c r="H742"/>
      <c r="I742" s="292"/>
      <c r="J742" s="292"/>
      <c r="K742" s="291"/>
    </row>
    <row r="743" spans="1:11" ht="15" customHeight="1">
      <c r="A743"/>
      <c r="B743"/>
      <c r="C743"/>
      <c r="D743"/>
      <c r="E743"/>
      <c r="F743" s="292"/>
      <c r="G743" s="292"/>
      <c r="H743"/>
      <c r="I743" s="292"/>
      <c r="J743" s="292"/>
      <c r="K743" s="291"/>
    </row>
    <row r="744" spans="1:11" ht="15" customHeight="1">
      <c r="A744"/>
      <c r="B744"/>
      <c r="C744"/>
      <c r="D744"/>
      <c r="E744"/>
      <c r="F744" s="292"/>
      <c r="G744" s="292"/>
      <c r="H744"/>
      <c r="I744" s="292"/>
      <c r="J744" s="292"/>
      <c r="K744" s="291"/>
    </row>
    <row r="745" spans="1:11" ht="15" customHeight="1">
      <c r="A745"/>
      <c r="B745"/>
      <c r="C745"/>
      <c r="D745"/>
      <c r="E745"/>
      <c r="F745" s="292"/>
      <c r="G745" s="292"/>
      <c r="H745"/>
      <c r="I745" s="292"/>
      <c r="J745" s="292"/>
      <c r="K745" s="291"/>
    </row>
    <row r="746" spans="1:11" ht="15" customHeight="1">
      <c r="A746"/>
      <c r="B746"/>
      <c r="C746"/>
      <c r="D746"/>
      <c r="E746"/>
      <c r="F746" s="292"/>
      <c r="G746" s="292"/>
      <c r="H746"/>
      <c r="I746" s="292"/>
      <c r="J746" s="292"/>
      <c r="K746" s="291"/>
    </row>
    <row r="747" spans="1:11" ht="15" customHeight="1">
      <c r="A747"/>
      <c r="B747"/>
      <c r="C747"/>
      <c r="D747"/>
      <c r="E747"/>
      <c r="F747" s="292"/>
      <c r="G747" s="292"/>
      <c r="H747"/>
      <c r="I747" s="292"/>
      <c r="J747" s="292"/>
      <c r="K747" s="291"/>
    </row>
    <row r="748" spans="1:11" ht="15" customHeight="1">
      <c r="A748"/>
      <c r="B748"/>
      <c r="C748"/>
      <c r="D748"/>
      <c r="E748"/>
      <c r="F748" s="292"/>
      <c r="G748" s="292"/>
      <c r="H748"/>
      <c r="I748" s="292"/>
      <c r="J748" s="292"/>
      <c r="K748" s="291"/>
    </row>
    <row r="749" spans="1:11" customFormat="1" ht="15" customHeight="1"/>
    <row r="750" spans="1:11" customFormat="1" ht="15" customHeight="1"/>
    <row r="751" spans="1:11" customFormat="1" ht="15" customHeight="1">
      <c r="A751" s="290"/>
      <c r="B751" s="290"/>
      <c r="C751" s="290"/>
      <c r="D751" s="286"/>
    </row>
  </sheetData>
  <sheetProtection algorithmName="SHA-512" hashValue="LlNJnHMW+NYgwFjBh8C+fLBW/o+9oGIAdTGJIEvJn+Vx9GBtNH2/tLWSGz0Z0HnRBGOm0MN8fhugsWA6FW5/4w==" saltValue="h0xgft5+21niZ/jmXUVzUQ=="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baseColWidth="10" defaultColWidth="8.83203125" defaultRowHeight="12.75" customHeight="1"/>
  <cols>
    <col min="1" max="1" width="16.33203125" style="305" customWidth="1"/>
    <col min="2" max="2" width="12.5" style="305" customWidth="1"/>
    <col min="3" max="3" width="18.33203125" style="305" customWidth="1"/>
    <col min="4" max="4" width="41" style="390" customWidth="1"/>
    <col min="5" max="5" width="38.33203125" style="306" customWidth="1"/>
    <col min="6" max="6" width="14.83203125" style="305" customWidth="1"/>
    <col min="7" max="7" width="12.5" style="305" customWidth="1"/>
    <col min="8" max="8" width="20.33203125" style="304" customWidth="1"/>
    <col min="9" max="9" width="32" style="388" customWidth="1"/>
    <col min="10" max="10" width="17.6640625" style="304" customWidth="1"/>
    <col min="11" max="11" width="63.33203125" style="303" customWidth="1"/>
    <col min="12" max="12" width="19.33203125" style="286" customWidth="1"/>
    <col min="13" max="13" width="18.6640625" customWidth="1"/>
    <col min="14" max="14" width="21.1640625" style="286" customWidth="1"/>
    <col min="15" max="15" width="14.6640625" style="286" bestFit="1" customWidth="1"/>
    <col min="16" max="16" width="20.33203125" style="286" customWidth="1"/>
    <col min="17" max="17" width="14.6640625" style="296" bestFit="1" customWidth="1"/>
    <col min="18" max="18" width="15.83203125" style="296" bestFit="1" customWidth="1"/>
    <col min="19" max="16384" width="8.83203125" style="286"/>
  </cols>
  <sheetData>
    <row r="1" spans="1:18" ht="15" customHeight="1" thickBot="1">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c r="A2">
        <v>100510000</v>
      </c>
      <c r="B2">
        <v>1</v>
      </c>
      <c r="C2" t="s">
        <v>11126</v>
      </c>
      <c r="D2" t="s">
        <v>17903</v>
      </c>
      <c r="E2" t="s">
        <v>15982</v>
      </c>
      <c r="F2" t="s">
        <v>13192</v>
      </c>
      <c r="G2" t="s">
        <v>605</v>
      </c>
      <c r="H2" t="s">
        <v>1109</v>
      </c>
      <c r="I2" t="s">
        <v>17904</v>
      </c>
      <c r="J2" t="s">
        <v>1109</v>
      </c>
      <c r="K2" s="402" t="s">
        <v>17902</v>
      </c>
      <c r="L2"/>
      <c r="N2"/>
      <c r="O2"/>
      <c r="P2"/>
      <c r="Q2"/>
      <c r="R2"/>
    </row>
    <row r="3" spans="1:18" ht="15" customHeight="1">
      <c r="A3">
        <v>101260303</v>
      </c>
      <c r="B3">
        <v>1</v>
      </c>
      <c r="C3" t="s">
        <v>10517</v>
      </c>
      <c r="D3" t="s">
        <v>10519</v>
      </c>
      <c r="E3" t="s">
        <v>22</v>
      </c>
      <c r="F3" t="s">
        <v>13193</v>
      </c>
      <c r="G3" t="s">
        <v>605</v>
      </c>
      <c r="H3" t="s">
        <v>598</v>
      </c>
      <c r="I3" t="s">
        <v>597</v>
      </c>
      <c r="J3" t="s">
        <v>598</v>
      </c>
      <c r="K3" s="379"/>
      <c r="L3"/>
      <c r="N3"/>
      <c r="O3"/>
      <c r="P3"/>
      <c r="Q3"/>
      <c r="R3"/>
    </row>
    <row r="4" spans="1:18" ht="15" customHeight="1">
      <c r="A4">
        <v>101260303</v>
      </c>
      <c r="B4">
        <v>2</v>
      </c>
      <c r="C4" t="s">
        <v>10518</v>
      </c>
      <c r="D4" t="s">
        <v>10521</v>
      </c>
      <c r="E4" t="s">
        <v>22</v>
      </c>
      <c r="F4" t="s">
        <v>13193</v>
      </c>
      <c r="G4" t="s">
        <v>605</v>
      </c>
      <c r="H4" t="s">
        <v>600</v>
      </c>
      <c r="I4" t="s">
        <v>599</v>
      </c>
      <c r="J4" t="s">
        <v>600</v>
      </c>
      <c r="K4" s="379"/>
      <c r="L4"/>
      <c r="N4"/>
      <c r="O4"/>
      <c r="P4"/>
      <c r="Q4"/>
      <c r="R4"/>
    </row>
    <row r="5" spans="1:18" ht="15" customHeight="1">
      <c r="A5">
        <v>101260303</v>
      </c>
      <c r="B5">
        <v>3</v>
      </c>
      <c r="C5" t="s">
        <v>10520</v>
      </c>
      <c r="D5" t="s">
        <v>10522</v>
      </c>
      <c r="E5" t="s">
        <v>22</v>
      </c>
      <c r="F5" t="s">
        <v>13193</v>
      </c>
      <c r="G5" t="s">
        <v>605</v>
      </c>
      <c r="H5" t="s">
        <v>602</v>
      </c>
      <c r="I5" t="s">
        <v>601</v>
      </c>
      <c r="J5" t="s">
        <v>602</v>
      </c>
      <c r="K5" s="379"/>
      <c r="L5"/>
      <c r="N5"/>
      <c r="O5"/>
      <c r="P5"/>
      <c r="Q5"/>
      <c r="R5"/>
    </row>
    <row r="6" spans="1:18" ht="15" customHeight="1">
      <c r="A6">
        <v>101260803</v>
      </c>
      <c r="B6">
        <v>1</v>
      </c>
      <c r="C6" t="s">
        <v>10717</v>
      </c>
      <c r="D6" t="s">
        <v>10720</v>
      </c>
      <c r="E6" t="s">
        <v>74</v>
      </c>
      <c r="F6" t="s">
        <v>13193</v>
      </c>
      <c r="G6" t="s">
        <v>605</v>
      </c>
      <c r="H6" t="s">
        <v>769</v>
      </c>
      <c r="I6" t="s">
        <v>768</v>
      </c>
      <c r="J6" t="s">
        <v>769</v>
      </c>
      <c r="K6" s="379"/>
      <c r="L6"/>
      <c r="N6"/>
      <c r="O6"/>
      <c r="P6"/>
      <c r="Q6"/>
      <c r="R6"/>
    </row>
    <row r="7" spans="1:18" ht="15" customHeight="1">
      <c r="A7">
        <v>101260803</v>
      </c>
      <c r="B7">
        <v>2</v>
      </c>
      <c r="C7" t="s">
        <v>10719</v>
      </c>
      <c r="D7" t="s">
        <v>10718</v>
      </c>
      <c r="E7" t="s">
        <v>74</v>
      </c>
      <c r="F7" t="s">
        <v>13193</v>
      </c>
      <c r="G7" t="s">
        <v>605</v>
      </c>
      <c r="H7" t="s">
        <v>767</v>
      </c>
      <c r="I7" t="s">
        <v>766</v>
      </c>
      <c r="J7" t="s">
        <v>767</v>
      </c>
      <c r="K7" s="379"/>
      <c r="L7"/>
      <c r="N7"/>
      <c r="O7"/>
      <c r="P7"/>
      <c r="Q7"/>
      <c r="R7"/>
    </row>
    <row r="8" spans="1:18" ht="15" customHeight="1">
      <c r="A8">
        <v>101261302</v>
      </c>
      <c r="B8">
        <v>1</v>
      </c>
      <c r="C8" t="s">
        <v>10924</v>
      </c>
      <c r="D8" t="s">
        <v>13030</v>
      </c>
      <c r="E8" t="s">
        <v>129</v>
      </c>
      <c r="F8" t="s">
        <v>13193</v>
      </c>
      <c r="G8" t="s">
        <v>605</v>
      </c>
      <c r="H8" t="s">
        <v>935</v>
      </c>
      <c r="I8" t="s">
        <v>13031</v>
      </c>
      <c r="J8" t="s">
        <v>935</v>
      </c>
      <c r="K8" s="379"/>
      <c r="L8"/>
      <c r="N8"/>
      <c r="O8"/>
      <c r="P8"/>
      <c r="Q8"/>
      <c r="R8"/>
    </row>
    <row r="9" spans="1:18" ht="15" customHeight="1">
      <c r="A9">
        <v>101261302</v>
      </c>
      <c r="B9">
        <v>2</v>
      </c>
      <c r="C9" t="s">
        <v>10925</v>
      </c>
      <c r="D9" t="s">
        <v>10926</v>
      </c>
      <c r="E9" t="s">
        <v>129</v>
      </c>
      <c r="F9" t="s">
        <v>13193</v>
      </c>
      <c r="G9" t="s">
        <v>605</v>
      </c>
      <c r="H9" t="s">
        <v>934</v>
      </c>
      <c r="I9" t="s">
        <v>933</v>
      </c>
      <c r="J9" t="s">
        <v>934</v>
      </c>
      <c r="K9" s="379"/>
      <c r="L9"/>
      <c r="N9"/>
      <c r="O9"/>
      <c r="P9"/>
      <c r="Q9"/>
      <c r="R9"/>
    </row>
    <row r="10" spans="1:18" ht="15" customHeight="1">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c r="A14">
        <v>101266007</v>
      </c>
      <c r="B14">
        <v>1</v>
      </c>
      <c r="C14" t="s">
        <v>10923</v>
      </c>
      <c r="D14" t="s">
        <v>17905</v>
      </c>
      <c r="E14" t="s">
        <v>10496</v>
      </c>
      <c r="F14" t="s">
        <v>16231</v>
      </c>
      <c r="G14" t="s">
        <v>605</v>
      </c>
      <c r="H14" t="s">
        <v>2856</v>
      </c>
      <c r="I14" t="s">
        <v>17906</v>
      </c>
      <c r="J14" t="s">
        <v>2856</v>
      </c>
      <c r="K14" s="379"/>
      <c r="L14"/>
      <c r="N14"/>
      <c r="O14"/>
      <c r="P14"/>
      <c r="Q14"/>
      <c r="R14"/>
    </row>
    <row r="15" spans="1:18" ht="15" customHeight="1">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c r="A22">
        <v>101301403</v>
      </c>
      <c r="B22">
        <v>2</v>
      </c>
      <c r="C22" t="s">
        <v>18140</v>
      </c>
      <c r="D22" t="s">
        <v>17907</v>
      </c>
      <c r="E22" t="s">
        <v>97</v>
      </c>
      <c r="F22" t="s">
        <v>13193</v>
      </c>
      <c r="G22" t="s">
        <v>605</v>
      </c>
      <c r="H22" t="s">
        <v>18070</v>
      </c>
      <c r="I22" t="s">
        <v>17908</v>
      </c>
      <c r="J22" t="s">
        <v>18070</v>
      </c>
      <c r="K22" s="379"/>
      <c r="L22"/>
      <c r="N22"/>
      <c r="O22"/>
      <c r="P22"/>
      <c r="Q22"/>
      <c r="R22"/>
    </row>
    <row r="23" spans="1:18" ht="15" customHeight="1">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c r="A26">
        <v>101630504</v>
      </c>
      <c r="B26">
        <v>1</v>
      </c>
      <c r="C26" t="s">
        <v>10578</v>
      </c>
      <c r="D26" t="s">
        <v>10579</v>
      </c>
      <c r="E26" t="s">
        <v>36</v>
      </c>
      <c r="F26" t="s">
        <v>13193</v>
      </c>
      <c r="G26" t="s">
        <v>605</v>
      </c>
      <c r="H26" t="s">
        <v>646</v>
      </c>
      <c r="I26" t="s">
        <v>645</v>
      </c>
      <c r="J26" t="s">
        <v>646</v>
      </c>
      <c r="K26" s="379"/>
      <c r="L26"/>
      <c r="N26"/>
      <c r="O26"/>
      <c r="P26"/>
      <c r="Q26"/>
      <c r="R26"/>
    </row>
    <row r="27" spans="1:18" ht="15" customHeight="1">
      <c r="A27">
        <v>101630903</v>
      </c>
      <c r="B27">
        <v>1</v>
      </c>
      <c r="C27" t="s">
        <v>10627</v>
      </c>
      <c r="D27" t="s">
        <v>10630</v>
      </c>
      <c r="E27" t="s">
        <v>51</v>
      </c>
      <c r="F27" t="s">
        <v>13193</v>
      </c>
      <c r="G27" t="s">
        <v>605</v>
      </c>
      <c r="H27" t="s">
        <v>690</v>
      </c>
      <c r="I27" t="s">
        <v>689</v>
      </c>
      <c r="J27" t="s">
        <v>690</v>
      </c>
      <c r="K27" s="379"/>
      <c r="L27"/>
      <c r="N27"/>
      <c r="O27"/>
      <c r="P27"/>
      <c r="Q27"/>
      <c r="R27"/>
    </row>
    <row r="28" spans="1:18" ht="15" customHeight="1">
      <c r="A28">
        <v>101630903</v>
      </c>
      <c r="B28">
        <v>2</v>
      </c>
      <c r="C28" t="s">
        <v>10629</v>
      </c>
      <c r="D28" t="s">
        <v>10628</v>
      </c>
      <c r="E28" t="s">
        <v>51</v>
      </c>
      <c r="F28" t="s">
        <v>13193</v>
      </c>
      <c r="G28" t="s">
        <v>605</v>
      </c>
      <c r="H28" t="s">
        <v>688</v>
      </c>
      <c r="I28" t="s">
        <v>687</v>
      </c>
      <c r="J28" t="s">
        <v>688</v>
      </c>
      <c r="K28" s="379"/>
      <c r="L28"/>
      <c r="N28"/>
      <c r="O28"/>
      <c r="P28"/>
      <c r="Q28"/>
      <c r="R28"/>
    </row>
    <row r="29" spans="1:18" ht="15" customHeight="1">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c r="A30">
        <v>101631203</v>
      </c>
      <c r="B30">
        <v>1</v>
      </c>
      <c r="C30" t="s">
        <v>10722</v>
      </c>
      <c r="D30" t="s">
        <v>10723</v>
      </c>
      <c r="E30" t="s">
        <v>76</v>
      </c>
      <c r="F30" t="s">
        <v>13193</v>
      </c>
      <c r="G30" t="s">
        <v>605</v>
      </c>
      <c r="H30" t="s">
        <v>771</v>
      </c>
      <c r="I30" t="s">
        <v>770</v>
      </c>
      <c r="J30" t="s">
        <v>771</v>
      </c>
      <c r="K30" s="379"/>
      <c r="L30"/>
      <c r="N30"/>
      <c r="O30"/>
      <c r="P30"/>
      <c r="Q30"/>
      <c r="R30"/>
    </row>
    <row r="31" spans="1:18" ht="15" customHeight="1">
      <c r="A31">
        <v>101631503</v>
      </c>
      <c r="B31">
        <v>1</v>
      </c>
      <c r="C31" t="s">
        <v>10733</v>
      </c>
      <c r="D31" t="s">
        <v>10736</v>
      </c>
      <c r="E31" t="s">
        <v>79</v>
      </c>
      <c r="F31" t="s">
        <v>13193</v>
      </c>
      <c r="G31" t="s">
        <v>605</v>
      </c>
      <c r="H31" t="s">
        <v>782</v>
      </c>
      <c r="I31" t="s">
        <v>781</v>
      </c>
      <c r="J31" t="s">
        <v>782</v>
      </c>
      <c r="K31" s="379"/>
      <c r="L31"/>
      <c r="N31"/>
      <c r="O31"/>
      <c r="P31"/>
      <c r="Q31"/>
      <c r="R31"/>
    </row>
    <row r="32" spans="1:18" ht="15" customHeight="1">
      <c r="A32">
        <v>101631503</v>
      </c>
      <c r="B32">
        <v>2</v>
      </c>
      <c r="C32" t="s">
        <v>10735</v>
      </c>
      <c r="D32" t="s">
        <v>10734</v>
      </c>
      <c r="E32" t="s">
        <v>79</v>
      </c>
      <c r="F32" t="s">
        <v>13193</v>
      </c>
      <c r="G32" t="s">
        <v>605</v>
      </c>
      <c r="H32" t="s">
        <v>780</v>
      </c>
      <c r="I32" t="s">
        <v>779</v>
      </c>
      <c r="J32" t="s">
        <v>780</v>
      </c>
      <c r="K32" s="379"/>
      <c r="L32"/>
      <c r="N32"/>
      <c r="O32"/>
      <c r="P32"/>
      <c r="Q32"/>
      <c r="R32"/>
    </row>
    <row r="33" spans="1:18" ht="15" customHeight="1">
      <c r="A33">
        <v>101631703</v>
      </c>
      <c r="B33">
        <v>1</v>
      </c>
      <c r="C33" t="s">
        <v>10747</v>
      </c>
      <c r="D33" t="s">
        <v>10748</v>
      </c>
      <c r="E33" t="s">
        <v>83</v>
      </c>
      <c r="F33" t="s">
        <v>13193</v>
      </c>
      <c r="G33" t="s">
        <v>605</v>
      </c>
      <c r="H33" t="s">
        <v>794</v>
      </c>
      <c r="I33" t="s">
        <v>793</v>
      </c>
      <c r="J33" t="s">
        <v>794</v>
      </c>
      <c r="K33" s="379"/>
      <c r="L33"/>
      <c r="N33"/>
      <c r="O33"/>
      <c r="P33"/>
      <c r="Q33"/>
      <c r="R33"/>
    </row>
    <row r="34" spans="1:18" ht="15" customHeight="1">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c r="A35">
        <v>101631803</v>
      </c>
      <c r="B35">
        <v>1</v>
      </c>
      <c r="C35" t="s">
        <v>10841</v>
      </c>
      <c r="D35" t="s">
        <v>10842</v>
      </c>
      <c r="E35" t="s">
        <v>102</v>
      </c>
      <c r="F35" t="s">
        <v>13193</v>
      </c>
      <c r="G35" t="s">
        <v>605</v>
      </c>
      <c r="H35" t="s">
        <v>876</v>
      </c>
      <c r="I35" t="s">
        <v>875</v>
      </c>
      <c r="J35" t="s">
        <v>876</v>
      </c>
      <c r="K35" s="379"/>
      <c r="L35"/>
      <c r="N35"/>
      <c r="O35"/>
      <c r="P35"/>
      <c r="Q35"/>
      <c r="R35"/>
    </row>
    <row r="36" spans="1:18" ht="15" customHeight="1">
      <c r="A36">
        <v>101631803</v>
      </c>
      <c r="B36">
        <v>2</v>
      </c>
      <c r="C36" t="s">
        <v>10843</v>
      </c>
      <c r="D36" t="s">
        <v>10844</v>
      </c>
      <c r="E36" t="s">
        <v>102</v>
      </c>
      <c r="F36" t="s">
        <v>13193</v>
      </c>
      <c r="G36" t="s">
        <v>605</v>
      </c>
      <c r="H36" t="s">
        <v>878</v>
      </c>
      <c r="I36" t="s">
        <v>877</v>
      </c>
      <c r="J36" t="s">
        <v>878</v>
      </c>
      <c r="K36" s="379"/>
      <c r="L36"/>
      <c r="N36"/>
      <c r="O36"/>
      <c r="P36"/>
      <c r="Q36"/>
      <c r="R36"/>
    </row>
    <row r="37" spans="1:18" ht="15" customHeight="1">
      <c r="A37">
        <v>101631903</v>
      </c>
      <c r="B37">
        <v>1</v>
      </c>
      <c r="C37" t="s">
        <v>10849</v>
      </c>
      <c r="D37" t="s">
        <v>10850</v>
      </c>
      <c r="E37" t="s">
        <v>104</v>
      </c>
      <c r="F37" t="s">
        <v>13193</v>
      </c>
      <c r="G37" t="s">
        <v>605</v>
      </c>
      <c r="H37" t="s">
        <v>882</v>
      </c>
      <c r="I37" t="s">
        <v>881</v>
      </c>
      <c r="J37" t="s">
        <v>882</v>
      </c>
      <c r="K37" s="379"/>
      <c r="L37"/>
      <c r="N37"/>
      <c r="O37"/>
      <c r="P37"/>
      <c r="Q37"/>
      <c r="R37"/>
    </row>
    <row r="38" spans="1:18" ht="15" customHeight="1">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c r="A43">
        <v>101636920</v>
      </c>
      <c r="B43">
        <v>1</v>
      </c>
      <c r="C43" t="s">
        <v>16240</v>
      </c>
      <c r="D43" t="s">
        <v>17909</v>
      </c>
      <c r="E43" t="s">
        <v>16233</v>
      </c>
      <c r="F43" t="s">
        <v>13192</v>
      </c>
      <c r="G43" t="s">
        <v>605</v>
      </c>
      <c r="H43" t="s">
        <v>16241</v>
      </c>
      <c r="I43" t="s">
        <v>17910</v>
      </c>
      <c r="J43" t="s">
        <v>16241</v>
      </c>
      <c r="K43" s="379"/>
      <c r="L43"/>
      <c r="N43"/>
      <c r="O43"/>
      <c r="P43"/>
      <c r="Q43"/>
      <c r="R43"/>
    </row>
    <row r="44" spans="1:18" ht="15" customHeight="1">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c r="A51">
        <v>102020001</v>
      </c>
      <c r="B51">
        <v>1</v>
      </c>
      <c r="C51" t="s">
        <v>10874</v>
      </c>
      <c r="D51" t="s">
        <v>10875</v>
      </c>
      <c r="E51" t="s">
        <v>110</v>
      </c>
      <c r="F51" t="s">
        <v>13192</v>
      </c>
      <c r="G51" t="s">
        <v>605</v>
      </c>
      <c r="H51" t="s">
        <v>898</v>
      </c>
      <c r="I51" t="s">
        <v>110</v>
      </c>
      <c r="J51" t="s">
        <v>898</v>
      </c>
      <c r="K51" s="379"/>
      <c r="L51"/>
      <c r="N51"/>
      <c r="O51"/>
      <c r="P51"/>
      <c r="Q51"/>
      <c r="R51"/>
    </row>
    <row r="52" spans="1:18" ht="15" customHeight="1">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c r="A82">
        <v>102027451</v>
      </c>
      <c r="B82">
        <v>27</v>
      </c>
      <c r="C82" t="s">
        <v>12310</v>
      </c>
      <c r="D82" t="s">
        <v>17911</v>
      </c>
      <c r="E82" t="s">
        <v>404</v>
      </c>
      <c r="F82" t="s">
        <v>13193</v>
      </c>
      <c r="G82" t="s">
        <v>605</v>
      </c>
      <c r="H82" t="s">
        <v>2695</v>
      </c>
      <c r="I82" t="s">
        <v>17912</v>
      </c>
      <c r="J82" t="s">
        <v>2695</v>
      </c>
      <c r="K82" s="379"/>
      <c r="L82"/>
      <c r="N82"/>
      <c r="O82"/>
      <c r="P82"/>
      <c r="Q82"/>
      <c r="R82"/>
    </row>
    <row r="83" spans="1:18" ht="15" customHeight="1">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c r="A92">
        <v>103020368</v>
      </c>
      <c r="B92">
        <v>1</v>
      </c>
      <c r="C92" t="s">
        <v>13234</v>
      </c>
      <c r="D92" t="s">
        <v>17913</v>
      </c>
      <c r="E92" t="s">
        <v>16006</v>
      </c>
      <c r="F92" t="s">
        <v>13192</v>
      </c>
      <c r="G92" t="s">
        <v>605</v>
      </c>
      <c r="H92" t="s">
        <v>13235</v>
      </c>
      <c r="I92" t="s">
        <v>17914</v>
      </c>
      <c r="J92" t="s">
        <v>13235</v>
      </c>
      <c r="K92" s="379"/>
      <c r="L92"/>
      <c r="N92"/>
      <c r="O92"/>
      <c r="P92"/>
      <c r="Q92"/>
      <c r="R92"/>
    </row>
    <row r="93" spans="1:18" ht="15" customHeight="1">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c r="A94">
        <v>103020753</v>
      </c>
      <c r="B94">
        <v>1</v>
      </c>
      <c r="C94" t="s">
        <v>10585</v>
      </c>
      <c r="D94" t="s">
        <v>10586</v>
      </c>
      <c r="E94" t="s">
        <v>39</v>
      </c>
      <c r="F94" t="s">
        <v>13193</v>
      </c>
      <c r="G94" t="s">
        <v>605</v>
      </c>
      <c r="H94" t="s">
        <v>652</v>
      </c>
      <c r="I94" t="s">
        <v>651</v>
      </c>
      <c r="J94" t="s">
        <v>652</v>
      </c>
      <c r="K94" s="379"/>
      <c r="L94"/>
      <c r="N94"/>
      <c r="O94"/>
      <c r="P94"/>
      <c r="Q94"/>
      <c r="R94"/>
    </row>
    <row r="95" spans="1:18" ht="15" customHeight="1">
      <c r="A95">
        <v>103020753</v>
      </c>
      <c r="B95">
        <v>2</v>
      </c>
      <c r="C95" t="s">
        <v>10587</v>
      </c>
      <c r="D95" t="s">
        <v>10588</v>
      </c>
      <c r="E95" t="s">
        <v>39</v>
      </c>
      <c r="F95" t="s">
        <v>13193</v>
      </c>
      <c r="G95" t="s">
        <v>605</v>
      </c>
      <c r="H95" t="s">
        <v>654</v>
      </c>
      <c r="I95" t="s">
        <v>653</v>
      </c>
      <c r="J95" t="s">
        <v>654</v>
      </c>
      <c r="K95" s="379"/>
      <c r="L95"/>
      <c r="N95"/>
      <c r="O95"/>
      <c r="P95"/>
      <c r="Q95"/>
      <c r="R95"/>
    </row>
    <row r="96" spans="1:18" ht="15" customHeight="1">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c r="A98">
        <v>103021026</v>
      </c>
      <c r="B98">
        <v>1</v>
      </c>
      <c r="C98" t="s">
        <v>18141</v>
      </c>
      <c r="D98" t="s">
        <v>17915</v>
      </c>
      <c r="E98" t="s">
        <v>17325</v>
      </c>
      <c r="F98" t="s">
        <v>13192</v>
      </c>
      <c r="G98" t="s">
        <v>605</v>
      </c>
      <c r="H98" t="s">
        <v>18067</v>
      </c>
      <c r="I98" t="s">
        <v>17325</v>
      </c>
      <c r="J98" t="s">
        <v>18067</v>
      </c>
      <c r="K98" s="379"/>
      <c r="L98"/>
      <c r="N98"/>
      <c r="O98"/>
      <c r="P98"/>
      <c r="Q98"/>
      <c r="R98"/>
    </row>
    <row r="99" spans="1:18" ht="15" customHeight="1">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c r="A100">
        <v>103021102</v>
      </c>
      <c r="B100">
        <v>2</v>
      </c>
      <c r="C100" t="s">
        <v>16242</v>
      </c>
      <c r="D100" t="s">
        <v>17916</v>
      </c>
      <c r="E100" t="s">
        <v>41</v>
      </c>
      <c r="F100" t="s">
        <v>13193</v>
      </c>
      <c r="G100" t="s">
        <v>605</v>
      </c>
      <c r="H100" t="s">
        <v>16243</v>
      </c>
      <c r="I100" t="s">
        <v>17917</v>
      </c>
      <c r="J100" t="s">
        <v>16243</v>
      </c>
      <c r="K100" s="379"/>
      <c r="L100"/>
      <c r="N100"/>
      <c r="O100"/>
      <c r="P100"/>
      <c r="Q100"/>
      <c r="R100"/>
    </row>
    <row r="101" spans="1:18" ht="15" customHeight="1">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c r="A112">
        <v>103022481</v>
      </c>
      <c r="B112">
        <v>1</v>
      </c>
      <c r="C112" t="s">
        <v>13045</v>
      </c>
      <c r="D112" t="s">
        <v>17918</v>
      </c>
      <c r="E112" t="s">
        <v>15997</v>
      </c>
      <c r="F112" t="s">
        <v>13192</v>
      </c>
      <c r="G112" t="s">
        <v>605</v>
      </c>
      <c r="H112" t="s">
        <v>13046</v>
      </c>
      <c r="I112" t="s">
        <v>17919</v>
      </c>
      <c r="J112" t="s">
        <v>13046</v>
      </c>
      <c r="K112" s="379"/>
      <c r="L112"/>
      <c r="N112"/>
      <c r="O112"/>
      <c r="P112"/>
      <c r="Q112"/>
      <c r="R112"/>
    </row>
    <row r="113" spans="1:18" ht="15" customHeight="1">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c r="A131">
        <v>103025206</v>
      </c>
      <c r="B131">
        <v>1</v>
      </c>
      <c r="C131" t="s">
        <v>12979</v>
      </c>
      <c r="D131" t="s">
        <v>17920</v>
      </c>
      <c r="E131" t="s">
        <v>10500</v>
      </c>
      <c r="F131" t="s">
        <v>13192</v>
      </c>
      <c r="G131" t="s">
        <v>605</v>
      </c>
      <c r="H131" t="s">
        <v>10333</v>
      </c>
      <c r="I131" t="s">
        <v>17921</v>
      </c>
      <c r="J131" t="s">
        <v>10333</v>
      </c>
      <c r="K131" s="379"/>
      <c r="L131"/>
      <c r="N131"/>
      <c r="O131"/>
      <c r="P131"/>
      <c r="Q131"/>
      <c r="R131"/>
    </row>
    <row r="132" spans="1:18" ht="15" customHeight="1">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c r="A181">
        <v>104103603</v>
      </c>
      <c r="B181">
        <v>1</v>
      </c>
      <c r="C181" t="s">
        <v>11402</v>
      </c>
      <c r="D181" t="s">
        <v>17922</v>
      </c>
      <c r="E181" t="s">
        <v>252</v>
      </c>
      <c r="F181" t="s">
        <v>13193</v>
      </c>
      <c r="G181" t="s">
        <v>605</v>
      </c>
      <c r="H181" t="s">
        <v>1337</v>
      </c>
      <c r="I181" t="s">
        <v>17923</v>
      </c>
      <c r="J181" t="s">
        <v>1337</v>
      </c>
      <c r="K181" s="379"/>
      <c r="L181"/>
      <c r="N181"/>
      <c r="O181"/>
      <c r="P181"/>
      <c r="Q181"/>
      <c r="R181"/>
    </row>
    <row r="182" spans="1:18" ht="15" customHeight="1">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c r="A203">
        <v>104378003</v>
      </c>
      <c r="B203">
        <v>1</v>
      </c>
      <c r="C203" t="s">
        <v>12918</v>
      </c>
      <c r="D203" t="s">
        <v>17924</v>
      </c>
      <c r="E203" t="s">
        <v>567</v>
      </c>
      <c r="F203" t="s">
        <v>13193</v>
      </c>
      <c r="G203" t="s">
        <v>605</v>
      </c>
      <c r="H203" t="s">
        <v>2346</v>
      </c>
      <c r="I203" t="s">
        <v>17925</v>
      </c>
      <c r="J203" t="s">
        <v>2346</v>
      </c>
      <c r="K203" s="379"/>
      <c r="L203"/>
      <c r="N203"/>
      <c r="O203"/>
      <c r="P203"/>
      <c r="Q203"/>
      <c r="R203"/>
    </row>
    <row r="204" spans="1:18" ht="15" customHeight="1">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c r="A224">
        <v>105201033</v>
      </c>
      <c r="B224">
        <v>2</v>
      </c>
      <c r="C224" t="s">
        <v>10922</v>
      </c>
      <c r="D224" t="s">
        <v>17926</v>
      </c>
      <c r="E224" t="s">
        <v>128</v>
      </c>
      <c r="F224" t="s">
        <v>13193</v>
      </c>
      <c r="G224" t="s">
        <v>605</v>
      </c>
      <c r="H224" t="s">
        <v>2720</v>
      </c>
      <c r="I224" t="s">
        <v>17927</v>
      </c>
      <c r="J224" t="s">
        <v>2720</v>
      </c>
      <c r="K224" s="379"/>
      <c r="L224"/>
      <c r="N224"/>
      <c r="O224"/>
      <c r="P224"/>
      <c r="Q224"/>
      <c r="R224"/>
    </row>
    <row r="225" spans="1:18" ht="15" customHeight="1">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c r="A236">
        <v>105252602</v>
      </c>
      <c r="B236">
        <v>2</v>
      </c>
      <c r="C236" t="s">
        <v>11087</v>
      </c>
      <c r="D236" t="s">
        <v>17928</v>
      </c>
      <c r="E236" t="s">
        <v>168</v>
      </c>
      <c r="F236" t="s">
        <v>13193</v>
      </c>
      <c r="G236" t="s">
        <v>605</v>
      </c>
      <c r="H236" t="s">
        <v>1078</v>
      </c>
      <c r="I236" t="s">
        <v>17929</v>
      </c>
      <c r="J236" t="s">
        <v>1078</v>
      </c>
      <c r="K236" s="379"/>
      <c r="L236"/>
      <c r="N236"/>
      <c r="O236"/>
      <c r="P236"/>
      <c r="Q236"/>
      <c r="R236"/>
    </row>
    <row r="237" spans="1:18" ht="15" customHeight="1">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c r="A240">
        <v>105252920</v>
      </c>
      <c r="B240">
        <v>1</v>
      </c>
      <c r="C240" t="s">
        <v>12429</v>
      </c>
      <c r="D240" t="s">
        <v>17930</v>
      </c>
      <c r="E240" t="s">
        <v>437</v>
      </c>
      <c r="F240" t="s">
        <v>13192</v>
      </c>
      <c r="G240" t="s">
        <v>605</v>
      </c>
      <c r="H240" t="s">
        <v>1915</v>
      </c>
      <c r="I240" t="s">
        <v>17931</v>
      </c>
      <c r="J240" t="s">
        <v>1915</v>
      </c>
      <c r="K240" s="379"/>
      <c r="L240"/>
      <c r="N240"/>
      <c r="O240"/>
      <c r="P240"/>
      <c r="Q240"/>
      <c r="R240"/>
    </row>
    <row r="241" spans="1:18" ht="15" customHeight="1">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c r="A271">
        <v>106160303</v>
      </c>
      <c r="B271">
        <v>2</v>
      </c>
      <c r="C271" t="s">
        <v>18142</v>
      </c>
      <c r="D271" t="s">
        <v>17932</v>
      </c>
      <c r="E271" t="s">
        <v>25</v>
      </c>
      <c r="F271" t="s">
        <v>13193</v>
      </c>
      <c r="G271" t="s">
        <v>605</v>
      </c>
      <c r="H271" t="s">
        <v>18075</v>
      </c>
      <c r="I271" t="s">
        <v>17933</v>
      </c>
      <c r="J271" t="s">
        <v>18075</v>
      </c>
      <c r="K271" s="379"/>
      <c r="L271"/>
      <c r="N271"/>
      <c r="O271"/>
      <c r="P271"/>
      <c r="Q271"/>
      <c r="R271"/>
    </row>
    <row r="272" spans="1:18" ht="15" customHeight="1">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c r="A341">
        <v>108070001</v>
      </c>
      <c r="B341">
        <v>1</v>
      </c>
      <c r="C341" t="s">
        <v>10823</v>
      </c>
      <c r="D341" t="s">
        <v>17934</v>
      </c>
      <c r="E341" t="s">
        <v>10495</v>
      </c>
      <c r="F341" t="s">
        <v>16149</v>
      </c>
      <c r="G341" t="s">
        <v>605</v>
      </c>
      <c r="H341" t="s">
        <v>859</v>
      </c>
      <c r="I341" t="s">
        <v>17935</v>
      </c>
      <c r="J341" t="s">
        <v>859</v>
      </c>
      <c r="K341" s="379"/>
      <c r="L341"/>
      <c r="N341"/>
      <c r="O341"/>
      <c r="P341"/>
      <c r="Q341"/>
      <c r="R341"/>
    </row>
    <row r="342" spans="1:18" ht="15" customHeight="1">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c r="A365">
        <v>108112502</v>
      </c>
      <c r="B365">
        <v>3</v>
      </c>
      <c r="C365" t="s">
        <v>11214</v>
      </c>
      <c r="D365" t="s">
        <v>17936</v>
      </c>
      <c r="E365" t="s">
        <v>207</v>
      </c>
      <c r="F365" t="s">
        <v>13193</v>
      </c>
      <c r="G365" t="s">
        <v>605</v>
      </c>
      <c r="H365" t="s">
        <v>10342</v>
      </c>
      <c r="I365" t="s">
        <v>17937</v>
      </c>
      <c r="J365" t="s">
        <v>10342</v>
      </c>
      <c r="K365" s="379"/>
      <c r="L365"/>
      <c r="N365"/>
      <c r="O365"/>
      <c r="P365"/>
      <c r="Q365"/>
      <c r="R365"/>
    </row>
    <row r="366" spans="1:18" ht="15" customHeight="1">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c r="A373">
        <v>108515107</v>
      </c>
      <c r="B373">
        <v>1</v>
      </c>
      <c r="C373" t="s">
        <v>12610</v>
      </c>
      <c r="D373" t="s">
        <v>17938</v>
      </c>
      <c r="E373" t="s">
        <v>487</v>
      </c>
      <c r="F373" t="s">
        <v>13192</v>
      </c>
      <c r="G373" t="s">
        <v>605</v>
      </c>
      <c r="H373" t="s">
        <v>2074</v>
      </c>
      <c r="I373" t="s">
        <v>17939</v>
      </c>
      <c r="J373" t="s">
        <v>2074</v>
      </c>
      <c r="K373" s="379"/>
      <c r="L373"/>
      <c r="N373"/>
      <c r="O373"/>
      <c r="P373"/>
      <c r="Q373"/>
      <c r="R373"/>
    </row>
    <row r="374" spans="1:18" ht="15" customHeight="1">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c r="A408">
        <v>110140001</v>
      </c>
      <c r="B408">
        <v>1</v>
      </c>
      <c r="C408" t="s">
        <v>12978</v>
      </c>
      <c r="D408" t="s">
        <v>17940</v>
      </c>
      <c r="E408" t="s">
        <v>582</v>
      </c>
      <c r="F408" t="s">
        <v>13192</v>
      </c>
      <c r="G408" t="s">
        <v>605</v>
      </c>
      <c r="H408" t="s">
        <v>2394</v>
      </c>
      <c r="I408" t="s">
        <v>17941</v>
      </c>
      <c r="J408" t="s">
        <v>2394</v>
      </c>
      <c r="K408" s="379"/>
      <c r="L408"/>
      <c r="N408"/>
      <c r="O408"/>
      <c r="P408"/>
      <c r="Q408"/>
      <c r="R408"/>
    </row>
    <row r="409" spans="1:18" ht="15" customHeight="1">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c r="A460">
        <v>112018523</v>
      </c>
      <c r="B460">
        <v>3</v>
      </c>
      <c r="C460" t="s">
        <v>18143</v>
      </c>
      <c r="D460" t="s">
        <v>17942</v>
      </c>
      <c r="E460" t="s">
        <v>526</v>
      </c>
      <c r="F460" t="s">
        <v>13193</v>
      </c>
      <c r="G460" t="s">
        <v>605</v>
      </c>
      <c r="H460" t="s">
        <v>18081</v>
      </c>
      <c r="I460" t="s">
        <v>17943</v>
      </c>
      <c r="J460" t="s">
        <v>18081</v>
      </c>
      <c r="K460" s="379"/>
      <c r="L460"/>
      <c r="N460"/>
      <c r="O460"/>
      <c r="P460"/>
      <c r="Q460"/>
      <c r="R460"/>
    </row>
    <row r="461" spans="1:18" ht="15" customHeight="1">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c r="A464">
        <v>112281302</v>
      </c>
      <c r="B464">
        <v>4</v>
      </c>
      <c r="C464" t="s">
        <v>10839</v>
      </c>
      <c r="D464" t="s">
        <v>17944</v>
      </c>
      <c r="E464" t="s">
        <v>101</v>
      </c>
      <c r="F464" t="s">
        <v>13193</v>
      </c>
      <c r="G464" t="s">
        <v>605</v>
      </c>
      <c r="H464" t="s">
        <v>2721</v>
      </c>
      <c r="I464" t="s">
        <v>17945</v>
      </c>
      <c r="J464" t="s">
        <v>2721</v>
      </c>
      <c r="K464" s="379"/>
      <c r="L464"/>
      <c r="N464"/>
      <c r="O464"/>
      <c r="P464"/>
      <c r="Q464"/>
      <c r="R464"/>
    </row>
    <row r="465" spans="1:18" ht="15" customHeight="1">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c r="A475">
        <v>112671303</v>
      </c>
      <c r="B475">
        <v>3</v>
      </c>
      <c r="C475" t="s">
        <v>18144</v>
      </c>
      <c r="D475" t="s">
        <v>17946</v>
      </c>
      <c r="E475" t="s">
        <v>99</v>
      </c>
      <c r="F475" t="s">
        <v>13193</v>
      </c>
      <c r="G475" t="s">
        <v>605</v>
      </c>
      <c r="H475" t="s">
        <v>18091</v>
      </c>
      <c r="I475" t="s">
        <v>17947</v>
      </c>
      <c r="J475" t="s">
        <v>18091</v>
      </c>
      <c r="K475" s="379"/>
      <c r="L475"/>
      <c r="N475"/>
      <c r="O475"/>
      <c r="P475"/>
      <c r="Q475"/>
      <c r="R475"/>
    </row>
    <row r="476" spans="1:18" ht="15" customHeight="1">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c r="A478">
        <v>112671603</v>
      </c>
      <c r="B478">
        <v>3</v>
      </c>
      <c r="C478" t="s">
        <v>16264</v>
      </c>
      <c r="D478" t="s">
        <v>17948</v>
      </c>
      <c r="E478" t="s">
        <v>142</v>
      </c>
      <c r="F478" t="s">
        <v>13193</v>
      </c>
      <c r="G478" t="s">
        <v>605</v>
      </c>
      <c r="H478" t="s">
        <v>16265</v>
      </c>
      <c r="I478" t="s">
        <v>17949</v>
      </c>
      <c r="J478" t="s">
        <v>16265</v>
      </c>
      <c r="K478" s="379"/>
      <c r="L478"/>
      <c r="N478"/>
      <c r="O478"/>
      <c r="P478"/>
      <c r="Q478"/>
      <c r="R478"/>
    </row>
    <row r="479" spans="1:18" ht="15" customHeight="1">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c r="A481">
        <v>112671870</v>
      </c>
      <c r="B481">
        <v>1</v>
      </c>
      <c r="C481" t="s">
        <v>18145</v>
      </c>
      <c r="D481" t="s">
        <v>17950</v>
      </c>
      <c r="E481" t="s">
        <v>17674</v>
      </c>
      <c r="F481" t="s">
        <v>16149</v>
      </c>
      <c r="G481" t="s">
        <v>605</v>
      </c>
      <c r="H481" t="s">
        <v>18098</v>
      </c>
      <c r="I481" t="s">
        <v>17674</v>
      </c>
      <c r="J481" t="s">
        <v>18098</v>
      </c>
      <c r="K481" s="379"/>
      <c r="L481"/>
      <c r="N481"/>
      <c r="O481"/>
      <c r="P481"/>
      <c r="Q481"/>
      <c r="R481"/>
    </row>
    <row r="482" spans="1:18" ht="15" customHeight="1">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c r="A523">
        <v>113362303</v>
      </c>
      <c r="B523">
        <v>1</v>
      </c>
      <c r="C523" t="s">
        <v>11051</v>
      </c>
      <c r="D523" t="s">
        <v>17951</v>
      </c>
      <c r="E523" t="s">
        <v>159</v>
      </c>
      <c r="F523" t="s">
        <v>13193</v>
      </c>
      <c r="G523" t="s">
        <v>605</v>
      </c>
      <c r="H523" t="s">
        <v>18083</v>
      </c>
      <c r="I523" t="s">
        <v>17952</v>
      </c>
      <c r="J523" t="s">
        <v>18083</v>
      </c>
      <c r="K523" s="379"/>
      <c r="L523"/>
      <c r="N523"/>
      <c r="O523"/>
      <c r="P523"/>
      <c r="Q523"/>
      <c r="R523"/>
    </row>
    <row r="524" spans="1:18" ht="15" customHeight="1">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c r="A525">
        <v>113362303</v>
      </c>
      <c r="B525">
        <v>3</v>
      </c>
      <c r="C525" t="s">
        <v>18146</v>
      </c>
      <c r="D525" t="s">
        <v>11052</v>
      </c>
      <c r="E525" t="s">
        <v>159</v>
      </c>
      <c r="F525" t="s">
        <v>13193</v>
      </c>
      <c r="G525" t="s">
        <v>605</v>
      </c>
      <c r="H525" t="s">
        <v>1047</v>
      </c>
      <c r="I525" t="s">
        <v>1046</v>
      </c>
      <c r="J525" t="s">
        <v>1047</v>
      </c>
      <c r="K525" s="379"/>
      <c r="L525"/>
      <c r="N525"/>
      <c r="O525"/>
      <c r="P525"/>
      <c r="Q525"/>
      <c r="R525"/>
    </row>
    <row r="526" spans="1:18" ht="15" customHeight="1">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c r="A564">
        <v>113384603</v>
      </c>
      <c r="B564">
        <v>1</v>
      </c>
      <c r="C564" t="s">
        <v>11468</v>
      </c>
      <c r="D564" t="s">
        <v>17953</v>
      </c>
      <c r="E564" t="s">
        <v>269</v>
      </c>
      <c r="F564" t="s">
        <v>13193</v>
      </c>
      <c r="G564" t="s">
        <v>605</v>
      </c>
      <c r="H564" t="s">
        <v>1394</v>
      </c>
      <c r="I564" t="s">
        <v>17954</v>
      </c>
      <c r="J564" t="s">
        <v>1394</v>
      </c>
      <c r="K564" s="379"/>
      <c r="L564"/>
      <c r="N564"/>
      <c r="O564"/>
      <c r="P564"/>
      <c r="Q564"/>
      <c r="R564"/>
    </row>
    <row r="565" spans="1:18" ht="15" customHeight="1">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c r="A566">
        <v>113384603</v>
      </c>
      <c r="B566">
        <v>3</v>
      </c>
      <c r="C566" t="s">
        <v>18147</v>
      </c>
      <c r="D566" t="s">
        <v>17955</v>
      </c>
      <c r="E566" t="s">
        <v>269</v>
      </c>
      <c r="F566" t="s">
        <v>13193</v>
      </c>
      <c r="G566" t="s">
        <v>605</v>
      </c>
      <c r="H566" t="s">
        <v>18100</v>
      </c>
      <c r="I566" t="s">
        <v>17956</v>
      </c>
      <c r="J566" t="s">
        <v>18100</v>
      </c>
      <c r="K566" s="379"/>
      <c r="L566"/>
      <c r="N566"/>
      <c r="O566"/>
      <c r="P566"/>
      <c r="Q566"/>
      <c r="R566"/>
    </row>
    <row r="567" spans="1:18" ht="15" customHeight="1">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c r="A570">
        <v>114060503</v>
      </c>
      <c r="B570">
        <v>1</v>
      </c>
      <c r="C570" t="s">
        <v>10557</v>
      </c>
      <c r="D570" t="s">
        <v>17957</v>
      </c>
      <c r="E570" t="s">
        <v>31</v>
      </c>
      <c r="F570" t="s">
        <v>13193</v>
      </c>
      <c r="G570" t="s">
        <v>605</v>
      </c>
      <c r="H570" t="s">
        <v>632</v>
      </c>
      <c r="I570" t="s">
        <v>17958</v>
      </c>
      <c r="J570" t="s">
        <v>632</v>
      </c>
      <c r="K570" s="379"/>
      <c r="L570"/>
      <c r="N570"/>
      <c r="O570"/>
      <c r="P570"/>
      <c r="Q570"/>
      <c r="R570"/>
    </row>
    <row r="571" spans="1:18" ht="15" customHeight="1">
      <c r="A571">
        <v>114060503</v>
      </c>
      <c r="B571">
        <v>2</v>
      </c>
      <c r="C571" t="s">
        <v>18148</v>
      </c>
      <c r="D571" t="s">
        <v>17959</v>
      </c>
      <c r="E571" t="s">
        <v>31</v>
      </c>
      <c r="F571" t="s">
        <v>13193</v>
      </c>
      <c r="G571" t="s">
        <v>605</v>
      </c>
      <c r="H571" t="s">
        <v>18085</v>
      </c>
      <c r="I571" t="s">
        <v>17960</v>
      </c>
      <c r="J571" t="s">
        <v>18085</v>
      </c>
      <c r="K571" s="379"/>
      <c r="L571"/>
      <c r="N571"/>
      <c r="O571"/>
      <c r="P571"/>
      <c r="Q571"/>
      <c r="R571"/>
    </row>
    <row r="572" spans="1:18" ht="15" customHeight="1">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c r="A636">
        <v>115220002</v>
      </c>
      <c r="B636">
        <v>1</v>
      </c>
      <c r="C636" t="s">
        <v>10907</v>
      </c>
      <c r="D636" t="s">
        <v>17961</v>
      </c>
      <c r="E636" t="s">
        <v>13017</v>
      </c>
      <c r="F636" t="s">
        <v>16149</v>
      </c>
      <c r="G636" t="s">
        <v>605</v>
      </c>
      <c r="H636" t="s">
        <v>922</v>
      </c>
      <c r="I636" t="s">
        <v>17962</v>
      </c>
      <c r="J636" t="s">
        <v>922</v>
      </c>
      <c r="K636" s="379"/>
      <c r="L636"/>
      <c r="N636"/>
      <c r="O636"/>
      <c r="P636"/>
      <c r="Q636"/>
      <c r="R636"/>
    </row>
    <row r="637" spans="1:18" ht="15" customHeight="1">
      <c r="A637">
        <v>115220003</v>
      </c>
      <c r="B637">
        <v>1</v>
      </c>
      <c r="C637" t="s">
        <v>11901</v>
      </c>
      <c r="D637" t="s">
        <v>17963</v>
      </c>
      <c r="E637" t="s">
        <v>388</v>
      </c>
      <c r="F637" t="s">
        <v>16149</v>
      </c>
      <c r="G637" t="s">
        <v>605</v>
      </c>
      <c r="H637" t="s">
        <v>1777</v>
      </c>
      <c r="I637" t="s">
        <v>17964</v>
      </c>
      <c r="J637" t="s">
        <v>1777</v>
      </c>
      <c r="K637" s="379"/>
      <c r="L637"/>
      <c r="N637"/>
      <c r="O637"/>
      <c r="P637"/>
      <c r="Q637"/>
      <c r="R637"/>
    </row>
    <row r="638" spans="1:18" ht="15" customHeight="1">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c r="A644">
        <v>115221607</v>
      </c>
      <c r="B644">
        <v>1</v>
      </c>
      <c r="C644" t="s">
        <v>10984</v>
      </c>
      <c r="D644" t="s">
        <v>17965</v>
      </c>
      <c r="E644" t="s">
        <v>145</v>
      </c>
      <c r="F644" t="s">
        <v>16231</v>
      </c>
      <c r="G644" t="s">
        <v>605</v>
      </c>
      <c r="H644" t="s">
        <v>2857</v>
      </c>
      <c r="I644" t="s">
        <v>17966</v>
      </c>
      <c r="J644" t="s">
        <v>2857</v>
      </c>
      <c r="K644" s="379"/>
      <c r="L644"/>
      <c r="N644"/>
      <c r="O644"/>
      <c r="P644"/>
      <c r="Q644"/>
      <c r="R644"/>
    </row>
    <row r="645" spans="1:18" ht="15" customHeight="1">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c r="A662">
        <v>115227010</v>
      </c>
      <c r="B662">
        <v>1</v>
      </c>
      <c r="C662" t="s">
        <v>10752</v>
      </c>
      <c r="D662" t="s">
        <v>17967</v>
      </c>
      <c r="E662" t="s">
        <v>15976</v>
      </c>
      <c r="F662" t="s">
        <v>13192</v>
      </c>
      <c r="G662" t="s">
        <v>605</v>
      </c>
      <c r="H662" t="s">
        <v>10255</v>
      </c>
      <c r="I662" t="s">
        <v>17968</v>
      </c>
      <c r="J662" t="s">
        <v>10255</v>
      </c>
      <c r="K662" s="379"/>
      <c r="L662"/>
      <c r="N662"/>
      <c r="O662"/>
      <c r="P662"/>
      <c r="Q662"/>
      <c r="R662"/>
    </row>
    <row r="663" spans="1:18" ht="15" customHeight="1">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c r="A746">
        <v>118403003</v>
      </c>
      <c r="B746">
        <v>2</v>
      </c>
      <c r="C746" t="s">
        <v>18149</v>
      </c>
      <c r="D746" t="s">
        <v>17969</v>
      </c>
      <c r="E746" t="s">
        <v>219</v>
      </c>
      <c r="F746" t="s">
        <v>13193</v>
      </c>
      <c r="G746" t="s">
        <v>605</v>
      </c>
      <c r="H746" t="s">
        <v>18110</v>
      </c>
      <c r="I746" t="s">
        <v>17970</v>
      </c>
      <c r="J746" t="s">
        <v>18110</v>
      </c>
      <c r="K746" s="379"/>
      <c r="L746"/>
      <c r="N746"/>
      <c r="O746"/>
      <c r="P746"/>
      <c r="Q746"/>
      <c r="R746"/>
    </row>
    <row r="747" spans="1:18" ht="15" customHeight="1">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c r="A763">
        <v>118408852</v>
      </c>
      <c r="B763">
        <v>3</v>
      </c>
      <c r="C763" t="s">
        <v>12904</v>
      </c>
      <c r="D763" t="s">
        <v>17971</v>
      </c>
      <c r="E763" t="s">
        <v>562</v>
      </c>
      <c r="F763" t="s">
        <v>13193</v>
      </c>
      <c r="G763" t="s">
        <v>605</v>
      </c>
      <c r="H763" t="s">
        <v>13233</v>
      </c>
      <c r="I763" t="s">
        <v>17972</v>
      </c>
      <c r="J763" t="s">
        <v>13233</v>
      </c>
      <c r="K763" s="379"/>
      <c r="L763"/>
      <c r="N763"/>
      <c r="O763"/>
      <c r="P763"/>
      <c r="Q763"/>
      <c r="R763"/>
    </row>
    <row r="764" spans="1:18" ht="15" customHeight="1">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c r="A776">
        <v>119355028</v>
      </c>
      <c r="B776">
        <v>1</v>
      </c>
      <c r="C776" t="s">
        <v>11342</v>
      </c>
      <c r="D776" t="s">
        <v>17973</v>
      </c>
      <c r="E776" t="s">
        <v>2733</v>
      </c>
      <c r="F776" t="s">
        <v>13192</v>
      </c>
      <c r="G776" t="s">
        <v>605</v>
      </c>
      <c r="H776" t="s">
        <v>2734</v>
      </c>
      <c r="I776" t="s">
        <v>17974</v>
      </c>
      <c r="J776" t="s">
        <v>2734</v>
      </c>
      <c r="K776" s="379"/>
      <c r="L776"/>
      <c r="N776"/>
      <c r="O776"/>
      <c r="P776"/>
      <c r="Q776"/>
      <c r="R776"/>
    </row>
    <row r="777" spans="1:18" ht="15" customHeight="1">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c r="A819">
        <v>120480002</v>
      </c>
      <c r="B819">
        <v>1</v>
      </c>
      <c r="C819" t="s">
        <v>11473</v>
      </c>
      <c r="D819" t="s">
        <v>17975</v>
      </c>
      <c r="E819" t="s">
        <v>271</v>
      </c>
      <c r="F819" t="s">
        <v>13192</v>
      </c>
      <c r="G819" t="s">
        <v>605</v>
      </c>
      <c r="H819" t="s">
        <v>1397</v>
      </c>
      <c r="I819" t="s">
        <v>17976</v>
      </c>
      <c r="J819" t="s">
        <v>1397</v>
      </c>
      <c r="K819" s="379"/>
      <c r="L819"/>
      <c r="N819"/>
      <c r="O819"/>
      <c r="P819"/>
      <c r="Q819"/>
      <c r="R819"/>
    </row>
    <row r="820" spans="1:18" ht="15" customHeight="1">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c r="A828">
        <v>120483170</v>
      </c>
      <c r="B828">
        <v>1</v>
      </c>
      <c r="C828" t="s">
        <v>11474</v>
      </c>
      <c r="D828" t="s">
        <v>17977</v>
      </c>
      <c r="E828" t="s">
        <v>10498</v>
      </c>
      <c r="F828" t="s">
        <v>13192</v>
      </c>
      <c r="G828" t="s">
        <v>605</v>
      </c>
      <c r="H828" t="s">
        <v>1398</v>
      </c>
      <c r="I828" t="s">
        <v>17978</v>
      </c>
      <c r="J828" t="s">
        <v>1398</v>
      </c>
      <c r="K828" s="379"/>
      <c r="L828"/>
      <c r="N828"/>
      <c r="O828"/>
      <c r="P828"/>
      <c r="Q828"/>
      <c r="R828"/>
    </row>
    <row r="829" spans="1:18" ht="15" customHeight="1">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c r="A844">
        <v>121131507</v>
      </c>
      <c r="B844">
        <v>1</v>
      </c>
      <c r="C844" t="s">
        <v>10753</v>
      </c>
      <c r="D844" t="s">
        <v>17979</v>
      </c>
      <c r="E844" t="s">
        <v>85</v>
      </c>
      <c r="F844" t="s">
        <v>16231</v>
      </c>
      <c r="G844" t="s">
        <v>605</v>
      </c>
      <c r="H844" t="s">
        <v>2854</v>
      </c>
      <c r="I844" t="s">
        <v>17980</v>
      </c>
      <c r="J844" t="s">
        <v>2854</v>
      </c>
      <c r="K844" s="379"/>
      <c r="L844"/>
      <c r="N844"/>
      <c r="O844"/>
      <c r="P844"/>
      <c r="Q844"/>
      <c r="R844"/>
    </row>
    <row r="845" spans="1:18" ht="15" customHeight="1">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c r="A870">
        <v>121394503</v>
      </c>
      <c r="B870">
        <v>2</v>
      </c>
      <c r="C870" t="s">
        <v>11774</v>
      </c>
      <c r="D870" t="s">
        <v>17981</v>
      </c>
      <c r="E870" t="s">
        <v>354</v>
      </c>
      <c r="F870" t="s">
        <v>13193</v>
      </c>
      <c r="G870" t="s">
        <v>605</v>
      </c>
      <c r="H870" t="s">
        <v>18112</v>
      </c>
      <c r="I870" t="s">
        <v>17982</v>
      </c>
      <c r="J870" t="s">
        <v>18112</v>
      </c>
      <c r="K870" s="379"/>
      <c r="L870"/>
      <c r="N870"/>
      <c r="O870"/>
      <c r="P870"/>
      <c r="Q870"/>
      <c r="R870"/>
    </row>
    <row r="871" spans="1:18" ht="15" customHeight="1">
      <c r="A871">
        <v>121394503</v>
      </c>
      <c r="B871">
        <v>3</v>
      </c>
      <c r="C871" t="s">
        <v>18150</v>
      </c>
      <c r="D871" t="s">
        <v>11773</v>
      </c>
      <c r="E871" t="s">
        <v>354</v>
      </c>
      <c r="F871" t="s">
        <v>13193</v>
      </c>
      <c r="G871" t="s">
        <v>605</v>
      </c>
      <c r="H871" t="s">
        <v>1659</v>
      </c>
      <c r="I871" t="s">
        <v>1658</v>
      </c>
      <c r="J871" t="s">
        <v>1659</v>
      </c>
      <c r="K871" s="379"/>
      <c r="L871"/>
      <c r="N871"/>
      <c r="O871"/>
      <c r="P871"/>
      <c r="Q871"/>
      <c r="R871"/>
    </row>
    <row r="872" spans="1:18" ht="15" customHeight="1">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c r="A886">
        <v>122090001</v>
      </c>
      <c r="B886">
        <v>1</v>
      </c>
      <c r="C886" t="s">
        <v>10781</v>
      </c>
      <c r="D886" t="s">
        <v>17983</v>
      </c>
      <c r="E886" t="s">
        <v>10494</v>
      </c>
      <c r="F886" t="s">
        <v>13192</v>
      </c>
      <c r="G886" t="s">
        <v>605</v>
      </c>
      <c r="H886" t="s">
        <v>817</v>
      </c>
      <c r="I886" t="s">
        <v>17984</v>
      </c>
      <c r="J886" t="s">
        <v>817</v>
      </c>
      <c r="K886" s="379"/>
      <c r="L886"/>
      <c r="N886"/>
      <c r="O886"/>
      <c r="P886"/>
      <c r="Q886"/>
      <c r="R886"/>
    </row>
    <row r="887" spans="1:18" ht="15" customHeight="1">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c r="A895">
        <v>122091457</v>
      </c>
      <c r="B895">
        <v>1</v>
      </c>
      <c r="C895" t="s">
        <v>10721</v>
      </c>
      <c r="D895" t="s">
        <v>17985</v>
      </c>
      <c r="E895" t="s">
        <v>75</v>
      </c>
      <c r="F895" t="s">
        <v>16231</v>
      </c>
      <c r="G895" t="s">
        <v>605</v>
      </c>
      <c r="H895" t="s">
        <v>2853</v>
      </c>
      <c r="I895" t="s">
        <v>17986</v>
      </c>
      <c r="J895" t="s">
        <v>2853</v>
      </c>
      <c r="K895" s="379"/>
      <c r="L895"/>
      <c r="N895"/>
      <c r="O895"/>
      <c r="P895"/>
      <c r="Q895"/>
      <c r="R895"/>
    </row>
    <row r="896" spans="1:18" ht="15" customHeight="1">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c r="A909">
        <v>122092353</v>
      </c>
      <c r="B909">
        <v>3</v>
      </c>
      <c r="C909" t="s">
        <v>10947</v>
      </c>
      <c r="D909" t="s">
        <v>17987</v>
      </c>
      <c r="E909" t="s">
        <v>135</v>
      </c>
      <c r="F909" t="s">
        <v>13193</v>
      </c>
      <c r="G909" t="s">
        <v>605</v>
      </c>
      <c r="H909" t="s">
        <v>18105</v>
      </c>
      <c r="I909" t="s">
        <v>17988</v>
      </c>
      <c r="J909" t="s">
        <v>18105</v>
      </c>
      <c r="K909" s="379"/>
      <c r="L909"/>
      <c r="N909"/>
      <c r="O909"/>
      <c r="P909"/>
      <c r="Q909"/>
      <c r="R909"/>
    </row>
    <row r="910" spans="1:18" ht="15" customHeight="1">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c r="A911">
        <v>122092353</v>
      </c>
      <c r="B911">
        <v>5</v>
      </c>
      <c r="C911" t="s">
        <v>18151</v>
      </c>
      <c r="D911" t="s">
        <v>10948</v>
      </c>
      <c r="E911" t="s">
        <v>135</v>
      </c>
      <c r="F911" t="s">
        <v>13193</v>
      </c>
      <c r="G911" t="s">
        <v>605</v>
      </c>
      <c r="H911" t="s">
        <v>13207</v>
      </c>
      <c r="I911" t="s">
        <v>956</v>
      </c>
      <c r="J911" t="s">
        <v>13207</v>
      </c>
      <c r="K911" s="379"/>
      <c r="L911"/>
      <c r="N911"/>
      <c r="O911"/>
      <c r="P911"/>
      <c r="Q911"/>
      <c r="R911"/>
    </row>
    <row r="912" spans="1:18" ht="15" customHeight="1">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c r="A949">
        <v>123464603</v>
      </c>
      <c r="B949">
        <v>2</v>
      </c>
      <c r="C949" t="s">
        <v>11514</v>
      </c>
      <c r="D949" t="s">
        <v>17989</v>
      </c>
      <c r="E949" t="s">
        <v>281</v>
      </c>
      <c r="F949" t="s">
        <v>13193</v>
      </c>
      <c r="G949" t="s">
        <v>605</v>
      </c>
      <c r="H949" t="s">
        <v>18121</v>
      </c>
      <c r="I949" t="s">
        <v>17990</v>
      </c>
      <c r="J949" t="s">
        <v>18121</v>
      </c>
      <c r="K949" s="379"/>
      <c r="L949"/>
      <c r="N949"/>
      <c r="O949"/>
      <c r="P949"/>
      <c r="Q949"/>
      <c r="R949"/>
    </row>
    <row r="950" spans="1:18" ht="15" customHeight="1">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c r="A956">
        <v>123465602</v>
      </c>
      <c r="B956">
        <v>5</v>
      </c>
      <c r="C956" t="s">
        <v>11718</v>
      </c>
      <c r="D956" t="s">
        <v>17991</v>
      </c>
      <c r="E956" t="s">
        <v>339</v>
      </c>
      <c r="F956" t="s">
        <v>13193</v>
      </c>
      <c r="G956" t="s">
        <v>605</v>
      </c>
      <c r="H956" t="s">
        <v>1610</v>
      </c>
      <c r="I956" t="s">
        <v>17992</v>
      </c>
      <c r="J956" t="s">
        <v>1610</v>
      </c>
      <c r="K956" s="379"/>
      <c r="L956"/>
      <c r="N956"/>
      <c r="O956"/>
      <c r="P956"/>
      <c r="Q956"/>
      <c r="R956"/>
    </row>
    <row r="957" spans="1:18" ht="15" customHeight="1">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c r="A992">
        <v>124151902</v>
      </c>
      <c r="B992">
        <v>2</v>
      </c>
      <c r="C992" t="s">
        <v>10887</v>
      </c>
      <c r="D992" t="s">
        <v>17993</v>
      </c>
      <c r="E992" t="s">
        <v>116</v>
      </c>
      <c r="F992" t="s">
        <v>13193</v>
      </c>
      <c r="G992" t="s">
        <v>605</v>
      </c>
      <c r="H992" t="s">
        <v>18133</v>
      </c>
      <c r="I992" t="s">
        <v>17994</v>
      </c>
      <c r="J992" t="s">
        <v>18133</v>
      </c>
      <c r="K992" s="379"/>
      <c r="L992"/>
      <c r="N992"/>
      <c r="O992"/>
      <c r="P992"/>
      <c r="Q992"/>
      <c r="R992"/>
    </row>
    <row r="993" spans="1:18" ht="15" customHeight="1">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c r="A994">
        <v>124151902</v>
      </c>
      <c r="B994">
        <v>4</v>
      </c>
      <c r="C994" t="s">
        <v>18152</v>
      </c>
      <c r="D994" t="s">
        <v>10888</v>
      </c>
      <c r="E994" t="s">
        <v>116</v>
      </c>
      <c r="F994" t="s">
        <v>13193</v>
      </c>
      <c r="G994" t="s">
        <v>605</v>
      </c>
      <c r="H994" t="s">
        <v>15907</v>
      </c>
      <c r="I994" t="s">
        <v>909</v>
      </c>
      <c r="J994" t="s">
        <v>15907</v>
      </c>
      <c r="K994" s="379"/>
      <c r="L994"/>
      <c r="N994"/>
      <c r="O994"/>
      <c r="P994"/>
      <c r="Q994"/>
      <c r="R994"/>
    </row>
    <row r="995" spans="1:18" ht="15" customHeight="1">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c r="A1008">
        <v>124156503</v>
      </c>
      <c r="B1008">
        <v>2</v>
      </c>
      <c r="C1008" t="s">
        <v>18153</v>
      </c>
      <c r="D1008" t="s">
        <v>17995</v>
      </c>
      <c r="E1008" t="s">
        <v>363</v>
      </c>
      <c r="F1008" t="s">
        <v>13193</v>
      </c>
      <c r="G1008" t="s">
        <v>605</v>
      </c>
      <c r="H1008" t="s">
        <v>18115</v>
      </c>
      <c r="I1008" t="s">
        <v>17996</v>
      </c>
      <c r="J1008" t="s">
        <v>18115</v>
      </c>
      <c r="K1008" s="379"/>
      <c r="L1008"/>
      <c r="N1008"/>
      <c r="O1008"/>
      <c r="P1008"/>
      <c r="Q1008"/>
      <c r="R1008"/>
    </row>
    <row r="1009" spans="1:18" ht="15" customHeight="1">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c r="A1046">
        <v>125236827</v>
      </c>
      <c r="B1046">
        <v>1</v>
      </c>
      <c r="C1046" t="s">
        <v>10857</v>
      </c>
      <c r="D1046" t="s">
        <v>17997</v>
      </c>
      <c r="E1046" t="s">
        <v>15900</v>
      </c>
      <c r="F1046" t="s">
        <v>13192</v>
      </c>
      <c r="G1046" t="s">
        <v>605</v>
      </c>
      <c r="H1046" t="s">
        <v>10256</v>
      </c>
      <c r="I1046" t="s">
        <v>17998</v>
      </c>
      <c r="J1046" t="s">
        <v>10256</v>
      </c>
      <c r="K1046" s="379"/>
      <c r="L1046"/>
      <c r="N1046"/>
      <c r="O1046"/>
      <c r="P1046"/>
      <c r="Q1046"/>
      <c r="R1046"/>
    </row>
    <row r="1047" spans="1:18" ht="15" customHeight="1">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c r="A1076">
        <v>126510009</v>
      </c>
      <c r="B1076">
        <v>1</v>
      </c>
      <c r="C1076" t="s">
        <v>12239</v>
      </c>
      <c r="D1076" t="s">
        <v>17999</v>
      </c>
      <c r="E1076" t="s">
        <v>398</v>
      </c>
      <c r="F1076" t="s">
        <v>13192</v>
      </c>
      <c r="G1076" t="s">
        <v>605</v>
      </c>
      <c r="H1076" t="s">
        <v>1803</v>
      </c>
      <c r="I1076" t="s">
        <v>18000</v>
      </c>
      <c r="J1076" t="s">
        <v>1803</v>
      </c>
      <c r="K1076" s="379"/>
      <c r="L1076"/>
      <c r="N1076"/>
      <c r="O1076"/>
      <c r="P1076"/>
      <c r="Q1076"/>
      <c r="R1076"/>
    </row>
    <row r="1077" spans="1:18" ht="15" customHeight="1">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c r="A1084">
        <v>126510021</v>
      </c>
      <c r="B1084">
        <v>1</v>
      </c>
      <c r="C1084" t="s">
        <v>11131</v>
      </c>
      <c r="D1084" t="s">
        <v>18001</v>
      </c>
      <c r="E1084" t="s">
        <v>180</v>
      </c>
      <c r="F1084" t="s">
        <v>13192</v>
      </c>
      <c r="G1084" t="s">
        <v>605</v>
      </c>
      <c r="H1084" t="s">
        <v>1114</v>
      </c>
      <c r="I1084" t="s">
        <v>18002</v>
      </c>
      <c r="J1084" t="s">
        <v>1114</v>
      </c>
      <c r="K1084" s="379"/>
      <c r="L1084"/>
      <c r="N1084"/>
      <c r="O1084"/>
      <c r="P1084"/>
      <c r="Q1084"/>
      <c r="R1084"/>
    </row>
    <row r="1085" spans="1:18" ht="15" customHeight="1">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c r="A1092">
        <v>126512840</v>
      </c>
      <c r="B1092">
        <v>1</v>
      </c>
      <c r="C1092" t="s">
        <v>10908</v>
      </c>
      <c r="D1092" t="s">
        <v>18003</v>
      </c>
      <c r="E1092" t="s">
        <v>123</v>
      </c>
      <c r="F1092" t="s">
        <v>13192</v>
      </c>
      <c r="G1092" t="s">
        <v>605</v>
      </c>
      <c r="H1092" t="s">
        <v>923</v>
      </c>
      <c r="I1092" t="s">
        <v>18004</v>
      </c>
      <c r="J1092" t="s">
        <v>923</v>
      </c>
      <c r="K1092" s="379"/>
      <c r="L1092"/>
      <c r="N1092"/>
      <c r="O1092"/>
      <c r="P1092"/>
      <c r="Q1092"/>
      <c r="R1092"/>
    </row>
    <row r="1093" spans="1:18" ht="15" customHeight="1">
      <c r="A1093">
        <v>126512850</v>
      </c>
      <c r="B1093">
        <v>1</v>
      </c>
      <c r="C1093" t="s">
        <v>11262</v>
      </c>
      <c r="D1093" t="s">
        <v>18005</v>
      </c>
      <c r="E1093" t="s">
        <v>10497</v>
      </c>
      <c r="F1093" t="s">
        <v>13192</v>
      </c>
      <c r="G1093" t="s">
        <v>605</v>
      </c>
      <c r="H1093" t="s">
        <v>1804</v>
      </c>
      <c r="I1093" t="s">
        <v>18006</v>
      </c>
      <c r="J1093" t="s">
        <v>1804</v>
      </c>
      <c r="K1093" s="379"/>
      <c r="L1093"/>
      <c r="N1093"/>
      <c r="O1093"/>
      <c r="P1093"/>
      <c r="Q1093"/>
      <c r="R1093"/>
    </row>
    <row r="1094" spans="1:18" ht="15" customHeight="1">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c r="A1095">
        <v>126512960</v>
      </c>
      <c r="B1095">
        <v>1</v>
      </c>
      <c r="C1095" t="s">
        <v>12354</v>
      </c>
      <c r="D1095" t="s">
        <v>18007</v>
      </c>
      <c r="E1095" t="s">
        <v>13196</v>
      </c>
      <c r="F1095" t="s">
        <v>13192</v>
      </c>
      <c r="G1095" t="s">
        <v>605</v>
      </c>
      <c r="H1095" t="s">
        <v>1856</v>
      </c>
      <c r="I1095" t="s">
        <v>18008</v>
      </c>
      <c r="J1095" t="s">
        <v>1856</v>
      </c>
      <c r="K1095" s="379"/>
      <c r="L1095"/>
      <c r="N1095"/>
      <c r="O1095"/>
      <c r="P1095"/>
      <c r="Q1095"/>
      <c r="R1095"/>
    </row>
    <row r="1096" spans="1:18" ht="15" customHeight="1">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c r="A1111">
        <v>126513400</v>
      </c>
      <c r="B1111">
        <v>1</v>
      </c>
      <c r="C1111" t="s">
        <v>12240</v>
      </c>
      <c r="D1111" t="s">
        <v>18009</v>
      </c>
      <c r="E1111" t="s">
        <v>399</v>
      </c>
      <c r="F1111" t="s">
        <v>13192</v>
      </c>
      <c r="G1111" t="s">
        <v>605</v>
      </c>
      <c r="H1111" t="s">
        <v>1805</v>
      </c>
      <c r="I1111" t="s">
        <v>18010</v>
      </c>
      <c r="J1111" t="s">
        <v>1805</v>
      </c>
      <c r="K1111" s="379"/>
      <c r="L1111"/>
      <c r="N1111"/>
      <c r="O1111"/>
      <c r="P1111"/>
      <c r="Q1111"/>
      <c r="R1111"/>
    </row>
    <row r="1112" spans="1:18" ht="15" customHeight="1">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c r="A1119">
        <v>126514059</v>
      </c>
      <c r="B1119">
        <v>1</v>
      </c>
      <c r="C1119" t="s">
        <v>18154</v>
      </c>
      <c r="D1119" t="s">
        <v>18011</v>
      </c>
      <c r="E1119" t="s">
        <v>17890</v>
      </c>
      <c r="F1119" t="s">
        <v>13192</v>
      </c>
      <c r="G1119" t="s">
        <v>605</v>
      </c>
      <c r="H1119" t="s">
        <v>18128</v>
      </c>
      <c r="I1119" t="s">
        <v>17890</v>
      </c>
      <c r="J1119" t="s">
        <v>18128</v>
      </c>
      <c r="K1119" s="379"/>
      <c r="L1119"/>
      <c r="N1119"/>
      <c r="O1119"/>
      <c r="P1119"/>
      <c r="Q1119"/>
      <c r="R1119"/>
    </row>
    <row r="1120" spans="1:18" ht="15" customHeight="1">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c r="A1146">
        <v>126515001</v>
      </c>
      <c r="B1146">
        <v>26</v>
      </c>
      <c r="C1146" t="s">
        <v>11980</v>
      </c>
      <c r="D1146" t="s">
        <v>18012</v>
      </c>
      <c r="E1146" t="s">
        <v>397</v>
      </c>
      <c r="F1146" t="s">
        <v>13193</v>
      </c>
      <c r="G1146" t="s">
        <v>605</v>
      </c>
      <c r="H1146" t="s">
        <v>13056</v>
      </c>
      <c r="I1146" t="s">
        <v>18013</v>
      </c>
      <c r="J1146" t="s">
        <v>13056</v>
      </c>
      <c r="K1146" s="379"/>
      <c r="L1146"/>
      <c r="N1146"/>
      <c r="O1146"/>
      <c r="P1146"/>
      <c r="Q1146"/>
      <c r="R1146"/>
    </row>
    <row r="1147" spans="1:18" ht="15" customHeight="1">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c r="A1158">
        <v>126515001</v>
      </c>
      <c r="B1158">
        <v>38</v>
      </c>
      <c r="C1158" t="s">
        <v>12004</v>
      </c>
      <c r="D1158" t="s">
        <v>18014</v>
      </c>
      <c r="E1158" t="s">
        <v>397</v>
      </c>
      <c r="F1158" t="s">
        <v>13193</v>
      </c>
      <c r="G1158" t="s">
        <v>605</v>
      </c>
      <c r="H1158" t="s">
        <v>2527</v>
      </c>
      <c r="I1158" t="s">
        <v>18015</v>
      </c>
      <c r="J1158" t="s">
        <v>2527</v>
      </c>
      <c r="K1158" s="379"/>
      <c r="L1158"/>
      <c r="N1158"/>
      <c r="O1158"/>
      <c r="P1158"/>
      <c r="Q1158"/>
      <c r="R1158"/>
    </row>
    <row r="1159" spans="1:18" ht="15" customHeight="1">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c r="A1181">
        <v>126515001</v>
      </c>
      <c r="B1181">
        <v>61</v>
      </c>
      <c r="C1181" t="s">
        <v>12049</v>
      </c>
      <c r="D1181" t="s">
        <v>18016</v>
      </c>
      <c r="E1181" t="s">
        <v>397</v>
      </c>
      <c r="F1181" t="s">
        <v>13193</v>
      </c>
      <c r="G1181" t="s">
        <v>605</v>
      </c>
      <c r="H1181" t="s">
        <v>2419</v>
      </c>
      <c r="I1181" t="s">
        <v>18017</v>
      </c>
      <c r="J1181" t="s">
        <v>2419</v>
      </c>
      <c r="K1181" s="379"/>
      <c r="L1181"/>
      <c r="N1181"/>
      <c r="O1181"/>
      <c r="P1181"/>
      <c r="Q1181"/>
      <c r="R1181"/>
    </row>
    <row r="1182" spans="1:18" ht="15" customHeight="1">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c r="A1252">
        <v>126515001</v>
      </c>
      <c r="B1252">
        <v>132</v>
      </c>
      <c r="C1252" t="s">
        <v>12177</v>
      </c>
      <c r="D1252" t="s">
        <v>18018</v>
      </c>
      <c r="E1252" t="s">
        <v>397</v>
      </c>
      <c r="F1252" t="s">
        <v>13193</v>
      </c>
      <c r="G1252" t="s">
        <v>605</v>
      </c>
      <c r="H1252" t="s">
        <v>2483</v>
      </c>
      <c r="I1252" t="s">
        <v>18019</v>
      </c>
      <c r="J1252" t="s">
        <v>2483</v>
      </c>
      <c r="K1252" s="379"/>
      <c r="L1252"/>
      <c r="N1252"/>
      <c r="O1252"/>
      <c r="P1252"/>
      <c r="Q1252"/>
      <c r="R1252"/>
    </row>
    <row r="1253" spans="1:18" ht="15" customHeight="1">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c r="A1259">
        <v>126515001</v>
      </c>
      <c r="B1259">
        <v>139</v>
      </c>
      <c r="C1259" t="s">
        <v>12191</v>
      </c>
      <c r="D1259" t="s">
        <v>18020</v>
      </c>
      <c r="E1259" t="s">
        <v>397</v>
      </c>
      <c r="F1259" t="s">
        <v>13193</v>
      </c>
      <c r="G1259" t="s">
        <v>605</v>
      </c>
      <c r="H1259" t="s">
        <v>2599</v>
      </c>
      <c r="I1259" t="s">
        <v>18021</v>
      </c>
      <c r="J1259" t="s">
        <v>2599</v>
      </c>
      <c r="K1259" s="379"/>
      <c r="L1259"/>
      <c r="N1259"/>
      <c r="O1259"/>
      <c r="P1259"/>
      <c r="Q1259"/>
      <c r="R1259"/>
    </row>
    <row r="1260" spans="1:18" ht="15" customHeight="1">
      <c r="A1260">
        <v>126515001</v>
      </c>
      <c r="B1260">
        <v>140</v>
      </c>
      <c r="C1260" t="s">
        <v>12193</v>
      </c>
      <c r="D1260" t="s">
        <v>18022</v>
      </c>
      <c r="E1260" t="s">
        <v>397</v>
      </c>
      <c r="F1260" t="s">
        <v>13193</v>
      </c>
      <c r="G1260" t="s">
        <v>605</v>
      </c>
      <c r="H1260" t="s">
        <v>2598</v>
      </c>
      <c r="I1260" t="s">
        <v>18023</v>
      </c>
      <c r="J1260" t="s">
        <v>2598</v>
      </c>
      <c r="K1260" s="379"/>
      <c r="L1260"/>
      <c r="N1260"/>
      <c r="O1260"/>
      <c r="P1260"/>
      <c r="Q1260"/>
      <c r="R1260"/>
    </row>
    <row r="1261" spans="1:18" ht="15" customHeight="1">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c r="A1265">
        <v>126515001</v>
      </c>
      <c r="B1265">
        <v>145</v>
      </c>
      <c r="C1265" t="s">
        <v>12203</v>
      </c>
      <c r="D1265" t="s">
        <v>18024</v>
      </c>
      <c r="E1265" t="s">
        <v>397</v>
      </c>
      <c r="F1265" t="s">
        <v>13193</v>
      </c>
      <c r="G1265" t="s">
        <v>605</v>
      </c>
      <c r="H1265" t="s">
        <v>2604</v>
      </c>
      <c r="I1265" t="s">
        <v>18025</v>
      </c>
      <c r="J1265" t="s">
        <v>2604</v>
      </c>
      <c r="K1265" s="379"/>
      <c r="L1265"/>
      <c r="N1265"/>
      <c r="O1265"/>
      <c r="P1265"/>
      <c r="Q1265"/>
      <c r="R1265"/>
    </row>
    <row r="1266" spans="1:18" ht="15" customHeight="1">
      <c r="A1266">
        <v>126515001</v>
      </c>
      <c r="B1266">
        <v>146</v>
      </c>
      <c r="C1266" t="s">
        <v>12205</v>
      </c>
      <c r="D1266" t="s">
        <v>18026</v>
      </c>
      <c r="E1266" t="s">
        <v>397</v>
      </c>
      <c r="F1266" t="s">
        <v>13193</v>
      </c>
      <c r="G1266" t="s">
        <v>605</v>
      </c>
      <c r="H1266" t="s">
        <v>2532</v>
      </c>
      <c r="I1266" t="s">
        <v>18027</v>
      </c>
      <c r="J1266" t="s">
        <v>2532</v>
      </c>
      <c r="K1266" s="379"/>
      <c r="L1266"/>
      <c r="N1266"/>
      <c r="O1266"/>
      <c r="P1266"/>
      <c r="Q1266"/>
      <c r="R1266"/>
    </row>
    <row r="1267" spans="1:18" ht="15" customHeight="1">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c r="A1280">
        <v>126515001</v>
      </c>
      <c r="B1280">
        <v>160</v>
      </c>
      <c r="C1280" t="s">
        <v>12231</v>
      </c>
      <c r="D1280" t="s">
        <v>18028</v>
      </c>
      <c r="E1280" t="s">
        <v>397</v>
      </c>
      <c r="F1280" t="s">
        <v>13193</v>
      </c>
      <c r="G1280" t="s">
        <v>605</v>
      </c>
      <c r="H1280" t="s">
        <v>10302</v>
      </c>
      <c r="I1280" t="s">
        <v>18029</v>
      </c>
      <c r="J1280" t="s">
        <v>10302</v>
      </c>
      <c r="K1280" s="379"/>
      <c r="L1280"/>
      <c r="N1280"/>
      <c r="O1280"/>
      <c r="P1280"/>
      <c r="Q1280"/>
      <c r="R1280"/>
    </row>
    <row r="1281" spans="1:18" ht="15" customHeight="1">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c r="A1283">
        <v>126515001</v>
      </c>
      <c r="B1283">
        <v>163</v>
      </c>
      <c r="C1283" t="s">
        <v>12237</v>
      </c>
      <c r="D1283" t="s">
        <v>18030</v>
      </c>
      <c r="E1283" t="s">
        <v>397</v>
      </c>
      <c r="F1283" t="s">
        <v>13193</v>
      </c>
      <c r="G1283" t="s">
        <v>605</v>
      </c>
      <c r="H1283" t="s">
        <v>10363</v>
      </c>
      <c r="I1283" t="s">
        <v>18031</v>
      </c>
      <c r="J1283" t="s">
        <v>10363</v>
      </c>
      <c r="K1283" s="379"/>
      <c r="L1283"/>
      <c r="N1283"/>
      <c r="O1283"/>
      <c r="P1283"/>
      <c r="Q1283"/>
      <c r="R1283"/>
    </row>
    <row r="1284" spans="1:18" ht="15" customHeight="1">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c r="A1292">
        <v>126515001</v>
      </c>
      <c r="B1292">
        <v>172</v>
      </c>
      <c r="C1292" t="s">
        <v>16123</v>
      </c>
      <c r="D1292" t="s">
        <v>18032</v>
      </c>
      <c r="E1292" t="s">
        <v>397</v>
      </c>
      <c r="F1292" t="s">
        <v>13193</v>
      </c>
      <c r="G1292" t="s">
        <v>605</v>
      </c>
      <c r="H1292" t="s">
        <v>16074</v>
      </c>
      <c r="I1292" t="s">
        <v>18033</v>
      </c>
      <c r="J1292" t="s">
        <v>16074</v>
      </c>
      <c r="K1292" s="379"/>
      <c r="L1292"/>
      <c r="N1292"/>
      <c r="O1292"/>
      <c r="P1292"/>
      <c r="Q1292"/>
      <c r="R1292"/>
    </row>
    <row r="1293" spans="1:18" ht="15" customHeight="1">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c r="A1297">
        <v>126515691</v>
      </c>
      <c r="B1297">
        <v>1</v>
      </c>
      <c r="C1297" t="s">
        <v>12673</v>
      </c>
      <c r="D1297" t="s">
        <v>18034</v>
      </c>
      <c r="E1297" t="s">
        <v>10499</v>
      </c>
      <c r="F1297" t="s">
        <v>13192</v>
      </c>
      <c r="G1297" t="s">
        <v>605</v>
      </c>
      <c r="H1297" t="s">
        <v>2744</v>
      </c>
      <c r="I1297" t="s">
        <v>18035</v>
      </c>
      <c r="J1297" t="s">
        <v>2744</v>
      </c>
      <c r="K1297" s="379"/>
      <c r="L1297"/>
      <c r="N1297"/>
      <c r="O1297"/>
      <c r="P1297"/>
      <c r="Q1297"/>
      <c r="R1297"/>
    </row>
    <row r="1298" spans="1:18" ht="15" customHeight="1">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c r="A1300">
        <v>126518004</v>
      </c>
      <c r="B1300">
        <v>1</v>
      </c>
      <c r="C1300" t="s">
        <v>13035</v>
      </c>
      <c r="D1300" t="s">
        <v>18036</v>
      </c>
      <c r="E1300" t="s">
        <v>13089</v>
      </c>
      <c r="F1300" t="s">
        <v>13192</v>
      </c>
      <c r="G1300" t="s">
        <v>605</v>
      </c>
      <c r="H1300" t="s">
        <v>13036</v>
      </c>
      <c r="I1300" t="s">
        <v>18037</v>
      </c>
      <c r="J1300" t="s">
        <v>13036</v>
      </c>
      <c r="K1300" s="379"/>
      <c r="L1300"/>
      <c r="N1300"/>
      <c r="O1300"/>
      <c r="P1300"/>
      <c r="Q1300"/>
      <c r="R1300"/>
    </row>
    <row r="1301" spans="1:18" ht="15" customHeight="1" thickBot="1">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c r="A1302">
        <v>126518795</v>
      </c>
      <c r="B1302">
        <v>1</v>
      </c>
      <c r="C1302" t="s">
        <v>11544</v>
      </c>
      <c r="D1302" t="s">
        <v>18038</v>
      </c>
      <c r="E1302" t="s">
        <v>15994</v>
      </c>
      <c r="F1302" t="s">
        <v>13192</v>
      </c>
      <c r="G1302" t="s">
        <v>605</v>
      </c>
      <c r="H1302" t="s">
        <v>10272</v>
      </c>
      <c r="I1302" t="s">
        <v>18039</v>
      </c>
      <c r="J1302" t="s">
        <v>10272</v>
      </c>
      <c r="K1302" s="379"/>
      <c r="L1302" s="293"/>
      <c r="N1302" s="294"/>
      <c r="O1302" s="294"/>
      <c r="P1302" s="293"/>
      <c r="Q1302" s="295"/>
      <c r="R1302" s="295"/>
    </row>
    <row r="1303" spans="1:18" ht="15" customHeight="1" thickBot="1">
      <c r="A1303">
        <v>126519392</v>
      </c>
      <c r="B1303">
        <v>1</v>
      </c>
      <c r="C1303" t="s">
        <v>11568</v>
      </c>
      <c r="D1303" t="s">
        <v>18040</v>
      </c>
      <c r="E1303" t="s">
        <v>2745</v>
      </c>
      <c r="F1303" t="s">
        <v>13192</v>
      </c>
      <c r="G1303" t="s">
        <v>605</v>
      </c>
      <c r="H1303" t="s">
        <v>10275</v>
      </c>
      <c r="I1303" t="s">
        <v>18041</v>
      </c>
      <c r="J1303" t="s">
        <v>10275</v>
      </c>
      <c r="K1303" s="379"/>
      <c r="L1303" s="293"/>
      <c r="N1303" s="294"/>
      <c r="O1303" s="294"/>
      <c r="P1303" s="293"/>
      <c r="Q1303" s="295"/>
      <c r="R1303" s="295"/>
    </row>
    <row r="1304" spans="1:18" ht="15" customHeight="1" thickBot="1">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c r="A1306">
        <v>126519644</v>
      </c>
      <c r="B1306">
        <v>1</v>
      </c>
      <c r="C1306" t="s">
        <v>11543</v>
      </c>
      <c r="D1306" t="s">
        <v>18042</v>
      </c>
      <c r="E1306" t="s">
        <v>15993</v>
      </c>
      <c r="F1306" t="s">
        <v>13192</v>
      </c>
      <c r="G1306" t="s">
        <v>605</v>
      </c>
      <c r="H1306" t="s">
        <v>10271</v>
      </c>
      <c r="I1306" t="s">
        <v>18043</v>
      </c>
      <c r="J1306" t="s">
        <v>10271</v>
      </c>
      <c r="K1306" s="379"/>
      <c r="L1306" s="293"/>
      <c r="N1306" s="294"/>
      <c r="O1306" s="294"/>
      <c r="P1306" s="293"/>
      <c r="Q1306" s="295"/>
      <c r="R1306" s="295"/>
    </row>
    <row r="1307" spans="1:18" ht="15" customHeight="1" thickBot="1">
      <c r="A1307">
        <v>127040002</v>
      </c>
      <c r="B1307">
        <v>1</v>
      </c>
      <c r="C1307" t="s">
        <v>11491</v>
      </c>
      <c r="D1307" t="s">
        <v>18044</v>
      </c>
      <c r="E1307" t="s">
        <v>276</v>
      </c>
      <c r="F1307" t="s">
        <v>13192</v>
      </c>
      <c r="G1307" t="s">
        <v>605</v>
      </c>
      <c r="H1307" t="s">
        <v>1412</v>
      </c>
      <c r="I1307" t="s">
        <v>18045</v>
      </c>
      <c r="J1307" t="s">
        <v>1412</v>
      </c>
      <c r="K1307" s="379"/>
      <c r="L1307" s="293"/>
      <c r="N1307" s="294"/>
      <c r="O1307" s="294"/>
      <c r="P1307" s="293"/>
      <c r="Q1307" s="295"/>
      <c r="R1307" s="295"/>
    </row>
    <row r="1308" spans="1:18" ht="15" customHeight="1" thickBot="1">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c r="A1317">
        <v>127041735</v>
      </c>
      <c r="B1317">
        <v>1</v>
      </c>
      <c r="C1317" t="s">
        <v>16174</v>
      </c>
      <c r="D1317" t="s">
        <v>18046</v>
      </c>
      <c r="E1317" t="s">
        <v>16145</v>
      </c>
      <c r="F1317" t="s">
        <v>13192</v>
      </c>
      <c r="G1317" t="s">
        <v>605</v>
      </c>
      <c r="H1317" t="s">
        <v>16175</v>
      </c>
      <c r="I1317" t="s">
        <v>18047</v>
      </c>
      <c r="J1317" t="s">
        <v>16175</v>
      </c>
      <c r="K1317" s="379"/>
      <c r="L1317" s="293"/>
      <c r="N1317" s="294"/>
      <c r="O1317" s="294"/>
      <c r="P1317" s="293"/>
      <c r="Q1317" s="295"/>
      <c r="R1317" s="295"/>
    </row>
    <row r="1318" spans="1:18" ht="15" customHeight="1">
      <c r="A1318">
        <v>127042003</v>
      </c>
      <c r="B1318">
        <v>1</v>
      </c>
      <c r="C1318" t="s">
        <v>10824</v>
      </c>
      <c r="D1318" t="s">
        <v>10827</v>
      </c>
      <c r="E1318" t="s">
        <v>98</v>
      </c>
      <c r="F1318" t="s">
        <v>13193</v>
      </c>
      <c r="G1318" t="s">
        <v>605</v>
      </c>
      <c r="H1318" t="s">
        <v>863</v>
      </c>
      <c r="I1318" t="s">
        <v>862</v>
      </c>
      <c r="J1318" t="s">
        <v>863</v>
      </c>
      <c r="K1318" s="379"/>
    </row>
    <row r="1319" spans="1:18" ht="15" customHeight="1">
      <c r="A1319">
        <v>127042003</v>
      </c>
      <c r="B1319">
        <v>2</v>
      </c>
      <c r="C1319" t="s">
        <v>10826</v>
      </c>
      <c r="D1319" t="s">
        <v>10825</v>
      </c>
      <c r="E1319" t="s">
        <v>98</v>
      </c>
      <c r="F1319" t="s">
        <v>13193</v>
      </c>
      <c r="G1319" t="s">
        <v>605</v>
      </c>
      <c r="H1319" t="s">
        <v>861</v>
      </c>
      <c r="I1319" t="s">
        <v>860</v>
      </c>
      <c r="J1319" t="s">
        <v>861</v>
      </c>
      <c r="K1319" s="379"/>
    </row>
    <row r="1320" spans="1:18" ht="15" customHeight="1">
      <c r="A1320">
        <v>127042853</v>
      </c>
      <c r="B1320">
        <v>1</v>
      </c>
      <c r="C1320" t="s">
        <v>11164</v>
      </c>
      <c r="D1320" t="s">
        <v>11168</v>
      </c>
      <c r="E1320" t="s">
        <v>193</v>
      </c>
      <c r="F1320" t="s">
        <v>13193</v>
      </c>
      <c r="G1320" t="s">
        <v>605</v>
      </c>
      <c r="H1320" t="s">
        <v>1146</v>
      </c>
      <c r="I1320" t="s">
        <v>1145</v>
      </c>
      <c r="J1320" t="s">
        <v>1146</v>
      </c>
      <c r="K1320" s="379"/>
    </row>
    <row r="1321" spans="1:18" ht="15" customHeight="1">
      <c r="A1321">
        <v>127042853</v>
      </c>
      <c r="B1321">
        <v>2</v>
      </c>
      <c r="C1321" t="s">
        <v>11167</v>
      </c>
      <c r="D1321" t="s">
        <v>11165</v>
      </c>
      <c r="E1321" t="s">
        <v>193</v>
      </c>
      <c r="F1321" t="s">
        <v>13193</v>
      </c>
      <c r="G1321" t="s">
        <v>605</v>
      </c>
      <c r="H1321" t="s">
        <v>11166</v>
      </c>
      <c r="I1321" t="s">
        <v>1144</v>
      </c>
      <c r="J1321" t="s">
        <v>11166</v>
      </c>
      <c r="K1321" s="379"/>
    </row>
    <row r="1322" spans="1:18" ht="15" customHeight="1">
      <c r="A1322">
        <v>127043430</v>
      </c>
      <c r="B1322">
        <v>1</v>
      </c>
      <c r="C1322" t="s">
        <v>11899</v>
      </c>
      <c r="D1322" t="s">
        <v>11900</v>
      </c>
      <c r="E1322" t="s">
        <v>387</v>
      </c>
      <c r="F1322" t="s">
        <v>16149</v>
      </c>
      <c r="G1322" t="s">
        <v>605</v>
      </c>
      <c r="H1322" t="s">
        <v>1776</v>
      </c>
      <c r="I1322" t="s">
        <v>387</v>
      </c>
      <c r="J1322" t="s">
        <v>1776</v>
      </c>
      <c r="K1322" s="379"/>
    </row>
    <row r="1323" spans="1:18" ht="15" customHeight="1">
      <c r="A1323">
        <v>127044103</v>
      </c>
      <c r="B1323">
        <v>1</v>
      </c>
      <c r="C1323" t="s">
        <v>11338</v>
      </c>
      <c r="D1323" t="s">
        <v>11340</v>
      </c>
      <c r="E1323" t="s">
        <v>233</v>
      </c>
      <c r="F1323" t="s">
        <v>13193</v>
      </c>
      <c r="G1323" t="s">
        <v>605</v>
      </c>
      <c r="H1323" t="s">
        <v>1283</v>
      </c>
      <c r="I1323" t="s">
        <v>1282</v>
      </c>
      <c r="J1323" t="s">
        <v>1283</v>
      </c>
      <c r="K1323" s="379"/>
    </row>
    <row r="1324" spans="1:18" ht="15" customHeight="1">
      <c r="A1324">
        <v>127044103</v>
      </c>
      <c r="B1324">
        <v>2</v>
      </c>
      <c r="C1324" t="s">
        <v>11339</v>
      </c>
      <c r="D1324" t="s">
        <v>11341</v>
      </c>
      <c r="E1324" t="s">
        <v>233</v>
      </c>
      <c r="F1324" t="s">
        <v>13193</v>
      </c>
      <c r="G1324" t="s">
        <v>605</v>
      </c>
      <c r="H1324" t="s">
        <v>1285</v>
      </c>
      <c r="I1324" t="s">
        <v>1284</v>
      </c>
      <c r="J1324" t="s">
        <v>1285</v>
      </c>
      <c r="K1324" s="379"/>
    </row>
    <row r="1325" spans="1:18" ht="15" customHeight="1">
      <c r="A1325">
        <v>127045303</v>
      </c>
      <c r="B1325">
        <v>1</v>
      </c>
      <c r="C1325" t="s">
        <v>11591</v>
      </c>
      <c r="D1325" t="s">
        <v>11592</v>
      </c>
      <c r="E1325" t="s">
        <v>305</v>
      </c>
      <c r="F1325" t="s">
        <v>13193</v>
      </c>
      <c r="G1325" t="s">
        <v>605</v>
      </c>
      <c r="H1325" t="s">
        <v>1495</v>
      </c>
      <c r="I1325" t="s">
        <v>1494</v>
      </c>
      <c r="J1325" t="s">
        <v>1495</v>
      </c>
      <c r="K1325" s="379"/>
    </row>
    <row r="1326" spans="1:18" ht="15" customHeight="1">
      <c r="A1326">
        <v>127045653</v>
      </c>
      <c r="B1326">
        <v>1</v>
      </c>
      <c r="C1326" t="s">
        <v>11690</v>
      </c>
      <c r="D1326" t="s">
        <v>11693</v>
      </c>
      <c r="E1326" t="s">
        <v>333</v>
      </c>
      <c r="F1326" t="s">
        <v>13193</v>
      </c>
      <c r="G1326" t="s">
        <v>605</v>
      </c>
      <c r="H1326" t="s">
        <v>1592</v>
      </c>
      <c r="I1326" t="s">
        <v>1591</v>
      </c>
      <c r="J1326" t="s">
        <v>1592</v>
      </c>
      <c r="K1326" s="379"/>
    </row>
    <row r="1327" spans="1:18" ht="15" customHeight="1">
      <c r="A1327">
        <v>127045653</v>
      </c>
      <c r="B1327">
        <v>2</v>
      </c>
      <c r="C1327" t="s">
        <v>11692</v>
      </c>
      <c r="D1327" t="s">
        <v>11691</v>
      </c>
      <c r="E1327" t="s">
        <v>333</v>
      </c>
      <c r="F1327" t="s">
        <v>13193</v>
      </c>
      <c r="G1327" t="s">
        <v>605</v>
      </c>
      <c r="H1327" t="s">
        <v>1590</v>
      </c>
      <c r="I1327" t="s">
        <v>1589</v>
      </c>
      <c r="J1327" t="s">
        <v>1590</v>
      </c>
      <c r="K1327" s="379"/>
    </row>
    <row r="1328" spans="1:18" ht="15" customHeight="1">
      <c r="A1328">
        <v>127045853</v>
      </c>
      <c r="B1328">
        <v>1</v>
      </c>
      <c r="C1328" t="s">
        <v>12422</v>
      </c>
      <c r="D1328" t="s">
        <v>12424</v>
      </c>
      <c r="E1328" t="s">
        <v>434</v>
      </c>
      <c r="F1328" t="s">
        <v>13193</v>
      </c>
      <c r="G1328" t="s">
        <v>605</v>
      </c>
      <c r="H1328" t="s">
        <v>1909</v>
      </c>
      <c r="I1328" t="s">
        <v>1908</v>
      </c>
      <c r="J1328" t="s">
        <v>1909</v>
      </c>
      <c r="K1328" s="379"/>
    </row>
    <row r="1329" spans="1:11" ht="15" customHeight="1">
      <c r="A1329">
        <v>127045853</v>
      </c>
      <c r="B1329">
        <v>2</v>
      </c>
      <c r="C1329" t="s">
        <v>12423</v>
      </c>
      <c r="D1329" t="s">
        <v>12425</v>
      </c>
      <c r="E1329" t="s">
        <v>434</v>
      </c>
      <c r="F1329" t="s">
        <v>13193</v>
      </c>
      <c r="G1329" t="s">
        <v>605</v>
      </c>
      <c r="H1329" t="s">
        <v>1911</v>
      </c>
      <c r="I1329" t="s">
        <v>1910</v>
      </c>
      <c r="J1329" t="s">
        <v>1911</v>
      </c>
      <c r="K1329" s="379"/>
    </row>
    <row r="1330" spans="1:11" ht="15" customHeight="1">
      <c r="A1330">
        <v>127046903</v>
      </c>
      <c r="B1330">
        <v>1</v>
      </c>
      <c r="C1330" t="s">
        <v>12432</v>
      </c>
      <c r="D1330" t="s">
        <v>12434</v>
      </c>
      <c r="E1330" t="s">
        <v>439</v>
      </c>
      <c r="F1330" t="s">
        <v>13193</v>
      </c>
      <c r="G1330" t="s">
        <v>605</v>
      </c>
      <c r="H1330" t="s">
        <v>1916</v>
      </c>
      <c r="I1330" t="s">
        <v>10317</v>
      </c>
      <c r="J1330" t="s">
        <v>1916</v>
      </c>
      <c r="K1330" s="379"/>
    </row>
    <row r="1331" spans="1:11" ht="15" customHeight="1">
      <c r="A1331">
        <v>127046903</v>
      </c>
      <c r="B1331">
        <v>2</v>
      </c>
      <c r="C1331" t="s">
        <v>12433</v>
      </c>
      <c r="D1331" t="s">
        <v>12435</v>
      </c>
      <c r="E1331" t="s">
        <v>439</v>
      </c>
      <c r="F1331" t="s">
        <v>13193</v>
      </c>
      <c r="G1331" t="s">
        <v>605</v>
      </c>
      <c r="H1331" t="s">
        <v>10318</v>
      </c>
      <c r="I1331" t="s">
        <v>10319</v>
      </c>
      <c r="J1331" t="s">
        <v>10318</v>
      </c>
      <c r="K1331" s="379"/>
    </row>
    <row r="1332" spans="1:11" ht="15" customHeight="1">
      <c r="A1332">
        <v>127047404</v>
      </c>
      <c r="B1332">
        <v>1</v>
      </c>
      <c r="C1332" t="s">
        <v>12565</v>
      </c>
      <c r="D1332" t="s">
        <v>12567</v>
      </c>
      <c r="E1332" t="s">
        <v>475</v>
      </c>
      <c r="F1332" t="s">
        <v>13193</v>
      </c>
      <c r="G1332" t="s">
        <v>605</v>
      </c>
      <c r="H1332" t="s">
        <v>2033</v>
      </c>
      <c r="I1332" t="s">
        <v>2032</v>
      </c>
      <c r="J1332" t="s">
        <v>2033</v>
      </c>
      <c r="K1332" s="379"/>
    </row>
    <row r="1333" spans="1:11" ht="15" customHeight="1">
      <c r="A1333">
        <v>127047404</v>
      </c>
      <c r="B1333">
        <v>2</v>
      </c>
      <c r="C1333" t="s">
        <v>12566</v>
      </c>
      <c r="D1333" t="s">
        <v>12568</v>
      </c>
      <c r="E1333" t="s">
        <v>475</v>
      </c>
      <c r="F1333" t="s">
        <v>13193</v>
      </c>
      <c r="G1333" t="s">
        <v>605</v>
      </c>
      <c r="H1333" t="s">
        <v>2035</v>
      </c>
      <c r="I1333" t="s">
        <v>2034</v>
      </c>
      <c r="J1333" t="s">
        <v>2035</v>
      </c>
      <c r="K1333" s="379"/>
    </row>
    <row r="1334" spans="1:11" ht="15" customHeight="1">
      <c r="A1334">
        <v>127049303</v>
      </c>
      <c r="B1334">
        <v>1</v>
      </c>
      <c r="C1334" t="s">
        <v>12891</v>
      </c>
      <c r="D1334" t="s">
        <v>12892</v>
      </c>
      <c r="E1334" t="s">
        <v>558</v>
      </c>
      <c r="F1334" t="s">
        <v>13193</v>
      </c>
      <c r="G1334" t="s">
        <v>605</v>
      </c>
      <c r="H1334" t="s">
        <v>2327</v>
      </c>
      <c r="I1334" t="s">
        <v>2326</v>
      </c>
      <c r="J1334" t="s">
        <v>2327</v>
      </c>
      <c r="K1334" s="379"/>
    </row>
    <row r="1335" spans="1:11" ht="15" customHeight="1">
      <c r="A1335">
        <v>128030603</v>
      </c>
      <c r="B1335">
        <v>1</v>
      </c>
      <c r="C1335" t="s">
        <v>10559</v>
      </c>
      <c r="D1335" t="s">
        <v>10560</v>
      </c>
      <c r="E1335" t="s">
        <v>32</v>
      </c>
      <c r="F1335" t="s">
        <v>13193</v>
      </c>
      <c r="G1335" t="s">
        <v>605</v>
      </c>
      <c r="H1335" t="s">
        <v>635</v>
      </c>
      <c r="I1335" t="s">
        <v>634</v>
      </c>
      <c r="J1335" t="s">
        <v>635</v>
      </c>
      <c r="K1335" s="379"/>
    </row>
    <row r="1336" spans="1:11" ht="15" customHeight="1">
      <c r="A1336">
        <v>128030603</v>
      </c>
      <c r="B1336">
        <v>2</v>
      </c>
      <c r="C1336" t="s">
        <v>10561</v>
      </c>
      <c r="D1336" t="s">
        <v>10562</v>
      </c>
      <c r="E1336" t="s">
        <v>32</v>
      </c>
      <c r="F1336" t="s">
        <v>13193</v>
      </c>
      <c r="G1336" t="s">
        <v>605</v>
      </c>
      <c r="H1336" t="s">
        <v>637</v>
      </c>
      <c r="I1336" t="s">
        <v>636</v>
      </c>
      <c r="J1336" t="s">
        <v>637</v>
      </c>
      <c r="K1336" s="379"/>
    </row>
    <row r="1337" spans="1:11" ht="15" customHeight="1">
      <c r="A1337">
        <v>128030852</v>
      </c>
      <c r="B1337">
        <v>1</v>
      </c>
      <c r="C1337" t="s">
        <v>10563</v>
      </c>
      <c r="D1337" t="s">
        <v>10568</v>
      </c>
      <c r="E1337" t="s">
        <v>33</v>
      </c>
      <c r="F1337" t="s">
        <v>13193</v>
      </c>
      <c r="G1337" t="s">
        <v>605</v>
      </c>
      <c r="H1337" t="s">
        <v>639</v>
      </c>
      <c r="I1337" t="s">
        <v>638</v>
      </c>
      <c r="J1337" t="s">
        <v>639</v>
      </c>
      <c r="K1337" s="379"/>
    </row>
    <row r="1338" spans="1:11" ht="15" customHeight="1">
      <c r="A1338">
        <v>128030852</v>
      </c>
      <c r="B1338">
        <v>2</v>
      </c>
      <c r="C1338" t="s">
        <v>10567</v>
      </c>
      <c r="D1338" t="s">
        <v>10564</v>
      </c>
      <c r="E1338" t="s">
        <v>33</v>
      </c>
      <c r="F1338" t="s">
        <v>13193</v>
      </c>
      <c r="G1338" t="s">
        <v>605</v>
      </c>
      <c r="H1338" t="s">
        <v>10565</v>
      </c>
      <c r="I1338" t="s">
        <v>10566</v>
      </c>
      <c r="J1338" t="s">
        <v>10565</v>
      </c>
      <c r="K1338" s="379"/>
    </row>
    <row r="1339" spans="1:11" ht="15" customHeight="1">
      <c r="A1339">
        <v>128033053</v>
      </c>
      <c r="B1339">
        <v>1</v>
      </c>
      <c r="C1339" t="s">
        <v>11169</v>
      </c>
      <c r="D1339" t="s">
        <v>11174</v>
      </c>
      <c r="E1339" t="s">
        <v>194</v>
      </c>
      <c r="F1339" t="s">
        <v>13193</v>
      </c>
      <c r="G1339" t="s">
        <v>605</v>
      </c>
      <c r="H1339" t="s">
        <v>1148</v>
      </c>
      <c r="I1339" t="s">
        <v>1147</v>
      </c>
      <c r="J1339" t="s">
        <v>1148</v>
      </c>
      <c r="K1339" s="379"/>
    </row>
    <row r="1340" spans="1:11" ht="15" customHeight="1">
      <c r="A1340">
        <v>128033053</v>
      </c>
      <c r="B1340">
        <v>2</v>
      </c>
      <c r="C1340" t="s">
        <v>11173</v>
      </c>
      <c r="D1340" t="s">
        <v>11170</v>
      </c>
      <c r="E1340" t="s">
        <v>194</v>
      </c>
      <c r="F1340" t="s">
        <v>13193</v>
      </c>
      <c r="G1340" t="s">
        <v>605</v>
      </c>
      <c r="H1340" t="s">
        <v>11171</v>
      </c>
      <c r="I1340" t="s">
        <v>11172</v>
      </c>
      <c r="J1340" t="s">
        <v>11171</v>
      </c>
      <c r="K1340" s="379"/>
    </row>
    <row r="1341" spans="1:11" ht="15" customHeight="1">
      <c r="A1341">
        <v>128034503</v>
      </c>
      <c r="B1341">
        <v>1</v>
      </c>
      <c r="C1341" t="s">
        <v>11471</v>
      </c>
      <c r="D1341" t="s">
        <v>11472</v>
      </c>
      <c r="E1341" t="s">
        <v>270</v>
      </c>
      <c r="F1341" t="s">
        <v>13193</v>
      </c>
      <c r="G1341" t="s">
        <v>605</v>
      </c>
      <c r="H1341" t="s">
        <v>10266</v>
      </c>
      <c r="I1341" t="s">
        <v>10241</v>
      </c>
      <c r="J1341" t="s">
        <v>10266</v>
      </c>
      <c r="K1341" s="379"/>
    </row>
    <row r="1342" spans="1:11" ht="15" customHeight="1">
      <c r="A1342">
        <v>128034503</v>
      </c>
      <c r="B1342">
        <v>2</v>
      </c>
      <c r="C1342" t="s">
        <v>13127</v>
      </c>
      <c r="D1342" t="s">
        <v>13128</v>
      </c>
      <c r="E1342" t="s">
        <v>270</v>
      </c>
      <c r="F1342" t="s">
        <v>13193</v>
      </c>
      <c r="G1342" t="s">
        <v>605</v>
      </c>
      <c r="H1342" t="s">
        <v>13129</v>
      </c>
      <c r="I1342" t="s">
        <v>13130</v>
      </c>
      <c r="J1342" t="s">
        <v>13129</v>
      </c>
      <c r="K1342" s="379"/>
    </row>
    <row r="1343" spans="1:11" ht="15" customHeight="1">
      <c r="A1343">
        <v>128034607</v>
      </c>
      <c r="B1343">
        <v>1</v>
      </c>
      <c r="C1343" t="s">
        <v>11480</v>
      </c>
      <c r="D1343" t="s">
        <v>11481</v>
      </c>
      <c r="E1343" t="s">
        <v>273</v>
      </c>
      <c r="F1343" t="s">
        <v>16231</v>
      </c>
      <c r="G1343" t="s">
        <v>605</v>
      </c>
      <c r="H1343" t="s">
        <v>2860</v>
      </c>
      <c r="I1343" t="s">
        <v>273</v>
      </c>
      <c r="J1343" t="s">
        <v>2860</v>
      </c>
      <c r="K1343" s="379"/>
    </row>
    <row r="1344" spans="1:11" ht="15" customHeight="1">
      <c r="A1344">
        <v>128321103</v>
      </c>
      <c r="B1344">
        <v>1</v>
      </c>
      <c r="C1344" t="s">
        <v>10675</v>
      </c>
      <c r="D1344" t="s">
        <v>16103</v>
      </c>
      <c r="E1344" t="s">
        <v>16147</v>
      </c>
      <c r="F1344" t="s">
        <v>13193</v>
      </c>
      <c r="G1344" t="s">
        <v>605</v>
      </c>
      <c r="H1344" t="s">
        <v>16053</v>
      </c>
      <c r="I1344" t="s">
        <v>16052</v>
      </c>
      <c r="J1344" t="s">
        <v>16053</v>
      </c>
      <c r="K1344" s="379"/>
    </row>
    <row r="1345" spans="1:11" ht="15" customHeight="1">
      <c r="A1345">
        <v>128321103</v>
      </c>
      <c r="B1345">
        <v>2</v>
      </c>
      <c r="C1345" t="s">
        <v>10676</v>
      </c>
      <c r="D1345" t="s">
        <v>16104</v>
      </c>
      <c r="E1345" t="s">
        <v>16147</v>
      </c>
      <c r="F1345" t="s">
        <v>13193</v>
      </c>
      <c r="G1345" t="s">
        <v>605</v>
      </c>
      <c r="H1345" t="s">
        <v>16055</v>
      </c>
      <c r="I1345" t="s">
        <v>16054</v>
      </c>
      <c r="J1345" t="s">
        <v>16055</v>
      </c>
      <c r="K1345" s="379"/>
    </row>
    <row r="1346" spans="1:11" ht="15" customHeight="1">
      <c r="A1346">
        <v>128323303</v>
      </c>
      <c r="B1346">
        <v>1</v>
      </c>
      <c r="C1346" t="s">
        <v>11334</v>
      </c>
      <c r="D1346" t="s">
        <v>11335</v>
      </c>
      <c r="E1346" t="s">
        <v>231</v>
      </c>
      <c r="F1346" t="s">
        <v>13193</v>
      </c>
      <c r="G1346" t="s">
        <v>605</v>
      </c>
      <c r="H1346" t="s">
        <v>1280</v>
      </c>
      <c r="I1346" t="s">
        <v>1279</v>
      </c>
      <c r="J1346" t="s">
        <v>1280</v>
      </c>
      <c r="K1346" s="379"/>
    </row>
    <row r="1347" spans="1:11" ht="15" customHeight="1">
      <c r="A1347">
        <v>128323703</v>
      </c>
      <c r="B1347">
        <v>1</v>
      </c>
      <c r="C1347" t="s">
        <v>11351</v>
      </c>
      <c r="D1347" t="s">
        <v>11352</v>
      </c>
      <c r="E1347" t="s">
        <v>237</v>
      </c>
      <c r="F1347" t="s">
        <v>13193</v>
      </c>
      <c r="G1347" t="s">
        <v>605</v>
      </c>
      <c r="H1347" t="s">
        <v>1293</v>
      </c>
      <c r="I1347" t="s">
        <v>1292</v>
      </c>
      <c r="J1347" t="s">
        <v>1293</v>
      </c>
      <c r="K1347" s="379"/>
    </row>
    <row r="1348" spans="1:11" ht="15" customHeight="1">
      <c r="A1348">
        <v>128323703</v>
      </c>
      <c r="B1348">
        <v>2</v>
      </c>
      <c r="C1348" t="s">
        <v>11353</v>
      </c>
      <c r="D1348" t="s">
        <v>11354</v>
      </c>
      <c r="E1348" t="s">
        <v>237</v>
      </c>
      <c r="F1348" t="s">
        <v>13193</v>
      </c>
      <c r="G1348" t="s">
        <v>605</v>
      </c>
      <c r="H1348" t="s">
        <v>1295</v>
      </c>
      <c r="I1348" t="s">
        <v>1294</v>
      </c>
      <c r="J1348" t="s">
        <v>1295</v>
      </c>
      <c r="K1348" s="379"/>
    </row>
    <row r="1349" spans="1:11" ht="15" customHeight="1">
      <c r="A1349">
        <v>128325203</v>
      </c>
      <c r="B1349">
        <v>1</v>
      </c>
      <c r="C1349" t="s">
        <v>11529</v>
      </c>
      <c r="D1349" t="s">
        <v>11530</v>
      </c>
      <c r="E1349" t="s">
        <v>288</v>
      </c>
      <c r="F1349" t="s">
        <v>13193</v>
      </c>
      <c r="G1349" t="s">
        <v>605</v>
      </c>
      <c r="H1349" t="s">
        <v>1445</v>
      </c>
      <c r="I1349" t="s">
        <v>1444</v>
      </c>
      <c r="J1349" t="s">
        <v>1445</v>
      </c>
      <c r="K1349" s="379"/>
    </row>
    <row r="1350" spans="1:11" ht="15" customHeight="1">
      <c r="A1350">
        <v>128326303</v>
      </c>
      <c r="B1350">
        <v>1</v>
      </c>
      <c r="C1350" t="s">
        <v>11887</v>
      </c>
      <c r="D1350" t="s">
        <v>11888</v>
      </c>
      <c r="E1350" t="s">
        <v>384</v>
      </c>
      <c r="F1350" t="s">
        <v>13193</v>
      </c>
      <c r="G1350" t="s">
        <v>605</v>
      </c>
      <c r="H1350" t="s">
        <v>1765</v>
      </c>
      <c r="I1350" t="s">
        <v>1764</v>
      </c>
      <c r="J1350" t="s">
        <v>1765</v>
      </c>
      <c r="K1350" s="379"/>
    </row>
    <row r="1351" spans="1:11" ht="15" customHeight="1">
      <c r="A1351">
        <v>128327303</v>
      </c>
      <c r="B1351">
        <v>1</v>
      </c>
      <c r="C1351" t="s">
        <v>12371</v>
      </c>
      <c r="D1351" t="s">
        <v>12372</v>
      </c>
      <c r="E1351" t="s">
        <v>420</v>
      </c>
      <c r="F1351" t="s">
        <v>13193</v>
      </c>
      <c r="G1351" t="s">
        <v>605</v>
      </c>
      <c r="H1351" t="s">
        <v>1865</v>
      </c>
      <c r="I1351" t="s">
        <v>1864</v>
      </c>
      <c r="J1351" t="s">
        <v>1865</v>
      </c>
      <c r="K1351" s="379"/>
    </row>
    <row r="1352" spans="1:11" ht="15" customHeight="1">
      <c r="A1352">
        <v>128328003</v>
      </c>
      <c r="B1352">
        <v>1</v>
      </c>
      <c r="C1352" t="s">
        <v>12739</v>
      </c>
      <c r="D1352" t="s">
        <v>12740</v>
      </c>
      <c r="E1352" t="s">
        <v>524</v>
      </c>
      <c r="F1352" t="s">
        <v>13193</v>
      </c>
      <c r="G1352" t="s">
        <v>605</v>
      </c>
      <c r="H1352" t="s">
        <v>2195</v>
      </c>
      <c r="I1352" t="s">
        <v>2194</v>
      </c>
      <c r="J1352" t="s">
        <v>2195</v>
      </c>
      <c r="K1352" s="379"/>
    </row>
    <row r="1353" spans="1:11" ht="15" customHeight="1">
      <c r="A1353">
        <v>129540803</v>
      </c>
      <c r="B1353">
        <v>1</v>
      </c>
      <c r="C1353" t="s">
        <v>10681</v>
      </c>
      <c r="D1353" t="s">
        <v>10682</v>
      </c>
      <c r="E1353" t="s">
        <v>63</v>
      </c>
      <c r="F1353" t="s">
        <v>13193</v>
      </c>
      <c r="G1353" t="s">
        <v>605</v>
      </c>
      <c r="H1353" t="s">
        <v>736</v>
      </c>
      <c r="I1353" t="s">
        <v>735</v>
      </c>
      <c r="J1353" t="s">
        <v>736</v>
      </c>
      <c r="K1353" s="379"/>
    </row>
    <row r="1354" spans="1:11" ht="15" customHeight="1">
      <c r="A1354">
        <v>129540803</v>
      </c>
      <c r="B1354">
        <v>2</v>
      </c>
      <c r="C1354" t="s">
        <v>10683</v>
      </c>
      <c r="D1354" t="s">
        <v>10684</v>
      </c>
      <c r="E1354" t="s">
        <v>63</v>
      </c>
      <c r="F1354" t="s">
        <v>13193</v>
      </c>
      <c r="G1354" t="s">
        <v>605</v>
      </c>
      <c r="H1354" t="s">
        <v>738</v>
      </c>
      <c r="I1354" t="s">
        <v>737</v>
      </c>
      <c r="J1354" t="s">
        <v>738</v>
      </c>
      <c r="K1354" s="379"/>
    </row>
    <row r="1355" spans="1:11" ht="15" customHeight="1">
      <c r="A1355">
        <v>129544503</v>
      </c>
      <c r="B1355">
        <v>1</v>
      </c>
      <c r="C1355" t="s">
        <v>11519</v>
      </c>
      <c r="D1355" t="s">
        <v>13132</v>
      </c>
      <c r="E1355" t="s">
        <v>283</v>
      </c>
      <c r="F1355" t="s">
        <v>13193</v>
      </c>
      <c r="G1355" t="s">
        <v>605</v>
      </c>
      <c r="H1355" t="s">
        <v>13133</v>
      </c>
      <c r="I1355" t="s">
        <v>13134</v>
      </c>
      <c r="J1355" t="s">
        <v>13133</v>
      </c>
      <c r="K1355" s="379"/>
    </row>
    <row r="1356" spans="1:11" ht="15" customHeight="1">
      <c r="A1356">
        <v>129544703</v>
      </c>
      <c r="B1356">
        <v>1</v>
      </c>
      <c r="C1356" t="s">
        <v>11621</v>
      </c>
      <c r="D1356" t="s">
        <v>11622</v>
      </c>
      <c r="E1356" t="s">
        <v>312</v>
      </c>
      <c r="F1356" t="s">
        <v>13193</v>
      </c>
      <c r="G1356" t="s">
        <v>605</v>
      </c>
      <c r="H1356" t="s">
        <v>1525</v>
      </c>
      <c r="I1356" t="s">
        <v>1524</v>
      </c>
      <c r="J1356" t="s">
        <v>1525</v>
      </c>
      <c r="K1356" s="379"/>
    </row>
    <row r="1357" spans="1:11" ht="15" customHeight="1">
      <c r="A1357">
        <v>129544907</v>
      </c>
      <c r="B1357">
        <v>1</v>
      </c>
      <c r="C1357" t="s">
        <v>11193</v>
      </c>
      <c r="D1357" t="s">
        <v>11194</v>
      </c>
      <c r="E1357" t="s">
        <v>201</v>
      </c>
      <c r="F1357" t="s">
        <v>13192</v>
      </c>
      <c r="G1357" t="s">
        <v>605</v>
      </c>
      <c r="H1357" t="s">
        <v>1162</v>
      </c>
      <c r="I1357" t="s">
        <v>201</v>
      </c>
      <c r="J1357" t="s">
        <v>1162</v>
      </c>
      <c r="K1357" s="379"/>
    </row>
    <row r="1358" spans="1:11" ht="15" customHeight="1">
      <c r="A1358">
        <v>129545003</v>
      </c>
      <c r="B1358">
        <v>1</v>
      </c>
      <c r="C1358" t="s">
        <v>11749</v>
      </c>
      <c r="D1358" t="s">
        <v>11750</v>
      </c>
      <c r="E1358" t="s">
        <v>346</v>
      </c>
      <c r="F1358" t="s">
        <v>13193</v>
      </c>
      <c r="G1358" t="s">
        <v>605</v>
      </c>
      <c r="H1358" t="s">
        <v>1640</v>
      </c>
      <c r="I1358" t="s">
        <v>1639</v>
      </c>
      <c r="J1358" t="s">
        <v>1640</v>
      </c>
      <c r="K1358" s="379"/>
    </row>
    <row r="1359" spans="1:11" ht="15" customHeight="1">
      <c r="A1359">
        <v>129546003</v>
      </c>
      <c r="B1359">
        <v>1</v>
      </c>
      <c r="C1359" t="s">
        <v>12249</v>
      </c>
      <c r="D1359" t="s">
        <v>12250</v>
      </c>
      <c r="E1359" t="s">
        <v>402</v>
      </c>
      <c r="F1359" t="s">
        <v>13193</v>
      </c>
      <c r="G1359" t="s">
        <v>605</v>
      </c>
      <c r="H1359" t="s">
        <v>1813</v>
      </c>
      <c r="I1359" t="s">
        <v>1812</v>
      </c>
      <c r="J1359" t="s">
        <v>1813</v>
      </c>
      <c r="K1359" s="379"/>
    </row>
    <row r="1360" spans="1:11" ht="15" customHeight="1">
      <c r="A1360">
        <v>129546003</v>
      </c>
      <c r="B1360">
        <v>2</v>
      </c>
      <c r="C1360" t="s">
        <v>12251</v>
      </c>
      <c r="D1360" t="s">
        <v>12252</v>
      </c>
      <c r="E1360" t="s">
        <v>402</v>
      </c>
      <c r="F1360" t="s">
        <v>13193</v>
      </c>
      <c r="G1360" t="s">
        <v>605</v>
      </c>
      <c r="H1360" t="s">
        <v>1815</v>
      </c>
      <c r="I1360" t="s">
        <v>1814</v>
      </c>
      <c r="J1360" t="s">
        <v>1815</v>
      </c>
      <c r="K1360" s="379"/>
    </row>
    <row r="1361" spans="1:11" ht="15" customHeight="1">
      <c r="A1361">
        <v>129546103</v>
      </c>
      <c r="B1361">
        <v>1</v>
      </c>
      <c r="C1361" t="s">
        <v>12350</v>
      </c>
      <c r="D1361" t="s">
        <v>12353</v>
      </c>
      <c r="E1361" t="s">
        <v>413</v>
      </c>
      <c r="F1361" t="s">
        <v>13193</v>
      </c>
      <c r="G1361" t="s">
        <v>605</v>
      </c>
      <c r="H1361" t="s">
        <v>1855</v>
      </c>
      <c r="I1361" t="s">
        <v>1854</v>
      </c>
      <c r="J1361" t="s">
        <v>1855</v>
      </c>
      <c r="K1361" s="379"/>
    </row>
    <row r="1362" spans="1:11" ht="15" customHeight="1">
      <c r="A1362">
        <v>129546103</v>
      </c>
      <c r="B1362">
        <v>2</v>
      </c>
      <c r="C1362" t="s">
        <v>12352</v>
      </c>
      <c r="D1362" t="s">
        <v>12351</v>
      </c>
      <c r="E1362" t="s">
        <v>413</v>
      </c>
      <c r="F1362" t="s">
        <v>13193</v>
      </c>
      <c r="G1362" t="s">
        <v>605</v>
      </c>
      <c r="H1362" t="s">
        <v>1853</v>
      </c>
      <c r="I1362" t="s">
        <v>1852</v>
      </c>
      <c r="J1362" t="s">
        <v>1853</v>
      </c>
      <c r="K1362" s="379"/>
    </row>
    <row r="1363" spans="1:11" ht="15" customHeight="1">
      <c r="A1363">
        <v>129546803</v>
      </c>
      <c r="B1363">
        <v>1</v>
      </c>
      <c r="C1363" t="s">
        <v>12442</v>
      </c>
      <c r="D1363" t="s">
        <v>12443</v>
      </c>
      <c r="E1363" t="s">
        <v>442</v>
      </c>
      <c r="F1363" t="s">
        <v>13193</v>
      </c>
      <c r="G1363" t="s">
        <v>605</v>
      </c>
      <c r="H1363" t="s">
        <v>1924</v>
      </c>
      <c r="I1363" t="s">
        <v>1923</v>
      </c>
      <c r="J1363" t="s">
        <v>1924</v>
      </c>
      <c r="K1363" s="379"/>
    </row>
    <row r="1364" spans="1:11" ht="15" customHeight="1">
      <c r="A1364">
        <v>129547203</v>
      </c>
      <c r="B1364">
        <v>1</v>
      </c>
      <c r="C1364" t="s">
        <v>12510</v>
      </c>
      <c r="D1364" t="s">
        <v>12511</v>
      </c>
      <c r="E1364" t="s">
        <v>460</v>
      </c>
      <c r="F1364" t="s">
        <v>13193</v>
      </c>
      <c r="G1364" t="s">
        <v>605</v>
      </c>
      <c r="H1364" t="s">
        <v>1985</v>
      </c>
      <c r="I1364" t="s">
        <v>1984</v>
      </c>
      <c r="J1364" t="s">
        <v>1985</v>
      </c>
      <c r="K1364" s="379"/>
    </row>
    <row r="1365" spans="1:11" ht="15" customHeight="1">
      <c r="A1365">
        <v>129547303</v>
      </c>
      <c r="B1365">
        <v>1</v>
      </c>
      <c r="C1365" t="s">
        <v>12463</v>
      </c>
      <c r="D1365" t="s">
        <v>12465</v>
      </c>
      <c r="E1365" t="s">
        <v>449</v>
      </c>
      <c r="F1365" t="s">
        <v>13193</v>
      </c>
      <c r="G1365" t="s">
        <v>605</v>
      </c>
      <c r="H1365" t="s">
        <v>1944</v>
      </c>
      <c r="I1365" t="s">
        <v>1943</v>
      </c>
      <c r="J1365" t="s">
        <v>1944</v>
      </c>
      <c r="K1365" s="379"/>
    </row>
    <row r="1366" spans="1:11" ht="15" customHeight="1">
      <c r="A1366">
        <v>129547303</v>
      </c>
      <c r="B1366">
        <v>2</v>
      </c>
      <c r="C1366" t="s">
        <v>12464</v>
      </c>
      <c r="D1366" t="s">
        <v>12466</v>
      </c>
      <c r="E1366" t="s">
        <v>449</v>
      </c>
      <c r="F1366" t="s">
        <v>13193</v>
      </c>
      <c r="G1366" t="s">
        <v>605</v>
      </c>
      <c r="H1366" t="s">
        <v>1946</v>
      </c>
      <c r="I1366" t="s">
        <v>1945</v>
      </c>
      <c r="J1366" t="s">
        <v>1946</v>
      </c>
      <c r="K1366" s="379"/>
    </row>
    <row r="1367" spans="1:11" ht="15" customHeight="1">
      <c r="A1367">
        <v>129547603</v>
      </c>
      <c r="B1367">
        <v>1</v>
      </c>
      <c r="C1367" t="s">
        <v>12669</v>
      </c>
      <c r="D1367" t="s">
        <v>12672</v>
      </c>
      <c r="E1367" t="s">
        <v>504</v>
      </c>
      <c r="F1367" t="s">
        <v>13193</v>
      </c>
      <c r="G1367" t="s">
        <v>605</v>
      </c>
      <c r="H1367" t="s">
        <v>2131</v>
      </c>
      <c r="I1367" t="s">
        <v>2130</v>
      </c>
      <c r="J1367" t="s">
        <v>2131</v>
      </c>
      <c r="K1367" s="379"/>
    </row>
    <row r="1368" spans="1:11" ht="15" customHeight="1">
      <c r="A1368">
        <v>129547603</v>
      </c>
      <c r="B1368">
        <v>2</v>
      </c>
      <c r="C1368" t="s">
        <v>12671</v>
      </c>
      <c r="D1368" t="s">
        <v>12670</v>
      </c>
      <c r="E1368" t="s">
        <v>504</v>
      </c>
      <c r="F1368" t="s">
        <v>13193</v>
      </c>
      <c r="G1368" t="s">
        <v>605</v>
      </c>
      <c r="H1368" t="s">
        <v>2129</v>
      </c>
      <c r="I1368" t="s">
        <v>2128</v>
      </c>
      <c r="J1368" t="s">
        <v>2129</v>
      </c>
      <c r="K1368" s="379"/>
    </row>
    <row r="1369" spans="1:11" ht="15" customHeight="1">
      <c r="A1369">
        <v>129547803</v>
      </c>
      <c r="B1369">
        <v>1</v>
      </c>
      <c r="C1369" t="s">
        <v>12692</v>
      </c>
      <c r="D1369" t="s">
        <v>12693</v>
      </c>
      <c r="E1369" t="s">
        <v>510</v>
      </c>
      <c r="F1369" t="s">
        <v>13193</v>
      </c>
      <c r="G1369" t="s">
        <v>605</v>
      </c>
      <c r="H1369" t="s">
        <v>2150</v>
      </c>
      <c r="I1369" t="s">
        <v>2149</v>
      </c>
      <c r="J1369" t="s">
        <v>2150</v>
      </c>
      <c r="K1369" s="379"/>
    </row>
    <row r="1370" spans="1:11" ht="15" customHeight="1">
      <c r="A1370">
        <v>129548803</v>
      </c>
      <c r="B1370">
        <v>1</v>
      </c>
      <c r="C1370" t="s">
        <v>12910</v>
      </c>
      <c r="D1370" t="s">
        <v>12911</v>
      </c>
      <c r="E1370" t="s">
        <v>564</v>
      </c>
      <c r="F1370" t="s">
        <v>13193</v>
      </c>
      <c r="G1370" t="s">
        <v>605</v>
      </c>
      <c r="H1370" t="s">
        <v>2341</v>
      </c>
      <c r="I1370" t="s">
        <v>2340</v>
      </c>
      <c r="J1370" t="s">
        <v>2341</v>
      </c>
      <c r="K1370" s="379"/>
    </row>
    <row r="1371" spans="1:11" ht="15" customHeight="1">
      <c r="A1371">
        <v>139481451</v>
      </c>
      <c r="B1371">
        <v>1</v>
      </c>
      <c r="C1371" t="s">
        <v>11475</v>
      </c>
      <c r="D1371" t="s">
        <v>16029</v>
      </c>
      <c r="E1371" t="s">
        <v>15990</v>
      </c>
      <c r="F1371" t="s">
        <v>13192</v>
      </c>
      <c r="G1371" t="s">
        <v>605</v>
      </c>
      <c r="H1371" t="s">
        <v>10267</v>
      </c>
      <c r="I1371" t="s">
        <v>15990</v>
      </c>
      <c r="J1371" t="s">
        <v>10267</v>
      </c>
      <c r="K1371" s="379"/>
    </row>
    <row r="1372" spans="1:11" ht="15" customHeight="1">
      <c r="A1372">
        <v>147513703</v>
      </c>
      <c r="B1372">
        <v>1</v>
      </c>
      <c r="C1372" t="s">
        <v>11156</v>
      </c>
      <c r="D1372" t="s">
        <v>18048</v>
      </c>
      <c r="E1372" t="s">
        <v>190</v>
      </c>
      <c r="F1372" t="s">
        <v>13192</v>
      </c>
      <c r="G1372" t="s">
        <v>605</v>
      </c>
      <c r="H1372" t="s">
        <v>1138</v>
      </c>
      <c r="I1372" t="s">
        <v>18049</v>
      </c>
      <c r="J1372" t="s">
        <v>1138</v>
      </c>
      <c r="K1372" s="379"/>
    </row>
    <row r="1373" spans="1:11" ht="15" customHeight="1">
      <c r="A1373">
        <v>151514721</v>
      </c>
      <c r="B1373">
        <v>1</v>
      </c>
      <c r="C1373" t="s">
        <v>11550</v>
      </c>
      <c r="D1373" t="s">
        <v>11551</v>
      </c>
      <c r="E1373" t="s">
        <v>293</v>
      </c>
      <c r="F1373" t="s">
        <v>13192</v>
      </c>
      <c r="G1373" t="s">
        <v>605</v>
      </c>
      <c r="H1373" t="s">
        <v>1459</v>
      </c>
      <c r="I1373" t="s">
        <v>293</v>
      </c>
      <c r="J1373" t="s">
        <v>1459</v>
      </c>
      <c r="K1373" s="379"/>
    </row>
    <row r="1374" spans="1:11" ht="15" customHeight="1">
      <c r="A1374">
        <v>160028259</v>
      </c>
      <c r="B1374">
        <v>1</v>
      </c>
      <c r="C1374" t="s">
        <v>12355</v>
      </c>
      <c r="D1374" t="s">
        <v>12356</v>
      </c>
      <c r="E1374" t="s">
        <v>414</v>
      </c>
      <c r="F1374" t="s">
        <v>13192</v>
      </c>
      <c r="G1374" t="s">
        <v>605</v>
      </c>
      <c r="H1374" t="s">
        <v>1857</v>
      </c>
      <c r="I1374" t="s">
        <v>414</v>
      </c>
      <c r="J1374" t="s">
        <v>1857</v>
      </c>
      <c r="K1374" s="379"/>
    </row>
    <row r="1375" spans="1:11" ht="15" customHeight="1">
      <c r="A1375">
        <v>173515368</v>
      </c>
      <c r="B1375">
        <v>1</v>
      </c>
      <c r="C1375" t="s">
        <v>11839</v>
      </c>
      <c r="D1375" t="s">
        <v>11840</v>
      </c>
      <c r="E1375" t="s">
        <v>374</v>
      </c>
      <c r="F1375" t="s">
        <v>13192</v>
      </c>
      <c r="G1375" t="s">
        <v>605</v>
      </c>
      <c r="H1375" t="s">
        <v>1722</v>
      </c>
      <c r="I1375" t="s">
        <v>374</v>
      </c>
      <c r="J1375" t="s">
        <v>1722</v>
      </c>
      <c r="K1375" s="379"/>
    </row>
    <row r="1376" spans="1:11" ht="15" customHeight="1">
      <c r="A1376">
        <v>175390169</v>
      </c>
      <c r="B1376">
        <v>1</v>
      </c>
      <c r="C1376" t="s">
        <v>11490</v>
      </c>
      <c r="D1376" t="s">
        <v>16030</v>
      </c>
      <c r="E1376" t="s">
        <v>15991</v>
      </c>
      <c r="F1376" t="s">
        <v>13192</v>
      </c>
      <c r="G1376" t="s">
        <v>605</v>
      </c>
      <c r="H1376" t="s">
        <v>1411</v>
      </c>
      <c r="I1376" t="s">
        <v>15991</v>
      </c>
      <c r="J1376" t="s">
        <v>1411</v>
      </c>
      <c r="K1376" s="379"/>
    </row>
    <row r="1377" spans="1:11" ht="15" customHeight="1">
      <c r="A1377">
        <v>181519176</v>
      </c>
      <c r="B1377">
        <v>1</v>
      </c>
      <c r="C1377" t="s">
        <v>10571</v>
      </c>
      <c r="D1377" t="s">
        <v>16011</v>
      </c>
      <c r="E1377" t="s">
        <v>15974</v>
      </c>
      <c r="F1377" t="s">
        <v>16149</v>
      </c>
      <c r="G1377" t="s">
        <v>605</v>
      </c>
      <c r="H1377" t="s">
        <v>640</v>
      </c>
      <c r="I1377" t="s">
        <v>15974</v>
      </c>
      <c r="J1377" t="s">
        <v>640</v>
      </c>
      <c r="K1377" s="379"/>
    </row>
    <row r="1378" spans="1:11" ht="15" customHeight="1">
      <c r="A1378">
        <v>182514568</v>
      </c>
      <c r="B1378">
        <v>1</v>
      </c>
      <c r="C1378" t="s">
        <v>11409</v>
      </c>
      <c r="D1378" t="s">
        <v>16022</v>
      </c>
      <c r="E1378" t="s">
        <v>15985</v>
      </c>
      <c r="F1378" t="s">
        <v>13192</v>
      </c>
      <c r="G1378" t="s">
        <v>605</v>
      </c>
      <c r="H1378" t="s">
        <v>1824</v>
      </c>
      <c r="I1378" t="s">
        <v>15985</v>
      </c>
      <c r="J1378" t="s">
        <v>1824</v>
      </c>
      <c r="K1378" s="379"/>
    </row>
    <row r="1379" spans="1:11" ht="15" customHeight="1">
      <c r="A1379">
        <v>185515523</v>
      </c>
      <c r="B1379">
        <v>1</v>
      </c>
      <c r="C1379" t="s">
        <v>10693</v>
      </c>
      <c r="D1379" t="s">
        <v>10694</v>
      </c>
      <c r="E1379" t="s">
        <v>66</v>
      </c>
      <c r="F1379" t="s">
        <v>13192</v>
      </c>
      <c r="G1379" t="s">
        <v>605</v>
      </c>
      <c r="H1379" t="s">
        <v>747</v>
      </c>
      <c r="I1379" t="s">
        <v>66</v>
      </c>
      <c r="J1379" t="s">
        <v>747</v>
      </c>
      <c r="K1379" s="379"/>
    </row>
    <row r="1380" spans="1:11" ht="15" customHeight="1">
      <c r="A1380">
        <v>188392660</v>
      </c>
      <c r="B1380">
        <v>1</v>
      </c>
      <c r="C1380" t="s">
        <v>16296</v>
      </c>
      <c r="D1380" t="s">
        <v>16297</v>
      </c>
      <c r="E1380" t="s">
        <v>16232</v>
      </c>
      <c r="F1380" t="s">
        <v>13192</v>
      </c>
      <c r="G1380" t="s">
        <v>605</v>
      </c>
      <c r="H1380" t="s">
        <v>16298</v>
      </c>
      <c r="I1380" t="s">
        <v>16232</v>
      </c>
      <c r="J1380" t="s">
        <v>16298</v>
      </c>
      <c r="K1380" s="379"/>
    </row>
    <row r="1381" spans="1:11" ht="15" customHeight="1">
      <c r="A1381">
        <v>189670676</v>
      </c>
      <c r="B1381">
        <v>1</v>
      </c>
      <c r="C1381" t="s">
        <v>13086</v>
      </c>
      <c r="D1381" t="s">
        <v>16043</v>
      </c>
      <c r="E1381" t="s">
        <v>16005</v>
      </c>
      <c r="F1381" t="s">
        <v>13192</v>
      </c>
      <c r="G1381" t="s">
        <v>605</v>
      </c>
      <c r="H1381" t="s">
        <v>13087</v>
      </c>
      <c r="I1381" t="s">
        <v>16005</v>
      </c>
      <c r="J1381" t="s">
        <v>13087</v>
      </c>
      <c r="K1381" s="379"/>
    </row>
    <row r="1382" spans="1:11" ht="15" customHeight="1">
      <c r="A1382">
        <v>192518422</v>
      </c>
      <c r="B1382">
        <v>1</v>
      </c>
      <c r="C1382" t="s">
        <v>12668</v>
      </c>
      <c r="D1382" t="s">
        <v>16038</v>
      </c>
      <c r="E1382" t="s">
        <v>16000</v>
      </c>
      <c r="F1382" t="s">
        <v>13192</v>
      </c>
      <c r="G1382" t="s">
        <v>605</v>
      </c>
      <c r="H1382" t="s">
        <v>2127</v>
      </c>
      <c r="I1382" t="s">
        <v>16000</v>
      </c>
      <c r="J1382" t="s">
        <v>2127</v>
      </c>
      <c r="K1382" s="379"/>
    </row>
    <row r="1383" spans="1:11" ht="15" customHeight="1">
      <c r="A1383">
        <v>199025446</v>
      </c>
      <c r="B1383">
        <v>1</v>
      </c>
      <c r="C1383" t="s">
        <v>11081</v>
      </c>
      <c r="D1383" t="s">
        <v>16016</v>
      </c>
      <c r="E1383" t="s">
        <v>15979</v>
      </c>
      <c r="F1383" t="s">
        <v>13192</v>
      </c>
      <c r="G1383" t="s">
        <v>605</v>
      </c>
      <c r="H1383" t="s">
        <v>1072</v>
      </c>
      <c r="I1383" t="s">
        <v>15979</v>
      </c>
      <c r="J1383" t="s">
        <v>1072</v>
      </c>
      <c r="K1383" s="379"/>
    </row>
    <row r="1384" spans="1:11" ht="15" customHeight="1">
      <c r="A1384" s="375"/>
      <c r="B1384" s="375"/>
      <c r="C1384" s="377"/>
      <c r="D1384" s="387"/>
      <c r="E1384" s="376"/>
      <c r="F1384" s="377"/>
      <c r="G1384" s="378"/>
      <c r="H1384" s="375"/>
      <c r="I1384" s="387"/>
      <c r="J1384" s="375"/>
      <c r="K1384" s="379"/>
    </row>
    <row r="1385" spans="1:11" ht="15" customHeight="1">
      <c r="A1385" s="375"/>
      <c r="B1385" s="375"/>
      <c r="C1385" s="377"/>
      <c r="D1385" s="387"/>
      <c r="E1385" s="376"/>
      <c r="F1385" s="377"/>
      <c r="G1385" s="378"/>
      <c r="H1385" s="375"/>
      <c r="I1385" s="387"/>
      <c r="J1385" s="375"/>
      <c r="K1385" s="379"/>
    </row>
    <row r="1386" spans="1:11" ht="15" customHeight="1">
      <c r="A1386" s="375"/>
      <c r="B1386" s="375"/>
      <c r="C1386" s="377"/>
      <c r="D1386" s="387"/>
      <c r="E1386" s="376"/>
      <c r="F1386" s="377"/>
      <c r="G1386" s="378"/>
      <c r="H1386" s="375"/>
      <c r="I1386" s="387"/>
      <c r="J1386" s="375"/>
      <c r="K1386" s="379"/>
    </row>
    <row r="1387" spans="1:11" ht="15" customHeight="1">
      <c r="A1387" s="375"/>
      <c r="B1387" s="375"/>
      <c r="C1387" s="377"/>
      <c r="D1387" s="387"/>
      <c r="E1387" s="376"/>
      <c r="F1387" s="377"/>
      <c r="G1387" s="378"/>
      <c r="H1387" s="375"/>
      <c r="I1387" s="387"/>
      <c r="J1387" s="375"/>
      <c r="K1387" s="379"/>
    </row>
    <row r="1388" spans="1:11" ht="15" customHeight="1">
      <c r="A1388" s="375"/>
      <c r="B1388" s="375"/>
      <c r="C1388" s="377"/>
      <c r="D1388" s="387"/>
      <c r="E1388" s="376"/>
      <c r="F1388" s="377"/>
      <c r="G1388" s="378"/>
      <c r="H1388" s="375"/>
      <c r="I1388" s="387"/>
      <c r="J1388" s="375"/>
      <c r="K1388" s="379"/>
    </row>
    <row r="1389" spans="1:11" ht="15" customHeight="1">
      <c r="A1389" s="375"/>
      <c r="B1389" s="375"/>
      <c r="C1389" s="377"/>
      <c r="D1389" s="387"/>
      <c r="E1389" s="376"/>
      <c r="F1389" s="377"/>
      <c r="G1389" s="378"/>
      <c r="H1389" s="375"/>
      <c r="I1389" s="387"/>
      <c r="J1389" s="375"/>
      <c r="K1389" s="379"/>
    </row>
    <row r="1390" spans="1:11" ht="15" customHeight="1">
      <c r="A1390" s="375"/>
      <c r="B1390" s="375"/>
      <c r="C1390" s="377"/>
      <c r="D1390" s="387"/>
      <c r="E1390" s="376"/>
      <c r="F1390" s="377"/>
      <c r="G1390" s="378"/>
      <c r="H1390" s="375"/>
      <c r="I1390" s="387"/>
      <c r="J1390" s="375"/>
      <c r="K1390" s="379"/>
    </row>
    <row r="1391" spans="1:11" ht="15" customHeight="1">
      <c r="A1391" s="375"/>
      <c r="B1391" s="375"/>
      <c r="C1391" s="377"/>
      <c r="D1391" s="387"/>
      <c r="E1391" s="376"/>
      <c r="F1391" s="377"/>
      <c r="G1391" s="378"/>
      <c r="H1391" s="375"/>
      <c r="I1391" s="387"/>
      <c r="J1391" s="375"/>
      <c r="K1391" s="379"/>
    </row>
    <row r="1392" spans="1:11" ht="15" customHeight="1">
      <c r="A1392" s="375"/>
      <c r="B1392" s="375"/>
      <c r="C1392" s="377"/>
      <c r="D1392" s="387"/>
      <c r="E1392" s="376"/>
      <c r="F1392" s="377"/>
      <c r="G1392" s="378"/>
      <c r="H1392" s="375"/>
      <c r="I1392" s="387"/>
      <c r="J1392" s="375"/>
      <c r="K1392" s="379"/>
    </row>
    <row r="1393" spans="1:11" ht="15" customHeight="1">
      <c r="A1393" s="375"/>
      <c r="B1393" s="375"/>
      <c r="C1393" s="377"/>
      <c r="D1393" s="387"/>
      <c r="E1393" s="376"/>
      <c r="F1393" s="377"/>
      <c r="G1393" s="378"/>
      <c r="H1393" s="375"/>
      <c r="I1393" s="387"/>
      <c r="J1393" s="375"/>
      <c r="K1393" s="379"/>
    </row>
    <row r="1394" spans="1:11" ht="15" customHeight="1">
      <c r="A1394" s="375"/>
      <c r="B1394" s="375"/>
      <c r="C1394" s="377"/>
      <c r="D1394" s="387"/>
      <c r="E1394" s="376"/>
      <c r="F1394" s="377"/>
      <c r="G1394" s="378"/>
      <c r="H1394" s="375"/>
      <c r="I1394" s="387"/>
      <c r="J1394" s="375"/>
      <c r="K1394" s="379"/>
    </row>
    <row r="1395" spans="1:11" ht="15" customHeight="1">
      <c r="A1395" s="375"/>
      <c r="B1395" s="375"/>
      <c r="C1395" s="377"/>
      <c r="D1395" s="387"/>
      <c r="E1395" s="376"/>
      <c r="F1395" s="377"/>
      <c r="G1395" s="378"/>
      <c r="H1395" s="375"/>
      <c r="I1395" s="387"/>
      <c r="J1395" s="375"/>
      <c r="K1395" s="379"/>
    </row>
    <row r="1396" spans="1:11" ht="15" customHeight="1">
      <c r="A1396" s="375"/>
      <c r="B1396" s="375"/>
      <c r="C1396" s="377"/>
      <c r="D1396" s="387"/>
      <c r="E1396" s="376"/>
      <c r="F1396" s="377"/>
      <c r="G1396" s="378"/>
      <c r="H1396" s="375"/>
      <c r="I1396" s="387"/>
      <c r="J1396" s="375"/>
      <c r="K1396" s="379"/>
    </row>
    <row r="1397" spans="1:11" ht="15" customHeight="1">
      <c r="A1397" s="375"/>
      <c r="B1397" s="375"/>
      <c r="C1397" s="377"/>
      <c r="D1397" s="387"/>
      <c r="E1397" s="376"/>
      <c r="F1397" s="377"/>
      <c r="G1397" s="378"/>
      <c r="H1397" s="375"/>
      <c r="I1397" s="387"/>
      <c r="J1397" s="375"/>
      <c r="K1397" s="379"/>
    </row>
    <row r="1398" spans="1:11" ht="15" customHeight="1">
      <c r="A1398" s="375"/>
      <c r="B1398" s="375"/>
      <c r="C1398" s="377"/>
      <c r="D1398" s="387"/>
      <c r="E1398" s="376"/>
      <c r="F1398" s="377"/>
      <c r="G1398" s="378"/>
      <c r="H1398" s="375"/>
      <c r="I1398" s="387"/>
      <c r="J1398" s="375"/>
      <c r="K1398" s="379"/>
    </row>
    <row r="1399" spans="1:11" ht="15" customHeight="1">
      <c r="A1399" s="375"/>
      <c r="B1399" s="375"/>
      <c r="C1399" s="377"/>
      <c r="D1399" s="387"/>
      <c r="E1399" s="376"/>
      <c r="F1399" s="377"/>
      <c r="G1399" s="378"/>
      <c r="H1399" s="375"/>
      <c r="I1399" s="387"/>
      <c r="J1399" s="375"/>
      <c r="K1399" s="379"/>
    </row>
    <row r="1400" spans="1:11" ht="15" customHeight="1">
      <c r="A1400" s="375"/>
      <c r="B1400" s="375"/>
      <c r="C1400" s="377"/>
      <c r="D1400" s="387"/>
      <c r="E1400" s="376"/>
      <c r="F1400" s="377"/>
      <c r="G1400" s="378"/>
      <c r="H1400" s="375"/>
      <c r="I1400" s="387"/>
      <c r="J1400" s="375"/>
      <c r="K1400" s="379"/>
    </row>
    <row r="1401" spans="1:11" ht="15" customHeight="1">
      <c r="A1401" s="375"/>
      <c r="B1401" s="375"/>
      <c r="C1401" s="377"/>
      <c r="D1401" s="387"/>
      <c r="E1401" s="376"/>
      <c r="F1401" s="377"/>
      <c r="G1401" s="378"/>
      <c r="H1401" s="375"/>
      <c r="I1401" s="387"/>
      <c r="J1401" s="375"/>
      <c r="K1401" s="379"/>
    </row>
    <row r="1402" spans="1:11" ht="15" customHeight="1">
      <c r="A1402" s="375"/>
      <c r="B1402" s="375"/>
      <c r="C1402" s="377"/>
      <c r="D1402" s="387"/>
      <c r="E1402" s="376"/>
      <c r="F1402" s="377"/>
      <c r="G1402" s="378"/>
      <c r="H1402" s="375"/>
      <c r="I1402" s="387"/>
      <c r="J1402" s="375"/>
      <c r="K1402" s="379"/>
    </row>
    <row r="1403" spans="1:11" ht="15" customHeight="1">
      <c r="A1403" s="375"/>
      <c r="B1403" s="375"/>
      <c r="C1403" s="377"/>
      <c r="D1403" s="387"/>
      <c r="E1403" s="376"/>
      <c r="F1403" s="377"/>
      <c r="G1403" s="378"/>
      <c r="H1403" s="375"/>
      <c r="I1403" s="387"/>
      <c r="J1403" s="375"/>
      <c r="K1403" s="379"/>
    </row>
    <row r="1404" spans="1:11" ht="15" customHeight="1">
      <c r="A1404" s="375"/>
      <c r="B1404" s="375"/>
      <c r="C1404" s="377"/>
      <c r="D1404" s="387"/>
      <c r="E1404" s="376"/>
      <c r="F1404" s="377"/>
      <c r="G1404" s="378"/>
      <c r="H1404" s="375"/>
      <c r="I1404" s="387"/>
      <c r="J1404" s="375"/>
      <c r="K1404" s="379"/>
    </row>
    <row r="1405" spans="1:11" ht="15" customHeight="1">
      <c r="A1405" s="375"/>
      <c r="B1405" s="375"/>
      <c r="C1405" s="377"/>
      <c r="D1405" s="387"/>
      <c r="E1405" s="376"/>
      <c r="F1405" s="377"/>
      <c r="G1405" s="378"/>
      <c r="H1405" s="375"/>
      <c r="I1405" s="387"/>
      <c r="J1405" s="375"/>
      <c r="K1405" s="379"/>
    </row>
    <row r="1406" spans="1:11" ht="15" customHeight="1">
      <c r="A1406" s="375"/>
      <c r="B1406" s="375"/>
      <c r="C1406" s="377"/>
      <c r="D1406" s="387"/>
      <c r="E1406" s="376"/>
      <c r="F1406" s="377"/>
      <c r="G1406" s="378"/>
      <c r="H1406" s="375"/>
      <c r="I1406" s="387"/>
      <c r="J1406" s="375"/>
      <c r="K1406" s="379"/>
    </row>
    <row r="1407" spans="1:11" ht="15" customHeight="1">
      <c r="A1407" s="375"/>
      <c r="B1407" s="375"/>
      <c r="C1407" s="377"/>
      <c r="D1407" s="387"/>
      <c r="E1407" s="376"/>
      <c r="F1407" s="377"/>
      <c r="G1407" s="378"/>
      <c r="H1407" s="375"/>
      <c r="I1407" s="387"/>
      <c r="J1407" s="375"/>
      <c r="K1407" s="379"/>
    </row>
    <row r="1408" spans="1:11" ht="15" customHeight="1">
      <c r="A1408" s="375"/>
      <c r="B1408" s="375"/>
      <c r="C1408" s="377"/>
      <c r="D1408" s="387"/>
      <c r="E1408" s="376"/>
      <c r="F1408" s="377"/>
      <c r="G1408" s="378"/>
      <c r="H1408" s="375"/>
      <c r="I1408" s="387"/>
      <c r="J1408" s="375"/>
      <c r="K1408" s="379"/>
    </row>
    <row r="1409" spans="1:11" ht="15" customHeight="1">
      <c r="A1409" s="375"/>
      <c r="B1409" s="375"/>
      <c r="C1409" s="377"/>
      <c r="D1409" s="387"/>
      <c r="E1409" s="376"/>
      <c r="F1409" s="377"/>
      <c r="G1409" s="378"/>
      <c r="H1409" s="375"/>
      <c r="I1409" s="387"/>
      <c r="J1409" s="375"/>
      <c r="K1409" s="379"/>
    </row>
    <row r="1410" spans="1:11" ht="15" customHeight="1">
      <c r="A1410" s="375"/>
      <c r="B1410" s="375"/>
      <c r="C1410" s="377"/>
      <c r="D1410" s="387"/>
      <c r="E1410" s="376"/>
      <c r="F1410" s="377"/>
      <c r="G1410" s="378"/>
      <c r="H1410" s="375"/>
      <c r="I1410" s="387"/>
      <c r="J1410" s="375"/>
      <c r="K1410" s="379"/>
    </row>
    <row r="1411" spans="1:11" ht="15" customHeight="1">
      <c r="A1411" s="375"/>
      <c r="B1411" s="375"/>
      <c r="C1411" s="377"/>
      <c r="D1411" s="387"/>
      <c r="E1411" s="376"/>
      <c r="F1411" s="377"/>
      <c r="G1411" s="378"/>
      <c r="H1411" s="375"/>
      <c r="I1411" s="387"/>
      <c r="J1411" s="375"/>
      <c r="K1411" s="379"/>
    </row>
    <row r="1412" spans="1:11" ht="15" customHeight="1">
      <c r="A1412" s="375"/>
      <c r="B1412" s="375"/>
      <c r="C1412" s="377"/>
      <c r="D1412" s="387"/>
      <c r="E1412" s="376"/>
      <c r="F1412" s="377"/>
      <c r="G1412" s="378"/>
      <c r="H1412" s="375"/>
      <c r="I1412" s="387"/>
      <c r="J1412" s="375"/>
      <c r="K1412" s="379"/>
    </row>
    <row r="1413" spans="1:11" ht="15" customHeight="1">
      <c r="A1413" s="375"/>
      <c r="B1413" s="375"/>
      <c r="C1413" s="377"/>
      <c r="D1413" s="387"/>
      <c r="E1413" s="376"/>
      <c r="F1413" s="377"/>
      <c r="G1413" s="378"/>
      <c r="H1413" s="375"/>
      <c r="I1413" s="387"/>
      <c r="J1413" s="375"/>
      <c r="K1413" s="379"/>
    </row>
    <row r="1414" spans="1:11" ht="15" customHeight="1">
      <c r="A1414" s="375"/>
      <c r="B1414" s="375"/>
      <c r="C1414" s="377"/>
      <c r="D1414" s="387"/>
      <c r="E1414" s="376"/>
      <c r="F1414" s="377"/>
      <c r="G1414" s="378"/>
      <c r="H1414" s="375"/>
      <c r="I1414" s="387"/>
      <c r="J1414" s="375"/>
      <c r="K1414" s="379"/>
    </row>
    <row r="1415" spans="1:11" ht="15" customHeight="1">
      <c r="A1415" s="375"/>
      <c r="B1415" s="375"/>
      <c r="C1415" s="377"/>
      <c r="D1415" s="387"/>
      <c r="E1415" s="376"/>
      <c r="F1415" s="377"/>
      <c r="G1415" s="378"/>
      <c r="H1415" s="375"/>
      <c r="I1415" s="387"/>
      <c r="J1415" s="375"/>
      <c r="K1415" s="379"/>
    </row>
    <row r="1416" spans="1:11" ht="15" customHeight="1">
      <c r="A1416" s="375"/>
      <c r="B1416" s="375"/>
      <c r="C1416" s="377"/>
      <c r="D1416" s="387"/>
      <c r="E1416" s="376"/>
      <c r="F1416" s="377"/>
      <c r="G1416" s="378"/>
      <c r="H1416" s="375"/>
      <c r="I1416" s="387"/>
      <c r="J1416" s="375"/>
      <c r="K1416" s="379"/>
    </row>
    <row r="1417" spans="1:11" ht="15" customHeight="1">
      <c r="A1417" s="375"/>
      <c r="B1417" s="375"/>
      <c r="C1417" s="377"/>
      <c r="D1417" s="387"/>
      <c r="E1417" s="376"/>
      <c r="F1417" s="377"/>
      <c r="G1417" s="378"/>
      <c r="H1417" s="375"/>
      <c r="I1417" s="387"/>
      <c r="J1417" s="375"/>
      <c r="K1417" s="379"/>
    </row>
    <row r="1418" spans="1:11" ht="15" customHeight="1">
      <c r="A1418" s="375"/>
      <c r="B1418" s="375"/>
      <c r="C1418" s="377"/>
      <c r="D1418" s="387"/>
      <c r="E1418" s="376"/>
      <c r="F1418" s="377"/>
      <c r="G1418" s="378"/>
      <c r="H1418" s="375"/>
      <c r="I1418" s="387"/>
      <c r="J1418" s="375"/>
      <c r="K1418" s="379"/>
    </row>
    <row r="1419" spans="1:11" ht="15" customHeight="1">
      <c r="A1419" s="375"/>
      <c r="B1419" s="375"/>
      <c r="C1419" s="377"/>
      <c r="D1419" s="387"/>
      <c r="E1419" s="376"/>
      <c r="F1419" s="377"/>
      <c r="G1419" s="378"/>
      <c r="H1419" s="375"/>
      <c r="I1419" s="387"/>
      <c r="J1419" s="375"/>
      <c r="K1419" s="379"/>
    </row>
    <row r="1420" spans="1:11" ht="15" customHeight="1">
      <c r="A1420" s="375"/>
      <c r="B1420" s="375"/>
      <c r="C1420" s="377"/>
      <c r="D1420" s="387"/>
      <c r="E1420" s="376"/>
      <c r="F1420" s="377"/>
      <c r="G1420" s="378"/>
      <c r="H1420" s="375"/>
      <c r="I1420" s="387"/>
      <c r="J1420" s="375"/>
      <c r="K1420" s="379"/>
    </row>
    <row r="1421" spans="1:11" ht="15" customHeight="1">
      <c r="A1421" s="375"/>
      <c r="B1421" s="375"/>
      <c r="C1421" s="377"/>
      <c r="D1421" s="387"/>
      <c r="E1421" s="376"/>
      <c r="F1421" s="377"/>
      <c r="G1421" s="378"/>
      <c r="H1421" s="375"/>
      <c r="I1421" s="387"/>
      <c r="J1421" s="375"/>
      <c r="K1421" s="379"/>
    </row>
    <row r="1422" spans="1:11" ht="15" customHeight="1">
      <c r="A1422" s="375"/>
      <c r="B1422" s="375"/>
      <c r="C1422" s="377"/>
      <c r="D1422" s="387"/>
      <c r="E1422" s="376"/>
      <c r="F1422" s="377"/>
      <c r="G1422" s="378"/>
      <c r="H1422" s="375"/>
      <c r="I1422" s="387"/>
      <c r="J1422" s="375"/>
      <c r="K1422" s="379"/>
    </row>
    <row r="1423" spans="1:11" ht="15" customHeight="1">
      <c r="A1423" s="375"/>
      <c r="B1423" s="375"/>
      <c r="C1423" s="377"/>
      <c r="D1423" s="387"/>
      <c r="E1423" s="376"/>
      <c r="F1423" s="377"/>
      <c r="G1423" s="378"/>
      <c r="H1423" s="375"/>
      <c r="I1423" s="387"/>
      <c r="J1423" s="375"/>
      <c r="K1423" s="379"/>
    </row>
    <row r="1424" spans="1:11" ht="15" customHeight="1">
      <c r="A1424" s="375"/>
      <c r="B1424" s="375"/>
      <c r="C1424" s="377"/>
      <c r="D1424" s="387"/>
      <c r="E1424" s="376"/>
      <c r="F1424" s="377"/>
      <c r="G1424" s="378"/>
      <c r="H1424" s="375"/>
      <c r="I1424" s="387"/>
      <c r="J1424" s="375"/>
      <c r="K1424" s="379"/>
    </row>
    <row r="1425" spans="1:11" ht="15" customHeight="1">
      <c r="A1425" s="375"/>
      <c r="B1425" s="375"/>
      <c r="C1425" s="377"/>
      <c r="D1425" s="387"/>
      <c r="E1425" s="376"/>
      <c r="F1425" s="377"/>
      <c r="G1425" s="378"/>
      <c r="H1425" s="375"/>
      <c r="I1425" s="387"/>
      <c r="J1425" s="375"/>
      <c r="K1425" s="379"/>
    </row>
    <row r="1426" spans="1:11" ht="15" customHeight="1">
      <c r="A1426" s="375"/>
      <c r="B1426" s="375"/>
      <c r="C1426" s="377"/>
      <c r="D1426" s="387"/>
      <c r="E1426" s="376"/>
      <c r="F1426" s="377"/>
      <c r="G1426" s="378"/>
      <c r="H1426" s="375"/>
      <c r="I1426" s="387"/>
      <c r="J1426" s="375"/>
      <c r="K1426" s="379"/>
    </row>
    <row r="1427" spans="1:11" ht="15" customHeight="1">
      <c r="A1427" s="375"/>
      <c r="B1427" s="375"/>
      <c r="C1427" s="377"/>
      <c r="D1427" s="387"/>
      <c r="E1427" s="376"/>
      <c r="F1427" s="377"/>
      <c r="G1427" s="378"/>
      <c r="H1427" s="375"/>
      <c r="I1427" s="387"/>
      <c r="J1427" s="375"/>
      <c r="K1427" s="379"/>
    </row>
    <row r="1428" spans="1:11" ht="15" customHeight="1">
      <c r="A1428" s="375"/>
      <c r="B1428" s="375"/>
      <c r="C1428" s="377"/>
      <c r="D1428" s="387"/>
      <c r="E1428" s="376"/>
      <c r="F1428" s="377"/>
      <c r="G1428" s="378"/>
      <c r="H1428" s="375"/>
      <c r="I1428" s="387"/>
      <c r="J1428" s="375"/>
      <c r="K1428" s="379"/>
    </row>
    <row r="1429" spans="1:11" ht="15" customHeight="1">
      <c r="A1429" s="375"/>
      <c r="B1429" s="375"/>
      <c r="C1429" s="377"/>
      <c r="D1429" s="387"/>
      <c r="E1429" s="376"/>
      <c r="F1429" s="377"/>
      <c r="G1429" s="378"/>
      <c r="H1429" s="375"/>
      <c r="I1429" s="387"/>
      <c r="J1429" s="375"/>
      <c r="K1429" s="379"/>
    </row>
    <row r="1430" spans="1:11" ht="15" customHeight="1">
      <c r="A1430" s="375"/>
      <c r="B1430" s="375"/>
      <c r="C1430" s="377"/>
      <c r="D1430" s="387"/>
      <c r="E1430" s="376"/>
      <c r="F1430" s="377"/>
      <c r="G1430" s="378"/>
      <c r="H1430" s="375"/>
      <c r="I1430" s="387"/>
      <c r="J1430" s="375"/>
      <c r="K1430" s="379"/>
    </row>
    <row r="1431" spans="1:11" ht="12.75" customHeight="1">
      <c r="A1431" s="375"/>
      <c r="B1431" s="375"/>
      <c r="C1431" s="377"/>
      <c r="D1431" s="387"/>
      <c r="E1431" s="376"/>
      <c r="F1431" s="377"/>
      <c r="G1431" s="378"/>
      <c r="H1431" s="375"/>
      <c r="I1431" s="387"/>
      <c r="J1431" s="375"/>
      <c r="K1431" s="379"/>
    </row>
    <row r="1432" spans="1:11" ht="12.75" customHeight="1">
      <c r="A1432" s="375"/>
      <c r="B1432" s="375"/>
      <c r="C1432" s="377"/>
      <c r="D1432" s="387"/>
      <c r="E1432" s="376"/>
      <c r="F1432" s="377"/>
      <c r="G1432" s="378"/>
      <c r="H1432" s="375"/>
      <c r="I1432" s="387"/>
      <c r="J1432" s="375"/>
      <c r="K1432" s="379"/>
    </row>
    <row r="1433" spans="1:11" ht="12.75" customHeight="1">
      <c r="A1433" s="375"/>
      <c r="B1433" s="375"/>
      <c r="C1433" s="377"/>
      <c r="D1433" s="387"/>
      <c r="E1433" s="376"/>
      <c r="F1433" s="377"/>
      <c r="G1433" s="378"/>
      <c r="H1433" s="375"/>
      <c r="I1433" s="387"/>
      <c r="J1433" s="375"/>
      <c r="K1433" s="379"/>
    </row>
    <row r="1434" spans="1:11" ht="12.75" customHeight="1">
      <c r="A1434" s="375"/>
      <c r="B1434" s="375"/>
      <c r="C1434" s="377"/>
      <c r="D1434" s="387"/>
      <c r="E1434" s="376"/>
      <c r="F1434" s="377"/>
      <c r="G1434" s="378"/>
      <c r="H1434" s="375"/>
      <c r="I1434" s="387"/>
      <c r="J1434" s="375"/>
      <c r="K1434" s="379"/>
    </row>
    <row r="1435" spans="1:11" ht="12.75" customHeight="1">
      <c r="A1435" s="375"/>
      <c r="B1435" s="375"/>
      <c r="C1435" s="377"/>
      <c r="D1435" s="387"/>
      <c r="E1435" s="376"/>
      <c r="F1435" s="377"/>
      <c r="G1435" s="378"/>
      <c r="H1435" s="375"/>
      <c r="I1435" s="387"/>
      <c r="J1435" s="375"/>
      <c r="K1435" s="379"/>
    </row>
    <row r="1436" spans="1:11" ht="12.75" customHeight="1">
      <c r="A1436" s="375"/>
      <c r="B1436" s="375"/>
      <c r="C1436" s="377"/>
      <c r="D1436" s="387"/>
      <c r="E1436" s="376"/>
      <c r="F1436" s="377"/>
      <c r="G1436" s="378"/>
      <c r="H1436" s="375"/>
      <c r="I1436" s="387"/>
      <c r="J1436" s="375"/>
      <c r="K1436" s="379"/>
    </row>
    <row r="1437" spans="1:11" ht="12.75" customHeight="1">
      <c r="A1437" s="375"/>
      <c r="B1437" s="375"/>
      <c r="C1437" s="377"/>
      <c r="D1437" s="387"/>
      <c r="E1437" s="376"/>
      <c r="F1437" s="377"/>
      <c r="G1437" s="378"/>
      <c r="H1437" s="375"/>
      <c r="I1437" s="387"/>
      <c r="J1437" s="375"/>
      <c r="K1437" s="379"/>
    </row>
    <row r="1438" spans="1:11" ht="12.75" customHeight="1">
      <c r="A1438" s="375"/>
      <c r="B1438" s="375"/>
      <c r="C1438" s="377"/>
      <c r="D1438" s="387"/>
      <c r="E1438" s="376"/>
      <c r="F1438" s="377"/>
      <c r="G1438" s="378"/>
      <c r="H1438" s="375"/>
      <c r="I1438" s="387"/>
      <c r="J1438" s="375"/>
      <c r="K1438" s="379"/>
    </row>
    <row r="1439" spans="1:11" ht="12.75" customHeight="1">
      <c r="D1439" s="387"/>
    </row>
    <row r="1440" spans="1:11" ht="12.75" customHeight="1">
      <c r="D1440" s="387"/>
    </row>
    <row r="1441" spans="4:4" ht="12.75" customHeight="1">
      <c r="D1441" s="387"/>
    </row>
    <row r="1442" spans="4:4" ht="12.75" customHeight="1">
      <c r="D1442" s="387"/>
    </row>
    <row r="1443" spans="4:4" ht="12.75" customHeight="1">
      <c r="D1443" s="387"/>
    </row>
    <row r="1444" spans="4:4" ht="12.75" customHeight="1">
      <c r="D1444" s="387"/>
    </row>
    <row r="1445" spans="4:4" ht="12.75" customHeight="1">
      <c r="D1445" s="387"/>
    </row>
    <row r="1446" spans="4:4" ht="12.75" customHeight="1">
      <c r="D1446" s="387"/>
    </row>
    <row r="1447" spans="4:4" ht="12.75" customHeight="1">
      <c r="D1447" s="387"/>
    </row>
    <row r="1448" spans="4:4" ht="12.75" customHeight="1">
      <c r="D1448" s="387"/>
    </row>
    <row r="1449" spans="4:4" ht="12.75" customHeight="1">
      <c r="D1449" s="387"/>
    </row>
    <row r="1450" spans="4:4" ht="12.75" customHeight="1">
      <c r="D1450" s="387"/>
    </row>
    <row r="1451" spans="4:4" ht="12.75" customHeight="1">
      <c r="D1451" s="387"/>
    </row>
    <row r="1452" spans="4:4" ht="12.75" customHeight="1">
      <c r="D1452" s="387"/>
    </row>
    <row r="1453" spans="4:4" ht="12.75" customHeight="1">
      <c r="D1453" s="387"/>
    </row>
    <row r="1454" spans="4:4" ht="12.75" customHeight="1">
      <c r="D1454" s="387"/>
    </row>
    <row r="1455" spans="4:4" ht="12.75" customHeight="1">
      <c r="D1455" s="387"/>
    </row>
    <row r="1456" spans="4:4" ht="12.75" customHeight="1">
      <c r="D1456" s="387"/>
    </row>
    <row r="1457" spans="4:4" ht="12.75" customHeight="1">
      <c r="D1457" s="387"/>
    </row>
    <row r="1458" spans="4:4" ht="12.75" customHeight="1">
      <c r="D1458" s="387"/>
    </row>
    <row r="1459" spans="4:4" ht="12.75" customHeight="1">
      <c r="D1459" s="387"/>
    </row>
    <row r="1460" spans="4:4" ht="12.75" customHeight="1">
      <c r="D1460" s="387"/>
    </row>
    <row r="1461" spans="4:4" ht="12.75" customHeight="1">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baseColWidth="10" defaultColWidth="8.83203125" defaultRowHeight="15"/>
  <cols>
    <col min="1" max="1" width="15" style="297" bestFit="1" customWidth="1"/>
    <col min="2" max="2" width="15.6640625" style="395" customWidth="1"/>
    <col min="3" max="13" width="8.83203125" style="395"/>
    <col min="14" max="14" width="13.6640625" style="396" customWidth="1"/>
    <col min="15" max="15" width="3.1640625" style="252" customWidth="1"/>
    <col min="16" max="16384" width="8.83203125" style="252"/>
  </cols>
  <sheetData>
    <row r="1" spans="1:16" ht="36.75" customHeight="1" thickBot="1">
      <c r="A1" s="380"/>
      <c r="B1" s="564"/>
      <c r="C1" s="564"/>
      <c r="D1" s="564"/>
      <c r="E1" s="564"/>
      <c r="F1" s="564"/>
      <c r="G1" s="564"/>
      <c r="H1" s="564"/>
      <c r="I1" s="564"/>
      <c r="J1" s="564"/>
      <c r="K1" s="564"/>
      <c r="L1" s="564"/>
      <c r="M1" s="564"/>
      <c r="N1" s="564"/>
    </row>
    <row r="2" spans="1:16" s="297" customFormat="1">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17902</v>
      </c>
    </row>
    <row r="3" spans="1:16" s="297" customFormat="1" ht="16" thickBot="1">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c r="A4" t="s">
        <v>3497</v>
      </c>
      <c r="B4">
        <v>64</v>
      </c>
      <c r="C4">
        <v>44</v>
      </c>
      <c r="D4">
        <v>45</v>
      </c>
      <c r="E4">
        <v>51</v>
      </c>
      <c r="F4">
        <v>54</v>
      </c>
      <c r="G4">
        <v>38</v>
      </c>
      <c r="H4">
        <v>50</v>
      </c>
      <c r="I4">
        <v>50</v>
      </c>
      <c r="J4">
        <v>47</v>
      </c>
      <c r="K4">
        <v>45</v>
      </c>
      <c r="L4">
        <v>47</v>
      </c>
      <c r="M4">
        <v>51</v>
      </c>
      <c r="N4" s="392"/>
    </row>
    <row r="5" spans="1:16">
      <c r="A5" t="s">
        <v>3406</v>
      </c>
      <c r="B5"/>
      <c r="C5"/>
      <c r="D5"/>
      <c r="E5"/>
      <c r="F5">
        <v>406</v>
      </c>
      <c r="G5">
        <v>388</v>
      </c>
      <c r="H5">
        <v>371</v>
      </c>
      <c r="I5">
        <v>423</v>
      </c>
      <c r="J5">
        <v>382</v>
      </c>
      <c r="K5">
        <v>400</v>
      </c>
      <c r="L5">
        <v>397</v>
      </c>
      <c r="M5">
        <v>398</v>
      </c>
      <c r="N5" s="392"/>
    </row>
    <row r="6" spans="1:16">
      <c r="A6" t="s">
        <v>3639</v>
      </c>
      <c r="B6"/>
      <c r="C6"/>
      <c r="D6"/>
      <c r="E6"/>
      <c r="F6">
        <v>61</v>
      </c>
      <c r="G6">
        <v>67</v>
      </c>
      <c r="H6">
        <v>66</v>
      </c>
      <c r="I6">
        <v>70</v>
      </c>
      <c r="J6">
        <v>66</v>
      </c>
      <c r="K6">
        <v>74</v>
      </c>
      <c r="L6">
        <v>62</v>
      </c>
      <c r="M6">
        <v>80</v>
      </c>
      <c r="N6" s="392"/>
    </row>
    <row r="7" spans="1:16">
      <c r="A7" t="s">
        <v>3802</v>
      </c>
      <c r="B7">
        <v>181</v>
      </c>
      <c r="C7">
        <v>169</v>
      </c>
      <c r="D7">
        <v>177</v>
      </c>
      <c r="E7">
        <v>187</v>
      </c>
      <c r="F7"/>
      <c r="G7"/>
      <c r="H7"/>
      <c r="I7"/>
      <c r="J7"/>
      <c r="K7"/>
      <c r="L7"/>
      <c r="M7"/>
      <c r="N7" s="392"/>
    </row>
    <row r="8" spans="1:16">
      <c r="A8" t="s">
        <v>3831</v>
      </c>
      <c r="B8"/>
      <c r="C8"/>
      <c r="D8"/>
      <c r="E8"/>
      <c r="F8">
        <v>73</v>
      </c>
      <c r="G8">
        <v>111</v>
      </c>
      <c r="H8">
        <v>102</v>
      </c>
      <c r="I8">
        <v>66</v>
      </c>
      <c r="J8">
        <v>58</v>
      </c>
      <c r="K8">
        <v>76</v>
      </c>
      <c r="L8">
        <v>47</v>
      </c>
      <c r="M8">
        <v>56</v>
      </c>
      <c r="N8" s="392"/>
    </row>
    <row r="9" spans="1:16">
      <c r="A9" t="s">
        <v>10405</v>
      </c>
      <c r="B9"/>
      <c r="C9"/>
      <c r="D9"/>
      <c r="E9"/>
      <c r="F9">
        <v>43</v>
      </c>
      <c r="G9">
        <v>37</v>
      </c>
      <c r="H9">
        <v>24</v>
      </c>
      <c r="I9">
        <v>33</v>
      </c>
      <c r="J9">
        <v>25</v>
      </c>
      <c r="K9">
        <v>26</v>
      </c>
      <c r="L9">
        <v>18</v>
      </c>
      <c r="M9">
        <v>17</v>
      </c>
      <c r="N9" s="392"/>
    </row>
    <row r="10" spans="1:16">
      <c r="A10" t="s">
        <v>3686</v>
      </c>
      <c r="B10"/>
      <c r="C10"/>
      <c r="D10"/>
      <c r="E10"/>
      <c r="F10">
        <v>160</v>
      </c>
      <c r="G10">
        <v>168</v>
      </c>
      <c r="H10">
        <v>198</v>
      </c>
      <c r="I10">
        <v>197</v>
      </c>
      <c r="J10">
        <v>187</v>
      </c>
      <c r="K10">
        <v>223</v>
      </c>
      <c r="L10">
        <v>214</v>
      </c>
      <c r="M10">
        <v>224</v>
      </c>
      <c r="N10" s="392"/>
    </row>
    <row r="11" spans="1:16">
      <c r="A11" t="s">
        <v>18056</v>
      </c>
      <c r="B11">
        <v>204</v>
      </c>
      <c r="C11">
        <v>177</v>
      </c>
      <c r="D11">
        <v>164</v>
      </c>
      <c r="E11">
        <v>148</v>
      </c>
      <c r="F11"/>
      <c r="G11"/>
      <c r="H11"/>
      <c r="I11"/>
      <c r="J11"/>
      <c r="K11"/>
      <c r="L11"/>
      <c r="M11"/>
      <c r="N11" s="392"/>
    </row>
    <row r="12" spans="1:16">
      <c r="A12" t="s">
        <v>4008</v>
      </c>
      <c r="B12">
        <v>4</v>
      </c>
      <c r="C12">
        <v>5</v>
      </c>
      <c r="D12">
        <v>15</v>
      </c>
      <c r="E12">
        <v>15</v>
      </c>
      <c r="F12"/>
      <c r="G12"/>
      <c r="H12"/>
      <c r="I12"/>
      <c r="J12"/>
      <c r="K12"/>
      <c r="L12"/>
      <c r="M12"/>
      <c r="N12" s="392"/>
    </row>
    <row r="13" spans="1:16">
      <c r="A13" t="s">
        <v>3006</v>
      </c>
      <c r="B13"/>
      <c r="C13"/>
      <c r="D13"/>
      <c r="E13"/>
      <c r="F13">
        <v>143</v>
      </c>
      <c r="G13">
        <v>151</v>
      </c>
      <c r="H13">
        <v>142</v>
      </c>
      <c r="I13">
        <v>134</v>
      </c>
      <c r="J13">
        <v>147</v>
      </c>
      <c r="K13">
        <v>157</v>
      </c>
      <c r="L13">
        <v>149</v>
      </c>
      <c r="M13">
        <v>137</v>
      </c>
      <c r="N13" s="392"/>
    </row>
    <row r="14" spans="1:16">
      <c r="A14" t="s">
        <v>4015</v>
      </c>
      <c r="B14">
        <v>25</v>
      </c>
      <c r="C14">
        <v>27</v>
      </c>
      <c r="D14">
        <v>36</v>
      </c>
      <c r="E14">
        <v>31</v>
      </c>
      <c r="F14"/>
      <c r="G14"/>
      <c r="H14"/>
      <c r="I14"/>
      <c r="J14"/>
      <c r="K14"/>
      <c r="L14"/>
      <c r="M14"/>
      <c r="N14" s="392"/>
    </row>
    <row r="15" spans="1:16">
      <c r="A15" t="s">
        <v>3388</v>
      </c>
      <c r="B15">
        <v>202</v>
      </c>
      <c r="C15">
        <v>269</v>
      </c>
      <c r="D15">
        <v>202</v>
      </c>
      <c r="E15">
        <v>206</v>
      </c>
      <c r="F15"/>
      <c r="G15"/>
      <c r="H15"/>
      <c r="I15"/>
      <c r="J15"/>
      <c r="K15"/>
      <c r="L15"/>
      <c r="M15"/>
      <c r="N15" s="392"/>
    </row>
    <row r="16" spans="1:16">
      <c r="A16" t="s">
        <v>3275</v>
      </c>
      <c r="B16">
        <v>91</v>
      </c>
      <c r="C16">
        <v>92</v>
      </c>
      <c r="D16">
        <v>85</v>
      </c>
      <c r="E16">
        <v>108</v>
      </c>
      <c r="F16"/>
      <c r="G16"/>
      <c r="H16"/>
      <c r="I16"/>
      <c r="J16"/>
      <c r="K16"/>
      <c r="L16"/>
      <c r="M16"/>
      <c r="N16" s="392"/>
    </row>
    <row r="17" spans="1:14">
      <c r="A17" t="s">
        <v>3010</v>
      </c>
      <c r="B17"/>
      <c r="C17"/>
      <c r="D17"/>
      <c r="E17"/>
      <c r="F17">
        <v>65</v>
      </c>
      <c r="G17">
        <v>66</v>
      </c>
      <c r="H17">
        <v>70</v>
      </c>
      <c r="I17">
        <v>71</v>
      </c>
      <c r="J17">
        <v>77</v>
      </c>
      <c r="K17">
        <v>71</v>
      </c>
      <c r="L17">
        <v>65</v>
      </c>
      <c r="M17">
        <v>68</v>
      </c>
      <c r="N17" s="392"/>
    </row>
    <row r="18" spans="1:14">
      <c r="A18" t="s">
        <v>3913</v>
      </c>
      <c r="B18"/>
      <c r="C18"/>
      <c r="D18"/>
      <c r="E18"/>
      <c r="F18">
        <v>161</v>
      </c>
      <c r="G18">
        <v>145</v>
      </c>
      <c r="H18">
        <v>127</v>
      </c>
      <c r="I18">
        <v>140</v>
      </c>
      <c r="J18">
        <v>95</v>
      </c>
      <c r="K18">
        <v>104</v>
      </c>
      <c r="L18">
        <v>95</v>
      </c>
      <c r="M18">
        <v>116</v>
      </c>
      <c r="N18" s="392"/>
    </row>
    <row r="19" spans="1:14">
      <c r="A19" t="s">
        <v>10486</v>
      </c>
      <c r="B19">
        <v>43</v>
      </c>
      <c r="C19">
        <v>60</v>
      </c>
      <c r="D19">
        <v>49</v>
      </c>
      <c r="E19">
        <v>47</v>
      </c>
      <c r="F19">
        <v>59</v>
      </c>
      <c r="G19">
        <v>46</v>
      </c>
      <c r="H19">
        <v>55</v>
      </c>
      <c r="I19">
        <v>62</v>
      </c>
      <c r="J19">
        <v>52</v>
      </c>
      <c r="K19">
        <v>62</v>
      </c>
      <c r="L19">
        <v>49</v>
      </c>
      <c r="M19">
        <v>49</v>
      </c>
      <c r="N19" s="392"/>
    </row>
    <row r="20" spans="1:14">
      <c r="A20" t="s">
        <v>3739</v>
      </c>
      <c r="B20">
        <v>69</v>
      </c>
      <c r="C20">
        <v>86</v>
      </c>
      <c r="D20">
        <v>75</v>
      </c>
      <c r="E20">
        <v>72</v>
      </c>
      <c r="F20">
        <v>54</v>
      </c>
      <c r="G20">
        <v>47</v>
      </c>
      <c r="H20">
        <v>58</v>
      </c>
      <c r="I20">
        <v>48</v>
      </c>
      <c r="J20">
        <v>55</v>
      </c>
      <c r="K20">
        <v>52</v>
      </c>
      <c r="L20">
        <v>34</v>
      </c>
      <c r="M20">
        <v>65</v>
      </c>
      <c r="N20" s="392"/>
    </row>
    <row r="21" spans="1:14">
      <c r="A21" t="s">
        <v>3479</v>
      </c>
      <c r="B21"/>
      <c r="C21"/>
      <c r="D21"/>
      <c r="E21"/>
      <c r="F21">
        <v>85</v>
      </c>
      <c r="G21">
        <v>94</v>
      </c>
      <c r="H21">
        <v>76</v>
      </c>
      <c r="I21">
        <v>90</v>
      </c>
      <c r="J21">
        <v>70</v>
      </c>
      <c r="K21">
        <v>76</v>
      </c>
      <c r="L21">
        <v>81</v>
      </c>
      <c r="M21">
        <v>104</v>
      </c>
      <c r="N21" s="392"/>
    </row>
    <row r="22" spans="1:14">
      <c r="A22" t="s">
        <v>3869</v>
      </c>
      <c r="B22">
        <v>11</v>
      </c>
      <c r="C22">
        <v>13</v>
      </c>
      <c r="D22">
        <v>13</v>
      </c>
      <c r="E22">
        <v>18</v>
      </c>
      <c r="F22"/>
      <c r="G22"/>
      <c r="H22"/>
      <c r="I22"/>
      <c r="J22"/>
      <c r="K22"/>
      <c r="L22"/>
      <c r="M22"/>
      <c r="N22" s="392"/>
    </row>
    <row r="23" spans="1:14">
      <c r="A23" t="s">
        <v>4046</v>
      </c>
      <c r="B23">
        <v>51</v>
      </c>
      <c r="C23">
        <v>56</v>
      </c>
      <c r="D23">
        <v>65</v>
      </c>
      <c r="E23">
        <v>40</v>
      </c>
      <c r="F23"/>
      <c r="G23"/>
      <c r="H23"/>
      <c r="I23"/>
      <c r="J23"/>
      <c r="K23"/>
      <c r="L23"/>
      <c r="M23"/>
      <c r="N23" s="392"/>
    </row>
    <row r="24" spans="1:14">
      <c r="A24" t="s">
        <v>3271</v>
      </c>
      <c r="B24">
        <v>13</v>
      </c>
      <c r="C24">
        <v>9</v>
      </c>
      <c r="D24">
        <v>6</v>
      </c>
      <c r="E24">
        <v>8</v>
      </c>
      <c r="F24"/>
      <c r="G24"/>
      <c r="H24"/>
      <c r="I24"/>
      <c r="J24"/>
      <c r="K24"/>
      <c r="L24"/>
      <c r="M24"/>
      <c r="N24" s="392"/>
    </row>
    <row r="25" spans="1:14">
      <c r="A25" t="s">
        <v>3856</v>
      </c>
      <c r="B25">
        <v>20</v>
      </c>
      <c r="C25">
        <v>30</v>
      </c>
      <c r="D25">
        <v>19</v>
      </c>
      <c r="E25">
        <v>28</v>
      </c>
      <c r="F25"/>
      <c r="G25"/>
      <c r="H25"/>
      <c r="I25"/>
      <c r="J25"/>
      <c r="K25"/>
      <c r="L25"/>
      <c r="M25"/>
      <c r="N25" s="392"/>
    </row>
    <row r="26" spans="1:14">
      <c r="A26" t="s">
        <v>3743</v>
      </c>
      <c r="B26"/>
      <c r="C26"/>
      <c r="D26"/>
      <c r="E26"/>
      <c r="F26"/>
      <c r="G26"/>
      <c r="H26">
        <v>231</v>
      </c>
      <c r="I26">
        <v>237</v>
      </c>
      <c r="J26">
        <v>247</v>
      </c>
      <c r="K26">
        <v>251</v>
      </c>
      <c r="L26">
        <v>213</v>
      </c>
      <c r="M26">
        <v>189</v>
      </c>
      <c r="N26" s="392"/>
    </row>
    <row r="27" spans="1:14">
      <c r="A27" t="s">
        <v>13169</v>
      </c>
      <c r="B27">
        <v>105</v>
      </c>
      <c r="C27">
        <v>118</v>
      </c>
      <c r="D27">
        <v>105</v>
      </c>
      <c r="E27">
        <v>113</v>
      </c>
      <c r="F27"/>
      <c r="G27"/>
      <c r="H27"/>
      <c r="I27"/>
      <c r="J27"/>
      <c r="K27"/>
      <c r="L27"/>
      <c r="M27"/>
      <c r="N27" s="392"/>
    </row>
    <row r="28" spans="1:14">
      <c r="A28" t="s">
        <v>3232</v>
      </c>
      <c r="B28">
        <v>80</v>
      </c>
      <c r="C28">
        <v>68</v>
      </c>
      <c r="D28">
        <v>82</v>
      </c>
      <c r="E28">
        <v>84</v>
      </c>
      <c r="F28">
        <v>70</v>
      </c>
      <c r="G28">
        <v>89</v>
      </c>
      <c r="H28">
        <v>79</v>
      </c>
      <c r="I28">
        <v>97</v>
      </c>
      <c r="J28">
        <v>90</v>
      </c>
      <c r="K28">
        <v>80</v>
      </c>
      <c r="L28">
        <v>88</v>
      </c>
      <c r="M28">
        <v>101</v>
      </c>
      <c r="N28" s="392"/>
    </row>
    <row r="29" spans="1:14">
      <c r="A29" t="s">
        <v>3634</v>
      </c>
      <c r="B29"/>
      <c r="C29"/>
      <c r="D29"/>
      <c r="E29"/>
      <c r="F29">
        <v>71</v>
      </c>
      <c r="G29">
        <v>82</v>
      </c>
      <c r="H29">
        <v>96</v>
      </c>
      <c r="I29">
        <v>75</v>
      </c>
      <c r="J29">
        <v>76</v>
      </c>
      <c r="K29">
        <v>86</v>
      </c>
      <c r="L29">
        <v>77</v>
      </c>
      <c r="M29">
        <v>95</v>
      </c>
      <c r="N29" s="392"/>
    </row>
    <row r="30" spans="1:14">
      <c r="A30" t="s">
        <v>3539</v>
      </c>
      <c r="B30"/>
      <c r="C30"/>
      <c r="D30">
        <v>68</v>
      </c>
      <c r="E30">
        <v>85</v>
      </c>
      <c r="F30">
        <v>90</v>
      </c>
      <c r="G30">
        <v>69</v>
      </c>
      <c r="H30">
        <v>71</v>
      </c>
      <c r="I30">
        <v>84</v>
      </c>
      <c r="J30">
        <v>85</v>
      </c>
      <c r="K30">
        <v>74</v>
      </c>
      <c r="L30">
        <v>98</v>
      </c>
      <c r="M30">
        <v>90</v>
      </c>
      <c r="N30" s="392"/>
    </row>
    <row r="31" spans="1:14">
      <c r="A31" t="s">
        <v>3030</v>
      </c>
      <c r="B31">
        <v>67</v>
      </c>
      <c r="C31">
        <v>63</v>
      </c>
      <c r="D31">
        <v>87</v>
      </c>
      <c r="E31">
        <v>58</v>
      </c>
      <c r="F31"/>
      <c r="G31"/>
      <c r="H31"/>
      <c r="I31"/>
      <c r="J31"/>
      <c r="K31"/>
      <c r="L31"/>
      <c r="M31"/>
      <c r="N31" s="392"/>
    </row>
    <row r="32" spans="1:14">
      <c r="A32" t="s">
        <v>13012</v>
      </c>
      <c r="B32">
        <v>35</v>
      </c>
      <c r="C32">
        <v>40</v>
      </c>
      <c r="D32">
        <v>39</v>
      </c>
      <c r="E32">
        <v>36</v>
      </c>
      <c r="F32">
        <v>40</v>
      </c>
      <c r="G32">
        <v>35</v>
      </c>
      <c r="H32">
        <v>32</v>
      </c>
      <c r="I32">
        <v>25</v>
      </c>
      <c r="J32">
        <v>26</v>
      </c>
      <c r="K32">
        <v>18</v>
      </c>
      <c r="L32">
        <v>17</v>
      </c>
      <c r="M32">
        <v>18</v>
      </c>
      <c r="N32" s="392"/>
    </row>
    <row r="33" spans="1:14">
      <c r="A33" t="s">
        <v>3037</v>
      </c>
      <c r="B33"/>
      <c r="C33"/>
      <c r="D33"/>
      <c r="E33"/>
      <c r="F33">
        <v>60</v>
      </c>
      <c r="G33">
        <v>52</v>
      </c>
      <c r="H33">
        <v>48</v>
      </c>
      <c r="I33">
        <v>49</v>
      </c>
      <c r="J33">
        <v>50</v>
      </c>
      <c r="K33">
        <v>50</v>
      </c>
      <c r="L33">
        <v>51</v>
      </c>
      <c r="M33">
        <v>46</v>
      </c>
      <c r="N33" s="392"/>
    </row>
    <row r="34" spans="1:14">
      <c r="A34" t="s">
        <v>3463</v>
      </c>
      <c r="B34">
        <v>52</v>
      </c>
      <c r="C34">
        <v>68</v>
      </c>
      <c r="D34">
        <v>71</v>
      </c>
      <c r="E34">
        <v>73</v>
      </c>
      <c r="F34"/>
      <c r="G34"/>
      <c r="H34"/>
      <c r="I34"/>
      <c r="J34"/>
      <c r="K34"/>
      <c r="L34"/>
      <c r="M34"/>
      <c r="N34" s="392"/>
    </row>
    <row r="35" spans="1:14">
      <c r="A35" t="s">
        <v>2891</v>
      </c>
      <c r="B35"/>
      <c r="C35"/>
      <c r="D35"/>
      <c r="E35"/>
      <c r="F35">
        <v>138</v>
      </c>
      <c r="G35">
        <v>186</v>
      </c>
      <c r="H35">
        <v>139</v>
      </c>
      <c r="I35">
        <v>159</v>
      </c>
      <c r="J35">
        <v>129</v>
      </c>
      <c r="K35">
        <v>126</v>
      </c>
      <c r="L35">
        <v>116</v>
      </c>
      <c r="M35">
        <v>122</v>
      </c>
      <c r="N35" s="392"/>
    </row>
    <row r="36" spans="1:14">
      <c r="A36" t="s">
        <v>2927</v>
      </c>
      <c r="B36">
        <v>21</v>
      </c>
      <c r="C36">
        <v>18</v>
      </c>
      <c r="D36">
        <v>12</v>
      </c>
      <c r="E36">
        <v>25</v>
      </c>
      <c r="F36">
        <v>17</v>
      </c>
      <c r="G36">
        <v>22</v>
      </c>
      <c r="H36">
        <v>19</v>
      </c>
      <c r="I36">
        <v>17</v>
      </c>
      <c r="J36">
        <v>11</v>
      </c>
      <c r="K36">
        <v>27</v>
      </c>
      <c r="L36">
        <v>12</v>
      </c>
      <c r="M36">
        <v>18</v>
      </c>
      <c r="N36" s="392"/>
    </row>
    <row r="37" spans="1:14">
      <c r="A37" t="s">
        <v>3328</v>
      </c>
      <c r="B37"/>
      <c r="C37"/>
      <c r="D37"/>
      <c r="E37"/>
      <c r="F37">
        <v>110</v>
      </c>
      <c r="G37">
        <v>118</v>
      </c>
      <c r="H37">
        <v>104</v>
      </c>
      <c r="I37">
        <v>124</v>
      </c>
      <c r="J37">
        <v>111</v>
      </c>
      <c r="K37">
        <v>113</v>
      </c>
      <c r="L37">
        <v>102</v>
      </c>
      <c r="M37">
        <v>113</v>
      </c>
      <c r="N37" s="392"/>
    </row>
    <row r="38" spans="1:14">
      <c r="A38" t="s">
        <v>3325</v>
      </c>
      <c r="B38"/>
      <c r="C38"/>
      <c r="D38"/>
      <c r="E38"/>
      <c r="F38">
        <v>296</v>
      </c>
      <c r="G38">
        <v>297</v>
      </c>
      <c r="H38">
        <v>263</v>
      </c>
      <c r="I38">
        <v>265</v>
      </c>
      <c r="J38">
        <v>287</v>
      </c>
      <c r="K38">
        <v>313</v>
      </c>
      <c r="L38">
        <v>282</v>
      </c>
      <c r="M38">
        <v>278</v>
      </c>
      <c r="N38" s="392"/>
    </row>
    <row r="39" spans="1:14">
      <c r="A39" t="s">
        <v>13179</v>
      </c>
      <c r="B39">
        <v>24</v>
      </c>
      <c r="C39">
        <v>18</v>
      </c>
      <c r="D39">
        <v>19</v>
      </c>
      <c r="E39">
        <v>20</v>
      </c>
      <c r="F39"/>
      <c r="G39"/>
      <c r="H39"/>
      <c r="I39"/>
      <c r="J39"/>
      <c r="K39"/>
      <c r="L39"/>
      <c r="M39"/>
      <c r="N39" s="392"/>
    </row>
    <row r="40" spans="1:14">
      <c r="A40" t="s">
        <v>3680</v>
      </c>
      <c r="B40">
        <v>67</v>
      </c>
      <c r="C40">
        <v>75</v>
      </c>
      <c r="D40">
        <v>88</v>
      </c>
      <c r="E40">
        <v>83</v>
      </c>
      <c r="F40"/>
      <c r="G40"/>
      <c r="H40"/>
      <c r="I40"/>
      <c r="J40"/>
      <c r="K40"/>
      <c r="L40"/>
      <c r="M40"/>
      <c r="N40" s="392"/>
    </row>
    <row r="41" spans="1:14">
      <c r="A41" t="s">
        <v>3187</v>
      </c>
      <c r="B41"/>
      <c r="C41"/>
      <c r="D41">
        <v>90</v>
      </c>
      <c r="E41">
        <v>115</v>
      </c>
      <c r="F41">
        <v>85</v>
      </c>
      <c r="G41">
        <v>91</v>
      </c>
      <c r="H41">
        <v>81</v>
      </c>
      <c r="I41">
        <v>94</v>
      </c>
      <c r="J41">
        <v>85</v>
      </c>
      <c r="K41">
        <v>89</v>
      </c>
      <c r="L41">
        <v>90</v>
      </c>
      <c r="M41">
        <v>97</v>
      </c>
      <c r="N41" s="392"/>
    </row>
    <row r="42" spans="1:14">
      <c r="A42" t="s">
        <v>3416</v>
      </c>
      <c r="B42">
        <v>71</v>
      </c>
      <c r="C42">
        <v>90</v>
      </c>
      <c r="D42">
        <v>81</v>
      </c>
      <c r="E42">
        <v>92</v>
      </c>
      <c r="F42"/>
      <c r="G42"/>
      <c r="H42"/>
      <c r="I42"/>
      <c r="J42"/>
      <c r="K42"/>
      <c r="L42"/>
      <c r="M42"/>
      <c r="N42" s="392"/>
    </row>
    <row r="43" spans="1:14">
      <c r="A43" t="s">
        <v>13174</v>
      </c>
      <c r="B43">
        <v>117</v>
      </c>
      <c r="C43">
        <v>109</v>
      </c>
      <c r="D43">
        <v>163</v>
      </c>
      <c r="E43">
        <v>141</v>
      </c>
      <c r="F43">
        <v>145</v>
      </c>
      <c r="G43">
        <v>147</v>
      </c>
      <c r="H43">
        <v>182</v>
      </c>
      <c r="I43">
        <v>190</v>
      </c>
      <c r="J43">
        <v>221</v>
      </c>
      <c r="K43">
        <v>221</v>
      </c>
      <c r="L43">
        <v>253</v>
      </c>
      <c r="M43">
        <v>195</v>
      </c>
      <c r="N43" s="392"/>
    </row>
    <row r="44" spans="1:14">
      <c r="A44" t="s">
        <v>3016</v>
      </c>
      <c r="B44"/>
      <c r="C44"/>
      <c r="D44"/>
      <c r="E44"/>
      <c r="F44">
        <v>160</v>
      </c>
      <c r="G44">
        <v>143</v>
      </c>
      <c r="H44">
        <v>159</v>
      </c>
      <c r="I44">
        <v>163</v>
      </c>
      <c r="J44">
        <v>153</v>
      </c>
      <c r="K44">
        <v>144</v>
      </c>
      <c r="L44">
        <v>164</v>
      </c>
      <c r="M44">
        <v>183</v>
      </c>
      <c r="N44" s="392"/>
    </row>
    <row r="45" spans="1:14">
      <c r="A45" t="s">
        <v>3258</v>
      </c>
      <c r="B45"/>
      <c r="C45"/>
      <c r="D45"/>
      <c r="E45"/>
      <c r="F45"/>
      <c r="G45"/>
      <c r="H45">
        <v>165</v>
      </c>
      <c r="I45">
        <v>199</v>
      </c>
      <c r="J45">
        <v>173</v>
      </c>
      <c r="K45">
        <v>177</v>
      </c>
      <c r="L45">
        <v>151</v>
      </c>
      <c r="M45">
        <v>167</v>
      </c>
      <c r="N45" s="392"/>
    </row>
    <row r="46" spans="1:14">
      <c r="A46" t="s">
        <v>3230</v>
      </c>
      <c r="B46">
        <v>130</v>
      </c>
      <c r="C46">
        <v>133</v>
      </c>
      <c r="D46">
        <v>144</v>
      </c>
      <c r="E46">
        <v>132</v>
      </c>
      <c r="F46"/>
      <c r="G46"/>
      <c r="H46"/>
      <c r="I46"/>
      <c r="J46"/>
      <c r="K46"/>
      <c r="L46"/>
      <c r="M46"/>
      <c r="N46" s="392"/>
    </row>
    <row r="47" spans="1:14">
      <c r="A47" t="s">
        <v>12997</v>
      </c>
      <c r="B47">
        <v>25</v>
      </c>
      <c r="C47">
        <v>44</v>
      </c>
      <c r="D47">
        <v>35</v>
      </c>
      <c r="E47">
        <v>29</v>
      </c>
      <c r="F47">
        <v>53</v>
      </c>
      <c r="G47">
        <v>36</v>
      </c>
      <c r="H47">
        <v>42</v>
      </c>
      <c r="I47">
        <v>32</v>
      </c>
      <c r="J47">
        <v>47</v>
      </c>
      <c r="K47">
        <v>38</v>
      </c>
      <c r="L47">
        <v>35</v>
      </c>
      <c r="M47">
        <v>13</v>
      </c>
      <c r="N47" s="392"/>
    </row>
    <row r="48" spans="1:14">
      <c r="A48" t="s">
        <v>3732</v>
      </c>
      <c r="B48"/>
      <c r="C48"/>
      <c r="D48"/>
      <c r="E48"/>
      <c r="F48">
        <v>123</v>
      </c>
      <c r="G48">
        <v>144</v>
      </c>
      <c r="H48">
        <v>153</v>
      </c>
      <c r="I48">
        <v>141</v>
      </c>
      <c r="J48">
        <v>99</v>
      </c>
      <c r="K48">
        <v>144</v>
      </c>
      <c r="L48">
        <v>133</v>
      </c>
      <c r="M48">
        <v>140</v>
      </c>
      <c r="N48" s="392"/>
    </row>
    <row r="49" spans="1:14">
      <c r="A49" t="s">
        <v>3254</v>
      </c>
      <c r="B49">
        <v>50</v>
      </c>
      <c r="C49">
        <v>63</v>
      </c>
      <c r="D49">
        <v>47</v>
      </c>
      <c r="E49">
        <v>55</v>
      </c>
      <c r="F49"/>
      <c r="G49"/>
      <c r="H49"/>
      <c r="I49"/>
      <c r="J49"/>
      <c r="K49"/>
      <c r="L49"/>
      <c r="M49"/>
      <c r="N49" s="392"/>
    </row>
    <row r="50" spans="1:14">
      <c r="A50" t="s">
        <v>3048</v>
      </c>
      <c r="B50"/>
      <c r="C50"/>
      <c r="D50"/>
      <c r="E50"/>
      <c r="F50">
        <v>63</v>
      </c>
      <c r="G50">
        <v>83</v>
      </c>
      <c r="H50">
        <v>81</v>
      </c>
      <c r="I50">
        <v>101</v>
      </c>
      <c r="J50">
        <v>78</v>
      </c>
      <c r="K50">
        <v>99</v>
      </c>
      <c r="L50">
        <v>65</v>
      </c>
      <c r="M50">
        <v>79</v>
      </c>
      <c r="N50" s="392"/>
    </row>
    <row r="51" spans="1:14">
      <c r="A51" t="s">
        <v>3752</v>
      </c>
      <c r="B51"/>
      <c r="C51"/>
      <c r="D51"/>
      <c r="E51"/>
      <c r="F51">
        <v>177</v>
      </c>
      <c r="G51">
        <v>198</v>
      </c>
      <c r="H51">
        <v>175</v>
      </c>
      <c r="I51">
        <v>182</v>
      </c>
      <c r="J51">
        <v>177</v>
      </c>
      <c r="K51">
        <v>200</v>
      </c>
      <c r="L51">
        <v>177</v>
      </c>
      <c r="M51">
        <v>195</v>
      </c>
      <c r="N51" s="392"/>
    </row>
    <row r="52" spans="1:14">
      <c r="A52" t="s">
        <v>3021</v>
      </c>
      <c r="B52">
        <v>81</v>
      </c>
      <c r="C52">
        <v>81</v>
      </c>
      <c r="D52">
        <v>72</v>
      </c>
      <c r="E52">
        <v>84</v>
      </c>
      <c r="F52"/>
      <c r="G52"/>
      <c r="H52"/>
      <c r="I52"/>
      <c r="J52"/>
      <c r="K52"/>
      <c r="L52"/>
      <c r="M52"/>
      <c r="N52" s="392"/>
    </row>
    <row r="53" spans="1:14">
      <c r="A53" t="s">
        <v>3418</v>
      </c>
      <c r="B53">
        <v>66</v>
      </c>
      <c r="C53">
        <v>74</v>
      </c>
      <c r="D53">
        <v>66</v>
      </c>
      <c r="E53">
        <v>66</v>
      </c>
      <c r="F53"/>
      <c r="G53"/>
      <c r="H53"/>
      <c r="I53"/>
      <c r="J53"/>
      <c r="K53"/>
      <c r="L53"/>
      <c r="M53"/>
      <c r="N53" s="392"/>
    </row>
    <row r="54" spans="1:14">
      <c r="A54" t="s">
        <v>3972</v>
      </c>
      <c r="B54"/>
      <c r="C54"/>
      <c r="D54"/>
      <c r="E54"/>
      <c r="F54">
        <v>33</v>
      </c>
      <c r="G54">
        <v>31</v>
      </c>
      <c r="H54">
        <v>32</v>
      </c>
      <c r="I54">
        <v>27</v>
      </c>
      <c r="J54">
        <v>37</v>
      </c>
      <c r="K54">
        <v>27</v>
      </c>
      <c r="L54">
        <v>44</v>
      </c>
      <c r="M54">
        <v>35</v>
      </c>
      <c r="N54" s="392"/>
    </row>
    <row r="55" spans="1:14">
      <c r="A55" t="s">
        <v>3206</v>
      </c>
      <c r="B55">
        <v>57</v>
      </c>
      <c r="C55">
        <v>48</v>
      </c>
      <c r="D55">
        <v>48</v>
      </c>
      <c r="E55">
        <v>48</v>
      </c>
      <c r="F55"/>
      <c r="G55"/>
      <c r="H55"/>
      <c r="I55"/>
      <c r="J55"/>
      <c r="K55"/>
      <c r="L55"/>
      <c r="M55"/>
      <c r="N55" s="392"/>
    </row>
    <row r="56" spans="1:14">
      <c r="A56" t="s">
        <v>3782</v>
      </c>
      <c r="B56">
        <v>39</v>
      </c>
      <c r="C56">
        <v>43</v>
      </c>
      <c r="D56">
        <v>38</v>
      </c>
      <c r="E56">
        <v>39</v>
      </c>
      <c r="F56"/>
      <c r="G56"/>
      <c r="H56"/>
      <c r="I56"/>
      <c r="J56"/>
      <c r="K56"/>
      <c r="L56"/>
      <c r="M56"/>
      <c r="N56" s="392"/>
    </row>
    <row r="57" spans="1:14">
      <c r="A57" t="s">
        <v>3875</v>
      </c>
      <c r="B57">
        <v>17</v>
      </c>
      <c r="C57">
        <v>17</v>
      </c>
      <c r="D57">
        <v>23</v>
      </c>
      <c r="E57">
        <v>17</v>
      </c>
      <c r="F57"/>
      <c r="G57"/>
      <c r="H57"/>
      <c r="I57"/>
      <c r="J57"/>
      <c r="K57"/>
      <c r="L57"/>
      <c r="M57"/>
      <c r="N57" s="392"/>
    </row>
    <row r="58" spans="1:14">
      <c r="A58" t="s">
        <v>2934</v>
      </c>
      <c r="B58"/>
      <c r="C58"/>
      <c r="D58"/>
      <c r="E58"/>
      <c r="F58">
        <v>195</v>
      </c>
      <c r="G58">
        <v>196</v>
      </c>
      <c r="H58">
        <v>155</v>
      </c>
      <c r="I58">
        <v>171</v>
      </c>
      <c r="J58">
        <v>167</v>
      </c>
      <c r="K58">
        <v>180</v>
      </c>
      <c r="L58">
        <v>150</v>
      </c>
      <c r="M58">
        <v>172</v>
      </c>
      <c r="N58" s="392"/>
    </row>
    <row r="59" spans="1:14">
      <c r="A59" t="s">
        <v>3518</v>
      </c>
      <c r="B59">
        <v>105</v>
      </c>
      <c r="C59">
        <v>106</v>
      </c>
      <c r="D59">
        <v>100</v>
      </c>
      <c r="E59">
        <v>101</v>
      </c>
      <c r="F59"/>
      <c r="G59"/>
      <c r="H59"/>
      <c r="I59"/>
      <c r="J59"/>
      <c r="K59"/>
      <c r="L59"/>
      <c r="M59"/>
      <c r="N59" s="392"/>
    </row>
    <row r="60" spans="1:14">
      <c r="A60" t="s">
        <v>4038</v>
      </c>
      <c r="B60">
        <v>46</v>
      </c>
      <c r="C60">
        <v>31</v>
      </c>
      <c r="D60">
        <v>28</v>
      </c>
      <c r="E60">
        <v>35</v>
      </c>
      <c r="F60"/>
      <c r="G60"/>
      <c r="H60"/>
      <c r="I60"/>
      <c r="J60"/>
      <c r="K60"/>
      <c r="L60"/>
      <c r="M60"/>
      <c r="N60" s="392"/>
    </row>
    <row r="61" spans="1:14">
      <c r="A61" t="s">
        <v>3587</v>
      </c>
      <c r="B61">
        <v>69</v>
      </c>
      <c r="C61">
        <v>82</v>
      </c>
      <c r="D61">
        <v>70</v>
      </c>
      <c r="E61">
        <v>75</v>
      </c>
      <c r="F61">
        <v>77</v>
      </c>
      <c r="G61">
        <v>67</v>
      </c>
      <c r="H61">
        <v>70</v>
      </c>
      <c r="I61">
        <v>72</v>
      </c>
      <c r="J61">
        <v>71</v>
      </c>
      <c r="K61">
        <v>73</v>
      </c>
      <c r="L61">
        <v>61</v>
      </c>
      <c r="M61">
        <v>54</v>
      </c>
      <c r="N61" s="392"/>
    </row>
    <row r="62" spans="1:14">
      <c r="A62" t="s">
        <v>3924</v>
      </c>
      <c r="B62">
        <v>12</v>
      </c>
      <c r="C62">
        <v>7</v>
      </c>
      <c r="D62">
        <v>9</v>
      </c>
      <c r="E62">
        <v>8</v>
      </c>
      <c r="F62"/>
      <c r="G62"/>
      <c r="H62"/>
      <c r="I62"/>
      <c r="J62"/>
      <c r="K62"/>
      <c r="L62"/>
      <c r="M62"/>
      <c r="N62" s="392"/>
    </row>
    <row r="63" spans="1:14">
      <c r="A63" t="s">
        <v>3094</v>
      </c>
      <c r="B63"/>
      <c r="C63"/>
      <c r="D63"/>
      <c r="E63"/>
      <c r="F63">
        <v>47</v>
      </c>
      <c r="G63">
        <v>49</v>
      </c>
      <c r="H63">
        <v>40</v>
      </c>
      <c r="I63">
        <v>49</v>
      </c>
      <c r="J63">
        <v>46</v>
      </c>
      <c r="K63">
        <v>53</v>
      </c>
      <c r="L63">
        <v>54</v>
      </c>
      <c r="M63">
        <v>60</v>
      </c>
      <c r="N63" s="392"/>
    </row>
    <row r="64" spans="1:14">
      <c r="A64" t="s">
        <v>3009</v>
      </c>
      <c r="B64">
        <v>157</v>
      </c>
      <c r="C64">
        <v>158</v>
      </c>
      <c r="D64">
        <v>117</v>
      </c>
      <c r="E64">
        <v>136</v>
      </c>
      <c r="F64"/>
      <c r="G64"/>
      <c r="H64"/>
      <c r="I64"/>
      <c r="J64"/>
      <c r="K64"/>
      <c r="L64"/>
      <c r="M64"/>
      <c r="N64" s="392"/>
    </row>
    <row r="65" spans="1:14">
      <c r="A65" t="s">
        <v>3879</v>
      </c>
      <c r="B65">
        <v>24</v>
      </c>
      <c r="C65">
        <v>18</v>
      </c>
      <c r="D65">
        <v>25</v>
      </c>
      <c r="E65">
        <v>37</v>
      </c>
      <c r="F65"/>
      <c r="G65"/>
      <c r="H65"/>
      <c r="I65"/>
      <c r="J65"/>
      <c r="K65"/>
      <c r="L65"/>
      <c r="M65"/>
      <c r="N65" s="392"/>
    </row>
    <row r="66" spans="1:14">
      <c r="A66" t="s">
        <v>3070</v>
      </c>
      <c r="B66">
        <v>28</v>
      </c>
      <c r="C66">
        <v>21</v>
      </c>
      <c r="D66">
        <v>43</v>
      </c>
      <c r="E66">
        <v>28</v>
      </c>
      <c r="F66">
        <v>55</v>
      </c>
      <c r="G66">
        <v>43</v>
      </c>
      <c r="H66">
        <v>57</v>
      </c>
      <c r="I66">
        <v>57</v>
      </c>
      <c r="J66">
        <v>62</v>
      </c>
      <c r="K66">
        <v>65</v>
      </c>
      <c r="L66">
        <v>56</v>
      </c>
      <c r="M66">
        <v>68</v>
      </c>
      <c r="N66" s="392"/>
    </row>
    <row r="67" spans="1:14">
      <c r="A67" t="s">
        <v>2933</v>
      </c>
      <c r="B67">
        <v>37</v>
      </c>
      <c r="C67">
        <v>56</v>
      </c>
      <c r="D67">
        <v>44</v>
      </c>
      <c r="E67">
        <v>39</v>
      </c>
      <c r="F67"/>
      <c r="G67"/>
      <c r="H67"/>
      <c r="I67"/>
      <c r="J67"/>
      <c r="K67"/>
      <c r="L67"/>
      <c r="M67"/>
      <c r="N67" s="392"/>
    </row>
    <row r="68" spans="1:14">
      <c r="A68" t="s">
        <v>10418</v>
      </c>
      <c r="B68"/>
      <c r="C68"/>
      <c r="D68"/>
      <c r="E68"/>
      <c r="F68">
        <v>265</v>
      </c>
      <c r="G68">
        <v>277</v>
      </c>
      <c r="H68">
        <v>275</v>
      </c>
      <c r="I68">
        <v>292</v>
      </c>
      <c r="J68">
        <v>316</v>
      </c>
      <c r="K68">
        <v>283</v>
      </c>
      <c r="L68">
        <v>274</v>
      </c>
      <c r="M68">
        <v>300</v>
      </c>
      <c r="N68" s="392"/>
    </row>
    <row r="69" spans="1:14">
      <c r="A69" t="s">
        <v>3544</v>
      </c>
      <c r="B69">
        <v>47</v>
      </c>
      <c r="C69">
        <v>52</v>
      </c>
      <c r="D69">
        <v>57</v>
      </c>
      <c r="E69">
        <v>41</v>
      </c>
      <c r="F69">
        <v>46</v>
      </c>
      <c r="G69">
        <v>61</v>
      </c>
      <c r="H69">
        <v>40</v>
      </c>
      <c r="I69">
        <v>71</v>
      </c>
      <c r="J69">
        <v>59</v>
      </c>
      <c r="K69">
        <v>44</v>
      </c>
      <c r="L69">
        <v>45</v>
      </c>
      <c r="M69">
        <v>61</v>
      </c>
      <c r="N69" s="392"/>
    </row>
    <row r="70" spans="1:14">
      <c r="A70" t="s">
        <v>3580</v>
      </c>
      <c r="B70"/>
      <c r="C70"/>
      <c r="D70"/>
      <c r="E70"/>
      <c r="F70">
        <v>131</v>
      </c>
      <c r="G70">
        <v>163</v>
      </c>
      <c r="H70">
        <v>137</v>
      </c>
      <c r="I70">
        <v>164</v>
      </c>
      <c r="J70">
        <v>142</v>
      </c>
      <c r="K70">
        <v>172</v>
      </c>
      <c r="L70">
        <v>163</v>
      </c>
      <c r="M70">
        <v>191</v>
      </c>
      <c r="N70" s="392"/>
    </row>
    <row r="71" spans="1:14">
      <c r="A71" t="s">
        <v>2966</v>
      </c>
      <c r="B71"/>
      <c r="C71"/>
      <c r="D71"/>
      <c r="E71"/>
      <c r="F71">
        <v>176</v>
      </c>
      <c r="G71">
        <v>180</v>
      </c>
      <c r="H71">
        <v>190</v>
      </c>
      <c r="I71">
        <v>176</v>
      </c>
      <c r="J71">
        <v>172</v>
      </c>
      <c r="K71">
        <v>176</v>
      </c>
      <c r="L71">
        <v>200</v>
      </c>
      <c r="M71">
        <v>179</v>
      </c>
      <c r="N71" s="392"/>
    </row>
    <row r="72" spans="1:14">
      <c r="A72" t="s">
        <v>3029</v>
      </c>
      <c r="B72"/>
      <c r="C72"/>
      <c r="D72"/>
      <c r="E72"/>
      <c r="F72">
        <v>59</v>
      </c>
      <c r="G72">
        <v>83</v>
      </c>
      <c r="H72">
        <v>87</v>
      </c>
      <c r="I72">
        <v>87</v>
      </c>
      <c r="J72">
        <v>72</v>
      </c>
      <c r="K72">
        <v>80</v>
      </c>
      <c r="L72">
        <v>88</v>
      </c>
      <c r="M72">
        <v>71</v>
      </c>
      <c r="N72" s="392"/>
    </row>
    <row r="73" spans="1:14">
      <c r="A73" t="s">
        <v>2939</v>
      </c>
      <c r="B73"/>
      <c r="C73">
        <v>4</v>
      </c>
      <c r="D73">
        <v>4</v>
      </c>
      <c r="E73">
        <v>3</v>
      </c>
      <c r="F73">
        <v>3</v>
      </c>
      <c r="G73">
        <v>4</v>
      </c>
      <c r="H73">
        <v>3</v>
      </c>
      <c r="I73">
        <v>9</v>
      </c>
      <c r="J73">
        <v>4</v>
      </c>
      <c r="K73">
        <v>3</v>
      </c>
      <c r="L73">
        <v>2</v>
      </c>
      <c r="M73">
        <v>3</v>
      </c>
      <c r="N73" s="392"/>
    </row>
    <row r="74" spans="1:14">
      <c r="A74" t="s">
        <v>3267</v>
      </c>
      <c r="B74"/>
      <c r="C74"/>
      <c r="D74"/>
      <c r="E74"/>
      <c r="F74">
        <v>305</v>
      </c>
      <c r="G74">
        <v>330</v>
      </c>
      <c r="H74">
        <v>235</v>
      </c>
      <c r="I74">
        <v>259</v>
      </c>
      <c r="J74">
        <v>288</v>
      </c>
      <c r="K74">
        <v>296</v>
      </c>
      <c r="L74">
        <v>289</v>
      </c>
      <c r="M74">
        <v>331</v>
      </c>
      <c r="N74" s="392"/>
    </row>
    <row r="75" spans="1:14">
      <c r="A75" t="s">
        <v>3160</v>
      </c>
      <c r="B75">
        <v>72</v>
      </c>
      <c r="C75">
        <v>66</v>
      </c>
      <c r="D75">
        <v>58</v>
      </c>
      <c r="E75">
        <v>88</v>
      </c>
      <c r="F75"/>
      <c r="G75"/>
      <c r="H75"/>
      <c r="I75"/>
      <c r="J75"/>
      <c r="K75"/>
      <c r="L75"/>
      <c r="M75"/>
      <c r="N75" s="392"/>
    </row>
    <row r="76" spans="1:14">
      <c r="A76" t="s">
        <v>2915</v>
      </c>
      <c r="B76">
        <v>49</v>
      </c>
      <c r="C76">
        <v>53</v>
      </c>
      <c r="D76">
        <v>45</v>
      </c>
      <c r="E76">
        <v>58</v>
      </c>
      <c r="F76"/>
      <c r="G76"/>
      <c r="H76"/>
      <c r="I76"/>
      <c r="J76"/>
      <c r="K76"/>
      <c r="L76"/>
      <c r="M76"/>
      <c r="N76" s="392"/>
    </row>
    <row r="77" spans="1:14">
      <c r="A77" t="s">
        <v>10419</v>
      </c>
      <c r="B77">
        <v>74</v>
      </c>
      <c r="C77">
        <v>70</v>
      </c>
      <c r="D77">
        <v>69</v>
      </c>
      <c r="E77">
        <v>83</v>
      </c>
      <c r="F77">
        <v>80</v>
      </c>
      <c r="G77">
        <v>77</v>
      </c>
      <c r="H77">
        <v>81</v>
      </c>
      <c r="I77">
        <v>68</v>
      </c>
      <c r="J77">
        <v>85</v>
      </c>
      <c r="K77">
        <v>67</v>
      </c>
      <c r="L77">
        <v>71</v>
      </c>
      <c r="M77">
        <v>88</v>
      </c>
      <c r="N77" s="392"/>
    </row>
    <row r="78" spans="1:14">
      <c r="A78" t="s">
        <v>3593</v>
      </c>
      <c r="B78"/>
      <c r="C78"/>
      <c r="D78"/>
      <c r="E78"/>
      <c r="F78">
        <v>331</v>
      </c>
      <c r="G78">
        <v>358</v>
      </c>
      <c r="H78">
        <v>302</v>
      </c>
      <c r="I78">
        <v>357</v>
      </c>
      <c r="J78">
        <v>251</v>
      </c>
      <c r="K78">
        <v>311</v>
      </c>
      <c r="L78">
        <v>302</v>
      </c>
      <c r="M78">
        <v>330</v>
      </c>
      <c r="N78" s="392"/>
    </row>
    <row r="79" spans="1:14">
      <c r="A79" t="s">
        <v>3436</v>
      </c>
      <c r="B79">
        <v>89</v>
      </c>
      <c r="C79">
        <v>91</v>
      </c>
      <c r="D79">
        <v>95</v>
      </c>
      <c r="E79">
        <v>78</v>
      </c>
      <c r="F79"/>
      <c r="G79"/>
      <c r="H79"/>
      <c r="I79"/>
      <c r="J79"/>
      <c r="K79"/>
      <c r="L79"/>
      <c r="M79"/>
      <c r="N79" s="392"/>
    </row>
    <row r="80" spans="1:14">
      <c r="A80" t="s">
        <v>3235</v>
      </c>
      <c r="B80">
        <v>36</v>
      </c>
      <c r="C80">
        <v>28</v>
      </c>
      <c r="D80">
        <v>30</v>
      </c>
      <c r="E80">
        <v>25</v>
      </c>
      <c r="F80">
        <v>25</v>
      </c>
      <c r="G80">
        <v>34</v>
      </c>
      <c r="H80">
        <v>31</v>
      </c>
      <c r="I80">
        <v>28</v>
      </c>
      <c r="J80">
        <v>33</v>
      </c>
      <c r="K80">
        <v>33</v>
      </c>
      <c r="L80">
        <v>37</v>
      </c>
      <c r="M80">
        <v>34</v>
      </c>
      <c r="N80" s="392"/>
    </row>
    <row r="81" spans="1:14">
      <c r="A81" t="s">
        <v>2903</v>
      </c>
      <c r="B81">
        <v>23</v>
      </c>
      <c r="C81">
        <v>40</v>
      </c>
      <c r="D81">
        <v>35</v>
      </c>
      <c r="E81">
        <v>37</v>
      </c>
      <c r="F81">
        <v>46</v>
      </c>
      <c r="G81">
        <v>36</v>
      </c>
      <c r="H81">
        <v>27</v>
      </c>
      <c r="I81">
        <v>32</v>
      </c>
      <c r="J81">
        <v>23</v>
      </c>
      <c r="K81">
        <v>32</v>
      </c>
      <c r="L81">
        <v>23</v>
      </c>
      <c r="M81">
        <v>30</v>
      </c>
      <c r="N81" s="392"/>
    </row>
    <row r="82" spans="1:14">
      <c r="A82" t="s">
        <v>3658</v>
      </c>
      <c r="B82">
        <v>124</v>
      </c>
      <c r="C82">
        <v>134</v>
      </c>
      <c r="D82">
        <v>132</v>
      </c>
      <c r="E82">
        <v>139</v>
      </c>
      <c r="F82">
        <v>127</v>
      </c>
      <c r="G82">
        <v>123</v>
      </c>
      <c r="H82"/>
      <c r="I82"/>
      <c r="J82"/>
      <c r="K82"/>
      <c r="L82"/>
      <c r="M82"/>
      <c r="N82" s="392"/>
    </row>
    <row r="83" spans="1:14">
      <c r="A83" t="s">
        <v>3382</v>
      </c>
      <c r="B83"/>
      <c r="C83"/>
      <c r="D83"/>
      <c r="E83"/>
      <c r="F83">
        <v>57</v>
      </c>
      <c r="G83">
        <v>57</v>
      </c>
      <c r="H83">
        <v>64</v>
      </c>
      <c r="I83">
        <v>67</v>
      </c>
      <c r="J83">
        <v>64</v>
      </c>
      <c r="K83">
        <v>76</v>
      </c>
      <c r="L83">
        <v>55</v>
      </c>
      <c r="M83">
        <v>66</v>
      </c>
      <c r="N83" s="392"/>
    </row>
    <row r="84" spans="1:14">
      <c r="A84" t="s">
        <v>3759</v>
      </c>
      <c r="B84"/>
      <c r="C84"/>
      <c r="D84"/>
      <c r="E84"/>
      <c r="F84">
        <v>128</v>
      </c>
      <c r="G84">
        <v>119</v>
      </c>
      <c r="H84">
        <v>128</v>
      </c>
      <c r="I84">
        <v>158</v>
      </c>
      <c r="J84">
        <v>124</v>
      </c>
      <c r="K84">
        <v>158</v>
      </c>
      <c r="L84">
        <v>132</v>
      </c>
      <c r="M84">
        <v>149</v>
      </c>
      <c r="N84" s="392"/>
    </row>
    <row r="85" spans="1:14">
      <c r="A85" t="s">
        <v>15934</v>
      </c>
      <c r="B85">
        <v>56</v>
      </c>
      <c r="C85">
        <v>44</v>
      </c>
      <c r="D85">
        <v>58</v>
      </c>
      <c r="E85">
        <v>63</v>
      </c>
      <c r="F85"/>
      <c r="G85"/>
      <c r="H85"/>
      <c r="I85"/>
      <c r="J85"/>
      <c r="K85"/>
      <c r="L85"/>
      <c r="M85"/>
      <c r="N85" s="392"/>
    </row>
    <row r="86" spans="1:14">
      <c r="A86" t="s">
        <v>3541</v>
      </c>
      <c r="B86"/>
      <c r="C86"/>
      <c r="D86"/>
      <c r="E86"/>
      <c r="F86">
        <v>132</v>
      </c>
      <c r="G86">
        <v>144</v>
      </c>
      <c r="H86">
        <v>129</v>
      </c>
      <c r="I86">
        <v>139</v>
      </c>
      <c r="J86">
        <v>158</v>
      </c>
      <c r="K86">
        <v>145</v>
      </c>
      <c r="L86">
        <v>127</v>
      </c>
      <c r="M86">
        <v>142</v>
      </c>
      <c r="N86" s="392"/>
    </row>
    <row r="87" spans="1:14">
      <c r="A87" t="s">
        <v>3955</v>
      </c>
      <c r="B87">
        <v>29</v>
      </c>
      <c r="C87">
        <v>27</v>
      </c>
      <c r="D87">
        <v>37</v>
      </c>
      <c r="E87">
        <v>40</v>
      </c>
      <c r="F87">
        <v>38</v>
      </c>
      <c r="G87">
        <v>68</v>
      </c>
      <c r="H87">
        <v>23</v>
      </c>
      <c r="I87">
        <v>38</v>
      </c>
      <c r="J87">
        <v>31</v>
      </c>
      <c r="K87">
        <v>47</v>
      </c>
      <c r="L87">
        <v>56</v>
      </c>
      <c r="M87">
        <v>107</v>
      </c>
      <c r="N87" s="392"/>
    </row>
    <row r="88" spans="1:14">
      <c r="A88" t="s">
        <v>3106</v>
      </c>
      <c r="B88">
        <v>33</v>
      </c>
      <c r="C88">
        <v>30</v>
      </c>
      <c r="D88">
        <v>37</v>
      </c>
      <c r="E88">
        <v>31</v>
      </c>
      <c r="F88">
        <v>31</v>
      </c>
      <c r="G88">
        <v>26</v>
      </c>
      <c r="H88">
        <v>25</v>
      </c>
      <c r="I88">
        <v>35</v>
      </c>
      <c r="J88">
        <v>31</v>
      </c>
      <c r="K88">
        <v>34</v>
      </c>
      <c r="L88">
        <v>28</v>
      </c>
      <c r="M88">
        <v>31</v>
      </c>
      <c r="N88" s="392"/>
    </row>
    <row r="89" spans="1:14">
      <c r="A89" t="s">
        <v>16136</v>
      </c>
      <c r="B89">
        <v>19</v>
      </c>
      <c r="C89">
        <v>25</v>
      </c>
      <c r="D89">
        <v>25</v>
      </c>
      <c r="E89">
        <v>21</v>
      </c>
      <c r="F89"/>
      <c r="G89"/>
      <c r="H89"/>
      <c r="I89"/>
      <c r="J89"/>
      <c r="K89"/>
      <c r="L89"/>
      <c r="M89"/>
      <c r="N89" s="392"/>
    </row>
    <row r="90" spans="1:14">
      <c r="A90" t="s">
        <v>3026</v>
      </c>
      <c r="B90"/>
      <c r="C90"/>
      <c r="D90"/>
      <c r="E90"/>
      <c r="F90">
        <v>118</v>
      </c>
      <c r="G90">
        <v>127</v>
      </c>
      <c r="H90">
        <v>125</v>
      </c>
      <c r="I90">
        <v>127</v>
      </c>
      <c r="J90">
        <v>132</v>
      </c>
      <c r="K90">
        <v>140</v>
      </c>
      <c r="L90">
        <v>135</v>
      </c>
      <c r="M90">
        <v>140</v>
      </c>
      <c r="N90" s="392"/>
    </row>
    <row r="91" spans="1:14">
      <c r="A91" t="s">
        <v>13007</v>
      </c>
      <c r="B91">
        <v>14</v>
      </c>
      <c r="C91">
        <v>10</v>
      </c>
      <c r="D91">
        <v>16</v>
      </c>
      <c r="E91">
        <v>14</v>
      </c>
      <c r="F91"/>
      <c r="G91"/>
      <c r="H91"/>
      <c r="I91"/>
      <c r="J91"/>
      <c r="K91"/>
      <c r="L91"/>
      <c r="M91"/>
      <c r="N91" s="392"/>
    </row>
    <row r="92" spans="1:14">
      <c r="A92" t="s">
        <v>3973</v>
      </c>
      <c r="B92"/>
      <c r="C92"/>
      <c r="D92"/>
      <c r="E92"/>
      <c r="F92">
        <v>92</v>
      </c>
      <c r="G92">
        <v>49</v>
      </c>
      <c r="H92">
        <v>67</v>
      </c>
      <c r="I92">
        <v>38</v>
      </c>
      <c r="J92">
        <v>73</v>
      </c>
      <c r="K92">
        <v>42</v>
      </c>
      <c r="L92">
        <v>53</v>
      </c>
      <c r="M92">
        <v>23</v>
      </c>
      <c r="N92" s="392"/>
    </row>
    <row r="93" spans="1:14">
      <c r="A93" t="s">
        <v>2912</v>
      </c>
      <c r="B93"/>
      <c r="C93"/>
      <c r="D93"/>
      <c r="E93"/>
      <c r="F93">
        <v>182</v>
      </c>
      <c r="G93">
        <v>207</v>
      </c>
      <c r="H93">
        <v>223</v>
      </c>
      <c r="I93">
        <v>191</v>
      </c>
      <c r="J93">
        <v>215</v>
      </c>
      <c r="K93">
        <v>240</v>
      </c>
      <c r="L93">
        <v>213</v>
      </c>
      <c r="M93">
        <v>189</v>
      </c>
      <c r="N93" s="392"/>
    </row>
    <row r="94" spans="1:14">
      <c r="A94" t="s">
        <v>16138</v>
      </c>
      <c r="B94"/>
      <c r="C94"/>
      <c r="D94"/>
      <c r="E94"/>
      <c r="F94">
        <v>55</v>
      </c>
      <c r="G94">
        <v>54</v>
      </c>
      <c r="H94">
        <v>44</v>
      </c>
      <c r="I94">
        <v>57</v>
      </c>
      <c r="J94">
        <v>52</v>
      </c>
      <c r="K94">
        <v>64</v>
      </c>
      <c r="L94">
        <v>50</v>
      </c>
      <c r="M94">
        <v>54</v>
      </c>
      <c r="N94" s="392"/>
    </row>
    <row r="95" spans="1:14">
      <c r="A95" t="s">
        <v>13254</v>
      </c>
      <c r="B95"/>
      <c r="C95"/>
      <c r="D95"/>
      <c r="E95"/>
      <c r="F95">
        <v>30</v>
      </c>
      <c r="G95">
        <v>32</v>
      </c>
      <c r="H95">
        <v>18</v>
      </c>
      <c r="I95">
        <v>26</v>
      </c>
      <c r="J95">
        <v>29</v>
      </c>
      <c r="K95">
        <v>23</v>
      </c>
      <c r="L95">
        <v>18</v>
      </c>
      <c r="M95">
        <v>24</v>
      </c>
      <c r="N95" s="392"/>
    </row>
    <row r="96" spans="1:14">
      <c r="A96" t="s">
        <v>3635</v>
      </c>
      <c r="B96">
        <v>67</v>
      </c>
      <c r="C96">
        <v>68</v>
      </c>
      <c r="D96">
        <v>69</v>
      </c>
      <c r="E96">
        <v>86</v>
      </c>
      <c r="F96"/>
      <c r="G96"/>
      <c r="H96"/>
      <c r="I96"/>
      <c r="J96"/>
      <c r="K96"/>
      <c r="L96"/>
      <c r="M96"/>
      <c r="N96" s="392"/>
    </row>
    <row r="97" spans="1:14">
      <c r="A97" t="s">
        <v>3299</v>
      </c>
      <c r="B97"/>
      <c r="C97"/>
      <c r="D97"/>
      <c r="E97"/>
      <c r="F97">
        <v>95</v>
      </c>
      <c r="G97">
        <v>105</v>
      </c>
      <c r="H97">
        <v>105</v>
      </c>
      <c r="I97">
        <v>131</v>
      </c>
      <c r="J97">
        <v>87</v>
      </c>
      <c r="K97">
        <v>114</v>
      </c>
      <c r="L97">
        <v>102</v>
      </c>
      <c r="M97">
        <v>112</v>
      </c>
      <c r="N97" s="392"/>
    </row>
    <row r="98" spans="1:14">
      <c r="A98" t="s">
        <v>3545</v>
      </c>
      <c r="B98">
        <v>19</v>
      </c>
      <c r="C98">
        <v>15</v>
      </c>
      <c r="D98">
        <v>18</v>
      </c>
      <c r="E98">
        <v>19</v>
      </c>
      <c r="F98"/>
      <c r="G98"/>
      <c r="H98"/>
      <c r="I98"/>
      <c r="J98"/>
      <c r="K98"/>
      <c r="L98"/>
      <c r="M98"/>
      <c r="N98" s="392"/>
    </row>
    <row r="99" spans="1:14">
      <c r="A99" t="s">
        <v>3521</v>
      </c>
      <c r="B99">
        <v>50</v>
      </c>
      <c r="C99">
        <v>58</v>
      </c>
      <c r="D99">
        <v>54</v>
      </c>
      <c r="E99">
        <v>56</v>
      </c>
      <c r="F99"/>
      <c r="G99"/>
      <c r="H99"/>
      <c r="I99"/>
      <c r="J99"/>
      <c r="K99"/>
      <c r="L99"/>
      <c r="M99"/>
      <c r="N99" s="392"/>
    </row>
    <row r="100" spans="1:14">
      <c r="A100" t="s">
        <v>3870</v>
      </c>
      <c r="B100">
        <v>25</v>
      </c>
      <c r="C100">
        <v>29</v>
      </c>
      <c r="D100">
        <v>27</v>
      </c>
      <c r="E100">
        <v>27</v>
      </c>
      <c r="F100"/>
      <c r="G100"/>
      <c r="H100"/>
      <c r="I100"/>
      <c r="J100"/>
      <c r="K100"/>
      <c r="L100"/>
      <c r="M100"/>
      <c r="N100" s="392"/>
    </row>
    <row r="101" spans="1:14">
      <c r="A101" t="s">
        <v>16299</v>
      </c>
      <c r="B101">
        <v>42</v>
      </c>
      <c r="C101">
        <v>56</v>
      </c>
      <c r="D101">
        <v>63</v>
      </c>
      <c r="E101">
        <v>53</v>
      </c>
      <c r="F101"/>
      <c r="G101"/>
      <c r="H101"/>
      <c r="I101"/>
      <c r="J101"/>
      <c r="K101"/>
      <c r="L101"/>
      <c r="M101"/>
      <c r="N101" s="392"/>
    </row>
    <row r="102" spans="1:14">
      <c r="A102" t="s">
        <v>3664</v>
      </c>
      <c r="B102">
        <v>133</v>
      </c>
      <c r="C102">
        <v>164</v>
      </c>
      <c r="D102">
        <v>142</v>
      </c>
      <c r="E102">
        <v>134</v>
      </c>
      <c r="F102">
        <v>137</v>
      </c>
      <c r="G102">
        <v>147</v>
      </c>
      <c r="H102"/>
      <c r="I102"/>
      <c r="J102"/>
      <c r="K102"/>
      <c r="L102"/>
      <c r="M102"/>
      <c r="N102" s="392"/>
    </row>
    <row r="103" spans="1:14">
      <c r="A103" t="s">
        <v>3777</v>
      </c>
      <c r="B103">
        <v>207</v>
      </c>
      <c r="C103">
        <v>213</v>
      </c>
      <c r="D103">
        <v>223</v>
      </c>
      <c r="E103">
        <v>201</v>
      </c>
      <c r="F103"/>
      <c r="G103"/>
      <c r="H103"/>
      <c r="I103"/>
      <c r="J103"/>
      <c r="K103"/>
      <c r="L103"/>
      <c r="M103"/>
      <c r="N103" s="392"/>
    </row>
    <row r="104" spans="1:14">
      <c r="A104" t="s">
        <v>10044</v>
      </c>
      <c r="B104"/>
      <c r="C104"/>
      <c r="D104"/>
      <c r="E104"/>
      <c r="F104">
        <v>80</v>
      </c>
      <c r="G104">
        <v>80</v>
      </c>
      <c r="H104">
        <v>96</v>
      </c>
      <c r="I104">
        <v>60</v>
      </c>
      <c r="J104">
        <v>71</v>
      </c>
      <c r="K104">
        <v>63</v>
      </c>
      <c r="L104">
        <v>78</v>
      </c>
      <c r="M104">
        <v>60</v>
      </c>
      <c r="N104" s="392"/>
    </row>
    <row r="105" spans="1:14">
      <c r="A105" t="s">
        <v>3458</v>
      </c>
      <c r="B105">
        <v>71</v>
      </c>
      <c r="C105">
        <v>67</v>
      </c>
      <c r="D105">
        <v>96</v>
      </c>
      <c r="E105">
        <v>89</v>
      </c>
      <c r="F105"/>
      <c r="G105"/>
      <c r="H105"/>
      <c r="I105"/>
      <c r="J105"/>
      <c r="K105"/>
      <c r="L105"/>
      <c r="M105"/>
      <c r="N105" s="392"/>
    </row>
    <row r="106" spans="1:14">
      <c r="A106" t="s">
        <v>3974</v>
      </c>
      <c r="B106"/>
      <c r="C106"/>
      <c r="D106"/>
      <c r="E106"/>
      <c r="F106">
        <v>20</v>
      </c>
      <c r="G106">
        <v>14</v>
      </c>
      <c r="H106">
        <v>12</v>
      </c>
      <c r="I106">
        <v>8</v>
      </c>
      <c r="J106">
        <v>21</v>
      </c>
      <c r="K106">
        <v>22</v>
      </c>
      <c r="L106">
        <v>28</v>
      </c>
      <c r="M106">
        <v>25</v>
      </c>
      <c r="N106" s="392"/>
    </row>
    <row r="107" spans="1:14">
      <c r="A107" t="s">
        <v>3350</v>
      </c>
      <c r="B107"/>
      <c r="C107"/>
      <c r="D107"/>
      <c r="E107"/>
      <c r="F107">
        <v>53</v>
      </c>
      <c r="G107">
        <v>59</v>
      </c>
      <c r="H107">
        <v>48</v>
      </c>
      <c r="I107">
        <v>58</v>
      </c>
      <c r="J107">
        <v>66</v>
      </c>
      <c r="K107">
        <v>58</v>
      </c>
      <c r="L107">
        <v>60</v>
      </c>
      <c r="M107">
        <v>62</v>
      </c>
      <c r="N107" s="392"/>
    </row>
    <row r="108" spans="1:14">
      <c r="A108" t="s">
        <v>13263</v>
      </c>
      <c r="B108">
        <v>48</v>
      </c>
      <c r="C108">
        <v>60</v>
      </c>
      <c r="D108">
        <v>45</v>
      </c>
      <c r="E108">
        <v>58</v>
      </c>
      <c r="F108">
        <v>34</v>
      </c>
      <c r="G108">
        <v>46</v>
      </c>
      <c r="H108">
        <v>42</v>
      </c>
      <c r="I108">
        <v>62</v>
      </c>
      <c r="J108">
        <v>50</v>
      </c>
      <c r="K108">
        <v>56</v>
      </c>
      <c r="L108">
        <v>40</v>
      </c>
      <c r="M108">
        <v>37</v>
      </c>
      <c r="N108" s="392"/>
    </row>
    <row r="109" spans="1:14">
      <c r="A109" t="s">
        <v>3349</v>
      </c>
      <c r="B109">
        <v>127</v>
      </c>
      <c r="C109">
        <v>153</v>
      </c>
      <c r="D109">
        <v>134</v>
      </c>
      <c r="E109">
        <v>158</v>
      </c>
      <c r="F109">
        <v>1</v>
      </c>
      <c r="G109"/>
      <c r="H109"/>
      <c r="I109"/>
      <c r="J109"/>
      <c r="K109"/>
      <c r="L109"/>
      <c r="M109"/>
      <c r="N109" s="392"/>
    </row>
    <row r="110" spans="1:14">
      <c r="A110" t="s">
        <v>3774</v>
      </c>
      <c r="B110"/>
      <c r="C110">
        <v>1</v>
      </c>
      <c r="D110"/>
      <c r="E110"/>
      <c r="F110">
        <v>171</v>
      </c>
      <c r="G110">
        <v>159</v>
      </c>
      <c r="H110">
        <v>100</v>
      </c>
      <c r="I110">
        <v>108</v>
      </c>
      <c r="J110">
        <v>62</v>
      </c>
      <c r="K110">
        <v>82</v>
      </c>
      <c r="L110">
        <v>49</v>
      </c>
      <c r="M110">
        <v>76</v>
      </c>
      <c r="N110" s="392"/>
    </row>
    <row r="111" spans="1:14">
      <c r="A111" t="s">
        <v>3589</v>
      </c>
      <c r="B111">
        <v>95</v>
      </c>
      <c r="C111">
        <v>127</v>
      </c>
      <c r="D111">
        <v>95</v>
      </c>
      <c r="E111">
        <v>104</v>
      </c>
      <c r="F111"/>
      <c r="G111"/>
      <c r="H111"/>
      <c r="I111"/>
      <c r="J111"/>
      <c r="K111"/>
      <c r="L111"/>
      <c r="M111"/>
      <c r="N111" s="392"/>
    </row>
    <row r="112" spans="1:14">
      <c r="A112" t="s">
        <v>4051</v>
      </c>
      <c r="B112">
        <v>56</v>
      </c>
      <c r="C112">
        <v>31</v>
      </c>
      <c r="D112">
        <v>46</v>
      </c>
      <c r="E112">
        <v>49</v>
      </c>
      <c r="F112">
        <v>45</v>
      </c>
      <c r="G112">
        <v>59</v>
      </c>
      <c r="H112">
        <v>78</v>
      </c>
      <c r="I112">
        <v>79</v>
      </c>
      <c r="J112">
        <v>75</v>
      </c>
      <c r="K112">
        <v>63</v>
      </c>
      <c r="L112">
        <v>109</v>
      </c>
      <c r="M112">
        <v>119</v>
      </c>
      <c r="N112" s="392"/>
    </row>
    <row r="113" spans="1:14">
      <c r="A113" t="s">
        <v>3507</v>
      </c>
      <c r="B113">
        <v>55</v>
      </c>
      <c r="C113">
        <v>47</v>
      </c>
      <c r="D113">
        <v>33</v>
      </c>
      <c r="E113">
        <v>38</v>
      </c>
      <c r="F113">
        <v>45</v>
      </c>
      <c r="G113">
        <v>53</v>
      </c>
      <c r="H113">
        <v>44</v>
      </c>
      <c r="I113">
        <v>55</v>
      </c>
      <c r="J113">
        <v>48</v>
      </c>
      <c r="K113">
        <v>43</v>
      </c>
      <c r="L113">
        <v>46</v>
      </c>
      <c r="M113">
        <v>41</v>
      </c>
      <c r="N113" s="392"/>
    </row>
    <row r="114" spans="1:14">
      <c r="A114" t="s">
        <v>16300</v>
      </c>
      <c r="B114">
        <v>19</v>
      </c>
      <c r="C114">
        <v>16</v>
      </c>
      <c r="D114">
        <v>19</v>
      </c>
      <c r="E114">
        <v>13</v>
      </c>
      <c r="F114"/>
      <c r="G114"/>
      <c r="H114"/>
      <c r="I114"/>
      <c r="J114"/>
      <c r="K114"/>
      <c r="L114"/>
      <c r="M114"/>
      <c r="N114" s="392"/>
    </row>
    <row r="115" spans="1:14">
      <c r="A115" t="s">
        <v>3619</v>
      </c>
      <c r="B115"/>
      <c r="C115"/>
      <c r="D115"/>
      <c r="E115"/>
      <c r="F115">
        <v>7</v>
      </c>
      <c r="G115">
        <v>12</v>
      </c>
      <c r="H115">
        <v>15</v>
      </c>
      <c r="I115">
        <v>22</v>
      </c>
      <c r="J115">
        <v>23</v>
      </c>
      <c r="K115">
        <v>15</v>
      </c>
      <c r="L115">
        <v>17</v>
      </c>
      <c r="M115">
        <v>23</v>
      </c>
      <c r="N115" s="392"/>
    </row>
    <row r="116" spans="1:14">
      <c r="A116" t="s">
        <v>3934</v>
      </c>
      <c r="B116">
        <v>19</v>
      </c>
      <c r="C116">
        <v>22</v>
      </c>
      <c r="D116">
        <v>14</v>
      </c>
      <c r="E116">
        <v>24</v>
      </c>
      <c r="F116"/>
      <c r="G116"/>
      <c r="H116"/>
      <c r="I116"/>
      <c r="J116"/>
      <c r="K116"/>
      <c r="L116"/>
      <c r="M116"/>
      <c r="N116" s="392"/>
    </row>
    <row r="117" spans="1:14">
      <c r="A117" t="s">
        <v>13011</v>
      </c>
      <c r="B117">
        <v>58</v>
      </c>
      <c r="C117">
        <v>50</v>
      </c>
      <c r="D117">
        <v>50</v>
      </c>
      <c r="E117">
        <v>58</v>
      </c>
      <c r="F117">
        <v>61</v>
      </c>
      <c r="G117">
        <v>61</v>
      </c>
      <c r="H117">
        <v>52</v>
      </c>
      <c r="I117">
        <v>67</v>
      </c>
      <c r="J117">
        <v>62</v>
      </c>
      <c r="K117">
        <v>45</v>
      </c>
      <c r="L117">
        <v>62</v>
      </c>
      <c r="M117">
        <v>63</v>
      </c>
      <c r="N117" s="392"/>
    </row>
    <row r="118" spans="1:14">
      <c r="A118" t="s">
        <v>13170</v>
      </c>
      <c r="B118"/>
      <c r="C118"/>
      <c r="D118">
        <v>188</v>
      </c>
      <c r="E118">
        <v>209</v>
      </c>
      <c r="F118">
        <v>193</v>
      </c>
      <c r="G118">
        <v>236</v>
      </c>
      <c r="H118"/>
      <c r="I118"/>
      <c r="J118"/>
      <c r="K118"/>
      <c r="L118"/>
      <c r="M118"/>
      <c r="N118" s="392"/>
    </row>
    <row r="119" spans="1:14">
      <c r="A119" t="s">
        <v>3111</v>
      </c>
      <c r="B119">
        <v>21</v>
      </c>
      <c r="C119">
        <v>14</v>
      </c>
      <c r="D119">
        <v>25</v>
      </c>
      <c r="E119">
        <v>35</v>
      </c>
      <c r="F119">
        <v>11</v>
      </c>
      <c r="G119">
        <v>22</v>
      </c>
      <c r="H119">
        <v>23</v>
      </c>
      <c r="I119">
        <v>19</v>
      </c>
      <c r="J119">
        <v>14</v>
      </c>
      <c r="K119">
        <v>16</v>
      </c>
      <c r="L119">
        <v>22</v>
      </c>
      <c r="M119">
        <v>19</v>
      </c>
      <c r="N119" s="392"/>
    </row>
    <row r="120" spans="1:14">
      <c r="A120" t="s">
        <v>3360</v>
      </c>
      <c r="B120"/>
      <c r="C120"/>
      <c r="D120"/>
      <c r="E120"/>
      <c r="F120">
        <v>156</v>
      </c>
      <c r="G120">
        <v>128</v>
      </c>
      <c r="H120">
        <v>140</v>
      </c>
      <c r="I120">
        <v>149</v>
      </c>
      <c r="J120">
        <v>124</v>
      </c>
      <c r="K120">
        <v>150</v>
      </c>
      <c r="L120">
        <v>142</v>
      </c>
      <c r="M120">
        <v>138</v>
      </c>
      <c r="N120" s="392"/>
    </row>
    <row r="121" spans="1:14">
      <c r="A121" t="s">
        <v>3643</v>
      </c>
      <c r="B121">
        <v>64</v>
      </c>
      <c r="C121">
        <v>29</v>
      </c>
      <c r="D121">
        <v>56</v>
      </c>
      <c r="E121">
        <v>18</v>
      </c>
      <c r="F121"/>
      <c r="G121"/>
      <c r="H121"/>
      <c r="I121"/>
      <c r="J121"/>
      <c r="K121"/>
      <c r="L121"/>
      <c r="M121"/>
      <c r="N121" s="392"/>
    </row>
    <row r="122" spans="1:14">
      <c r="A122" t="s">
        <v>2951</v>
      </c>
      <c r="B122">
        <v>20</v>
      </c>
      <c r="C122">
        <v>29</v>
      </c>
      <c r="D122">
        <v>27</v>
      </c>
      <c r="E122">
        <v>30</v>
      </c>
      <c r="F122"/>
      <c r="G122"/>
      <c r="H122"/>
      <c r="I122"/>
      <c r="J122"/>
      <c r="K122"/>
      <c r="L122"/>
      <c r="M122"/>
      <c r="N122" s="392"/>
    </row>
    <row r="123" spans="1:14">
      <c r="A123" t="s">
        <v>3783</v>
      </c>
      <c r="B123">
        <v>53</v>
      </c>
      <c r="C123">
        <v>34</v>
      </c>
      <c r="D123">
        <v>48</v>
      </c>
      <c r="E123">
        <v>39</v>
      </c>
      <c r="F123"/>
      <c r="G123"/>
      <c r="H123"/>
      <c r="I123"/>
      <c r="J123"/>
      <c r="K123"/>
      <c r="L123"/>
      <c r="M123"/>
      <c r="N123" s="392"/>
    </row>
    <row r="124" spans="1:14">
      <c r="A124" t="s">
        <v>3364</v>
      </c>
      <c r="B124">
        <v>135</v>
      </c>
      <c r="C124">
        <v>139</v>
      </c>
      <c r="D124">
        <v>141</v>
      </c>
      <c r="E124">
        <v>146</v>
      </c>
      <c r="F124"/>
      <c r="G124"/>
      <c r="H124"/>
      <c r="I124"/>
      <c r="J124"/>
      <c r="K124"/>
      <c r="L124"/>
      <c r="M124"/>
      <c r="N124" s="392"/>
    </row>
    <row r="125" spans="1:14">
      <c r="A125" t="s">
        <v>3575</v>
      </c>
      <c r="B125">
        <v>151</v>
      </c>
      <c r="C125">
        <v>143</v>
      </c>
      <c r="D125">
        <v>169</v>
      </c>
      <c r="E125">
        <v>164</v>
      </c>
      <c r="F125"/>
      <c r="G125">
        <v>1</v>
      </c>
      <c r="H125"/>
      <c r="I125"/>
      <c r="J125"/>
      <c r="K125"/>
      <c r="L125"/>
      <c r="M125"/>
      <c r="N125" s="392"/>
    </row>
    <row r="126" spans="1:14">
      <c r="A126" t="s">
        <v>2924</v>
      </c>
      <c r="B126">
        <v>135</v>
      </c>
      <c r="C126">
        <v>113</v>
      </c>
      <c r="D126">
        <v>93</v>
      </c>
      <c r="E126">
        <v>143</v>
      </c>
      <c r="F126"/>
      <c r="G126"/>
      <c r="H126"/>
      <c r="I126"/>
      <c r="J126"/>
      <c r="K126"/>
      <c r="L126"/>
      <c r="M126"/>
      <c r="N126" s="392"/>
    </row>
    <row r="127" spans="1:14">
      <c r="A127" t="s">
        <v>3921</v>
      </c>
      <c r="B127">
        <v>54</v>
      </c>
      <c r="C127">
        <v>59</v>
      </c>
      <c r="D127">
        <v>42</v>
      </c>
      <c r="E127">
        <v>54</v>
      </c>
      <c r="F127"/>
      <c r="G127"/>
      <c r="H127"/>
      <c r="I127"/>
      <c r="J127"/>
      <c r="K127"/>
      <c r="L127"/>
      <c r="M127"/>
      <c r="N127" s="392"/>
    </row>
    <row r="128" spans="1:14">
      <c r="A128" t="s">
        <v>4031</v>
      </c>
      <c r="B128">
        <v>35</v>
      </c>
      <c r="C128">
        <v>38</v>
      </c>
      <c r="D128">
        <v>29</v>
      </c>
      <c r="E128">
        <v>41</v>
      </c>
      <c r="F128">
        <v>40</v>
      </c>
      <c r="G128">
        <v>47</v>
      </c>
      <c r="H128">
        <v>43</v>
      </c>
      <c r="I128">
        <v>46</v>
      </c>
      <c r="J128">
        <v>35</v>
      </c>
      <c r="K128">
        <v>47</v>
      </c>
      <c r="L128">
        <v>39</v>
      </c>
      <c r="M128">
        <v>41</v>
      </c>
      <c r="N128" s="392"/>
    </row>
    <row r="129" spans="1:14">
      <c r="A129" t="s">
        <v>3224</v>
      </c>
      <c r="B129">
        <v>62</v>
      </c>
      <c r="C129">
        <v>62</v>
      </c>
      <c r="D129">
        <v>53</v>
      </c>
      <c r="E129">
        <v>63</v>
      </c>
      <c r="F129">
        <v>59</v>
      </c>
      <c r="G129">
        <v>63</v>
      </c>
      <c r="H129">
        <v>66</v>
      </c>
      <c r="I129">
        <v>52</v>
      </c>
      <c r="J129">
        <v>52</v>
      </c>
      <c r="K129">
        <v>70</v>
      </c>
      <c r="L129">
        <v>53</v>
      </c>
      <c r="M129">
        <v>62</v>
      </c>
      <c r="N129" s="392"/>
    </row>
    <row r="130" spans="1:14">
      <c r="A130" t="s">
        <v>3960</v>
      </c>
      <c r="B130">
        <v>20</v>
      </c>
      <c r="C130">
        <v>32</v>
      </c>
      <c r="D130">
        <v>20</v>
      </c>
      <c r="E130">
        <v>27</v>
      </c>
      <c r="F130"/>
      <c r="G130"/>
      <c r="H130"/>
      <c r="I130"/>
      <c r="J130"/>
      <c r="K130"/>
      <c r="L130"/>
      <c r="M130"/>
      <c r="N130" s="392"/>
    </row>
    <row r="131" spans="1:14">
      <c r="A131" t="s">
        <v>3347</v>
      </c>
      <c r="B131">
        <v>49</v>
      </c>
      <c r="C131">
        <v>52</v>
      </c>
      <c r="D131">
        <v>66</v>
      </c>
      <c r="E131">
        <v>55</v>
      </c>
      <c r="F131"/>
      <c r="G131"/>
      <c r="H131"/>
      <c r="I131"/>
      <c r="J131"/>
      <c r="K131"/>
      <c r="L131"/>
      <c r="M131"/>
      <c r="N131" s="392"/>
    </row>
    <row r="132" spans="1:14">
      <c r="A132" t="s">
        <v>3899</v>
      </c>
      <c r="B132">
        <v>18</v>
      </c>
      <c r="C132">
        <v>21</v>
      </c>
      <c r="D132">
        <v>22</v>
      </c>
      <c r="E132">
        <v>31</v>
      </c>
      <c r="F132"/>
      <c r="G132"/>
      <c r="H132"/>
      <c r="I132"/>
      <c r="J132"/>
      <c r="K132"/>
      <c r="L132"/>
      <c r="M132"/>
      <c r="N132" s="392"/>
    </row>
    <row r="133" spans="1:14">
      <c r="A133" t="s">
        <v>3013</v>
      </c>
      <c r="B133">
        <v>55</v>
      </c>
      <c r="C133">
        <v>53</v>
      </c>
      <c r="D133">
        <v>49</v>
      </c>
      <c r="E133">
        <v>62</v>
      </c>
      <c r="F133"/>
      <c r="G133"/>
      <c r="H133"/>
      <c r="I133"/>
      <c r="J133"/>
      <c r="K133"/>
      <c r="L133"/>
      <c r="M133"/>
      <c r="N133" s="392"/>
    </row>
    <row r="134" spans="1:14">
      <c r="A134" t="s">
        <v>3066</v>
      </c>
      <c r="B134"/>
      <c r="C134"/>
      <c r="D134"/>
      <c r="E134"/>
      <c r="F134">
        <v>87</v>
      </c>
      <c r="G134">
        <v>103</v>
      </c>
      <c r="H134">
        <v>70</v>
      </c>
      <c r="I134">
        <v>95</v>
      </c>
      <c r="J134">
        <v>91</v>
      </c>
      <c r="K134">
        <v>103</v>
      </c>
      <c r="L134">
        <v>83</v>
      </c>
      <c r="M134">
        <v>104</v>
      </c>
      <c r="N134" s="392"/>
    </row>
    <row r="135" spans="1:14">
      <c r="A135" t="s">
        <v>3389</v>
      </c>
      <c r="B135"/>
      <c r="C135"/>
      <c r="D135"/>
      <c r="E135"/>
      <c r="F135">
        <v>87</v>
      </c>
      <c r="G135">
        <v>91</v>
      </c>
      <c r="H135">
        <v>96</v>
      </c>
      <c r="I135">
        <v>81</v>
      </c>
      <c r="J135">
        <v>65</v>
      </c>
      <c r="K135">
        <v>111</v>
      </c>
      <c r="L135">
        <v>69</v>
      </c>
      <c r="M135">
        <v>93</v>
      </c>
      <c r="N135" s="392"/>
    </row>
    <row r="136" spans="1:14">
      <c r="A136" t="s">
        <v>3648</v>
      </c>
      <c r="B136">
        <v>109</v>
      </c>
      <c r="C136">
        <v>101</v>
      </c>
      <c r="D136">
        <v>114</v>
      </c>
      <c r="E136">
        <v>129</v>
      </c>
      <c r="F136"/>
      <c r="G136"/>
      <c r="H136"/>
      <c r="I136"/>
      <c r="J136"/>
      <c r="K136"/>
      <c r="L136"/>
      <c r="M136"/>
      <c r="N136" s="392"/>
    </row>
    <row r="137" spans="1:14">
      <c r="A137" t="s">
        <v>3872</v>
      </c>
      <c r="B137">
        <v>12</v>
      </c>
      <c r="C137">
        <v>13</v>
      </c>
      <c r="D137">
        <v>16</v>
      </c>
      <c r="E137">
        <v>17</v>
      </c>
      <c r="F137"/>
      <c r="G137"/>
      <c r="H137"/>
      <c r="I137"/>
      <c r="J137"/>
      <c r="K137"/>
      <c r="L137"/>
      <c r="M137"/>
      <c r="N137" s="392"/>
    </row>
    <row r="138" spans="1:14">
      <c r="A138" t="s">
        <v>3740</v>
      </c>
      <c r="B138">
        <v>109</v>
      </c>
      <c r="C138">
        <v>121</v>
      </c>
      <c r="D138">
        <v>166</v>
      </c>
      <c r="E138">
        <v>135</v>
      </c>
      <c r="F138">
        <v>205</v>
      </c>
      <c r="G138">
        <v>179</v>
      </c>
      <c r="H138">
        <v>193</v>
      </c>
      <c r="I138">
        <v>163</v>
      </c>
      <c r="J138">
        <v>227</v>
      </c>
      <c r="K138">
        <v>184</v>
      </c>
      <c r="L138">
        <v>220</v>
      </c>
      <c r="M138">
        <v>165</v>
      </c>
      <c r="N138" s="392"/>
    </row>
    <row r="139" spans="1:14">
      <c r="A139" t="s">
        <v>3666</v>
      </c>
      <c r="B139"/>
      <c r="C139"/>
      <c r="D139"/>
      <c r="E139"/>
      <c r="F139">
        <v>219</v>
      </c>
      <c r="G139">
        <v>227</v>
      </c>
      <c r="H139">
        <v>189</v>
      </c>
      <c r="I139">
        <v>193</v>
      </c>
      <c r="J139">
        <v>182</v>
      </c>
      <c r="K139">
        <v>226</v>
      </c>
      <c r="L139">
        <v>227</v>
      </c>
      <c r="M139">
        <v>211</v>
      </c>
      <c r="N139" s="392"/>
    </row>
    <row r="140" spans="1:14">
      <c r="A140" t="s">
        <v>3486</v>
      </c>
      <c r="B140"/>
      <c r="C140"/>
      <c r="D140"/>
      <c r="E140"/>
      <c r="F140">
        <v>61</v>
      </c>
      <c r="G140">
        <v>78</v>
      </c>
      <c r="H140">
        <v>68</v>
      </c>
      <c r="I140">
        <v>59</v>
      </c>
      <c r="J140">
        <v>69</v>
      </c>
      <c r="K140">
        <v>74</v>
      </c>
      <c r="L140">
        <v>70</v>
      </c>
      <c r="M140">
        <v>74</v>
      </c>
      <c r="N140" s="392"/>
    </row>
    <row r="141" spans="1:14">
      <c r="A141" t="s">
        <v>3199</v>
      </c>
      <c r="B141">
        <v>1</v>
      </c>
      <c r="C141"/>
      <c r="D141"/>
      <c r="E141"/>
      <c r="F141">
        <v>36</v>
      </c>
      <c r="G141">
        <v>48</v>
      </c>
      <c r="H141">
        <v>29</v>
      </c>
      <c r="I141">
        <v>43</v>
      </c>
      <c r="J141">
        <v>32</v>
      </c>
      <c r="K141">
        <v>42</v>
      </c>
      <c r="L141">
        <v>40</v>
      </c>
      <c r="M141">
        <v>56</v>
      </c>
      <c r="N141" s="392"/>
    </row>
    <row r="142" spans="1:14">
      <c r="A142" t="s">
        <v>10393</v>
      </c>
      <c r="B142">
        <v>62</v>
      </c>
      <c r="C142">
        <v>87</v>
      </c>
      <c r="D142">
        <v>61</v>
      </c>
      <c r="E142">
        <v>75</v>
      </c>
      <c r="F142">
        <v>79</v>
      </c>
      <c r="G142">
        <v>81</v>
      </c>
      <c r="H142">
        <v>73</v>
      </c>
      <c r="I142">
        <v>69</v>
      </c>
      <c r="J142">
        <v>64</v>
      </c>
      <c r="K142">
        <v>83</v>
      </c>
      <c r="L142">
        <v>88</v>
      </c>
      <c r="M142">
        <v>86</v>
      </c>
      <c r="N142" s="392"/>
    </row>
    <row r="143" spans="1:14">
      <c r="A143" t="s">
        <v>3865</v>
      </c>
      <c r="B143">
        <v>14</v>
      </c>
      <c r="C143">
        <v>11</v>
      </c>
      <c r="D143">
        <v>14</v>
      </c>
      <c r="E143">
        <v>5</v>
      </c>
      <c r="F143"/>
      <c r="G143"/>
      <c r="H143"/>
      <c r="I143"/>
      <c r="J143"/>
      <c r="K143"/>
      <c r="L143"/>
      <c r="M143"/>
      <c r="N143" s="392"/>
    </row>
    <row r="144" spans="1:14">
      <c r="A144" t="s">
        <v>2901</v>
      </c>
      <c r="B144"/>
      <c r="C144"/>
      <c r="D144"/>
      <c r="E144"/>
      <c r="F144">
        <v>48</v>
      </c>
      <c r="G144">
        <v>38</v>
      </c>
      <c r="H144">
        <v>31</v>
      </c>
      <c r="I144">
        <v>38</v>
      </c>
      <c r="J144">
        <v>36</v>
      </c>
      <c r="K144">
        <v>33</v>
      </c>
      <c r="L144">
        <v>34</v>
      </c>
      <c r="M144">
        <v>35</v>
      </c>
      <c r="N144" s="392"/>
    </row>
    <row r="145" spans="1:14">
      <c r="A145" t="s">
        <v>3306</v>
      </c>
      <c r="B145">
        <v>25</v>
      </c>
      <c r="C145">
        <v>28</v>
      </c>
      <c r="D145">
        <v>31</v>
      </c>
      <c r="E145">
        <v>20</v>
      </c>
      <c r="F145"/>
      <c r="G145"/>
      <c r="H145"/>
      <c r="I145"/>
      <c r="J145"/>
      <c r="K145"/>
      <c r="L145"/>
      <c r="M145"/>
      <c r="N145" s="392"/>
    </row>
    <row r="146" spans="1:14">
      <c r="A146" t="s">
        <v>13006</v>
      </c>
      <c r="B146"/>
      <c r="C146"/>
      <c r="D146"/>
      <c r="E146"/>
      <c r="F146">
        <v>7</v>
      </c>
      <c r="G146">
        <v>4</v>
      </c>
      <c r="H146">
        <v>20</v>
      </c>
      <c r="I146">
        <v>19</v>
      </c>
      <c r="J146">
        <v>5</v>
      </c>
      <c r="K146">
        <v>2</v>
      </c>
      <c r="L146">
        <v>16</v>
      </c>
      <c r="M146">
        <v>27</v>
      </c>
      <c r="N146" s="392"/>
    </row>
    <row r="147" spans="1:14">
      <c r="A147" t="s">
        <v>3399</v>
      </c>
      <c r="B147"/>
      <c r="C147"/>
      <c r="D147"/>
      <c r="E147"/>
      <c r="F147">
        <v>96</v>
      </c>
      <c r="G147">
        <v>94</v>
      </c>
      <c r="H147">
        <v>94</v>
      </c>
      <c r="I147">
        <v>125</v>
      </c>
      <c r="J147">
        <v>85</v>
      </c>
      <c r="K147">
        <v>90</v>
      </c>
      <c r="L147">
        <v>84</v>
      </c>
      <c r="M147">
        <v>96</v>
      </c>
      <c r="N147" s="392"/>
    </row>
    <row r="148" spans="1:14">
      <c r="A148" t="s">
        <v>3249</v>
      </c>
      <c r="B148">
        <v>34</v>
      </c>
      <c r="C148">
        <v>45</v>
      </c>
      <c r="D148">
        <v>34</v>
      </c>
      <c r="E148">
        <v>33</v>
      </c>
      <c r="F148"/>
      <c r="G148"/>
      <c r="H148"/>
      <c r="I148"/>
      <c r="J148"/>
      <c r="K148"/>
      <c r="L148"/>
      <c r="M148"/>
      <c r="N148" s="392"/>
    </row>
    <row r="149" spans="1:14">
      <c r="A149" t="s">
        <v>3820</v>
      </c>
      <c r="B149">
        <v>39</v>
      </c>
      <c r="C149">
        <v>46</v>
      </c>
      <c r="D149">
        <v>45</v>
      </c>
      <c r="E149">
        <v>45</v>
      </c>
      <c r="F149">
        <v>30</v>
      </c>
      <c r="G149">
        <v>37</v>
      </c>
      <c r="H149">
        <v>30</v>
      </c>
      <c r="I149">
        <v>35</v>
      </c>
      <c r="J149">
        <v>22</v>
      </c>
      <c r="K149">
        <v>33</v>
      </c>
      <c r="L149">
        <v>27</v>
      </c>
      <c r="M149">
        <v>29</v>
      </c>
      <c r="N149" s="392"/>
    </row>
    <row r="150" spans="1:14">
      <c r="A150" t="s">
        <v>3385</v>
      </c>
      <c r="B150">
        <v>107</v>
      </c>
      <c r="C150">
        <v>104</v>
      </c>
      <c r="D150">
        <v>100</v>
      </c>
      <c r="E150">
        <v>111</v>
      </c>
      <c r="F150"/>
      <c r="G150"/>
      <c r="H150"/>
      <c r="I150"/>
      <c r="J150"/>
      <c r="K150"/>
      <c r="L150"/>
      <c r="M150"/>
      <c r="N150" s="392"/>
    </row>
    <row r="151" spans="1:14">
      <c r="A151" t="s">
        <v>3310</v>
      </c>
      <c r="B151"/>
      <c r="C151"/>
      <c r="D151"/>
      <c r="E151"/>
      <c r="F151">
        <v>105</v>
      </c>
      <c r="G151">
        <v>128</v>
      </c>
      <c r="H151">
        <v>117</v>
      </c>
      <c r="I151">
        <v>123</v>
      </c>
      <c r="J151">
        <v>105</v>
      </c>
      <c r="K151">
        <v>102</v>
      </c>
      <c r="L151">
        <v>94</v>
      </c>
      <c r="M151">
        <v>101</v>
      </c>
      <c r="N151" s="392"/>
    </row>
    <row r="152" spans="1:14">
      <c r="A152" t="s">
        <v>3993</v>
      </c>
      <c r="B152">
        <v>41</v>
      </c>
      <c r="C152">
        <v>53</v>
      </c>
      <c r="D152">
        <v>39</v>
      </c>
      <c r="E152">
        <v>39</v>
      </c>
      <c r="F152">
        <v>38</v>
      </c>
      <c r="G152">
        <v>50</v>
      </c>
      <c r="H152">
        <v>47</v>
      </c>
      <c r="I152">
        <v>49</v>
      </c>
      <c r="J152">
        <v>31</v>
      </c>
      <c r="K152">
        <v>46</v>
      </c>
      <c r="L152">
        <v>29</v>
      </c>
      <c r="M152">
        <v>31</v>
      </c>
      <c r="N152" s="392"/>
    </row>
    <row r="153" spans="1:14">
      <c r="A153" t="s">
        <v>3420</v>
      </c>
      <c r="B153">
        <v>141</v>
      </c>
      <c r="C153">
        <v>138</v>
      </c>
      <c r="D153">
        <v>120</v>
      </c>
      <c r="E153">
        <v>142</v>
      </c>
      <c r="F153"/>
      <c r="G153"/>
      <c r="H153"/>
      <c r="I153"/>
      <c r="J153"/>
      <c r="K153"/>
      <c r="L153"/>
      <c r="M153"/>
      <c r="N153" s="392"/>
    </row>
    <row r="154" spans="1:14">
      <c r="A154" t="s">
        <v>3853</v>
      </c>
      <c r="B154">
        <v>11</v>
      </c>
      <c r="C154">
        <v>19</v>
      </c>
      <c r="D154">
        <v>28</v>
      </c>
      <c r="E154">
        <v>25</v>
      </c>
      <c r="F154"/>
      <c r="G154"/>
      <c r="H154"/>
      <c r="I154"/>
      <c r="J154"/>
      <c r="K154"/>
      <c r="L154"/>
      <c r="M154"/>
      <c r="N154" s="392"/>
    </row>
    <row r="155" spans="1:14">
      <c r="A155" t="s">
        <v>3512</v>
      </c>
      <c r="B155">
        <v>22</v>
      </c>
      <c r="C155">
        <v>17</v>
      </c>
      <c r="D155">
        <v>24</v>
      </c>
      <c r="E155">
        <v>30</v>
      </c>
      <c r="F155">
        <v>16</v>
      </c>
      <c r="G155">
        <v>27</v>
      </c>
      <c r="H155">
        <v>15</v>
      </c>
      <c r="I155">
        <v>15</v>
      </c>
      <c r="J155">
        <v>18</v>
      </c>
      <c r="K155">
        <v>27</v>
      </c>
      <c r="L155">
        <v>13</v>
      </c>
      <c r="M155">
        <v>23</v>
      </c>
      <c r="N155" s="392"/>
    </row>
    <row r="156" spans="1:14">
      <c r="A156" t="s">
        <v>3243</v>
      </c>
      <c r="B156">
        <v>32</v>
      </c>
      <c r="C156">
        <v>34</v>
      </c>
      <c r="D156">
        <v>27</v>
      </c>
      <c r="E156">
        <v>37</v>
      </c>
      <c r="F156"/>
      <c r="G156"/>
      <c r="H156"/>
      <c r="I156"/>
      <c r="J156"/>
      <c r="K156"/>
      <c r="L156"/>
      <c r="M156"/>
      <c r="N156" s="392"/>
    </row>
    <row r="157" spans="1:14">
      <c r="A157" t="s">
        <v>3762</v>
      </c>
      <c r="B157">
        <v>140</v>
      </c>
      <c r="C157">
        <v>150</v>
      </c>
      <c r="D157">
        <v>133</v>
      </c>
      <c r="E157">
        <v>131</v>
      </c>
      <c r="F157"/>
      <c r="G157"/>
      <c r="H157"/>
      <c r="I157"/>
      <c r="J157"/>
      <c r="K157"/>
      <c r="L157"/>
      <c r="M157"/>
      <c r="N157" s="392"/>
    </row>
    <row r="158" spans="1:14">
      <c r="A158" t="s">
        <v>2907</v>
      </c>
      <c r="B158">
        <v>45</v>
      </c>
      <c r="C158">
        <v>28</v>
      </c>
      <c r="D158">
        <v>46</v>
      </c>
      <c r="E158">
        <v>37</v>
      </c>
      <c r="F158"/>
      <c r="G158"/>
      <c r="H158"/>
      <c r="I158"/>
      <c r="J158"/>
      <c r="K158"/>
      <c r="L158"/>
      <c r="M158"/>
      <c r="N158" s="392"/>
    </row>
    <row r="159" spans="1:14">
      <c r="A159" t="s">
        <v>3536</v>
      </c>
      <c r="B159">
        <v>83</v>
      </c>
      <c r="C159">
        <v>86</v>
      </c>
      <c r="D159">
        <v>84</v>
      </c>
      <c r="E159">
        <v>83</v>
      </c>
      <c r="F159">
        <v>83</v>
      </c>
      <c r="G159">
        <v>65</v>
      </c>
      <c r="H159">
        <v>79</v>
      </c>
      <c r="I159">
        <v>71</v>
      </c>
      <c r="J159">
        <v>77</v>
      </c>
      <c r="K159">
        <v>64</v>
      </c>
      <c r="L159">
        <v>77</v>
      </c>
      <c r="M159">
        <v>109</v>
      </c>
      <c r="N159" s="392"/>
    </row>
    <row r="160" spans="1:14">
      <c r="A160" t="s">
        <v>2949</v>
      </c>
      <c r="B160">
        <v>9</v>
      </c>
      <c r="C160">
        <v>9</v>
      </c>
      <c r="D160">
        <v>16</v>
      </c>
      <c r="E160">
        <v>21</v>
      </c>
      <c r="F160"/>
      <c r="G160"/>
      <c r="H160"/>
      <c r="I160"/>
      <c r="J160"/>
      <c r="K160"/>
      <c r="L160"/>
      <c r="M160"/>
      <c r="N160" s="392"/>
    </row>
    <row r="161" spans="1:14">
      <c r="A161" t="s">
        <v>2989</v>
      </c>
      <c r="B161"/>
      <c r="C161"/>
      <c r="D161"/>
      <c r="E161"/>
      <c r="F161">
        <v>139</v>
      </c>
      <c r="G161">
        <v>160</v>
      </c>
      <c r="H161">
        <v>142</v>
      </c>
      <c r="I161">
        <v>155</v>
      </c>
      <c r="J161">
        <v>155</v>
      </c>
      <c r="K161">
        <v>166</v>
      </c>
      <c r="L161">
        <v>124</v>
      </c>
      <c r="M161">
        <v>170</v>
      </c>
      <c r="N161" s="392"/>
    </row>
    <row r="162" spans="1:14">
      <c r="A162" t="s">
        <v>3153</v>
      </c>
      <c r="B162">
        <v>47</v>
      </c>
      <c r="C162">
        <v>48</v>
      </c>
      <c r="D162">
        <v>63</v>
      </c>
      <c r="E162">
        <v>66</v>
      </c>
      <c r="F162"/>
      <c r="G162"/>
      <c r="H162"/>
      <c r="I162"/>
      <c r="J162"/>
      <c r="K162"/>
      <c r="L162"/>
      <c r="M162"/>
      <c r="N162" s="392"/>
    </row>
    <row r="163" spans="1:14">
      <c r="A163" t="s">
        <v>3864</v>
      </c>
      <c r="B163">
        <v>20</v>
      </c>
      <c r="C163">
        <v>20</v>
      </c>
      <c r="D163">
        <v>20</v>
      </c>
      <c r="E163">
        <v>24</v>
      </c>
      <c r="F163"/>
      <c r="G163"/>
      <c r="H163"/>
      <c r="I163"/>
      <c r="J163"/>
      <c r="K163"/>
      <c r="L163"/>
      <c r="M163"/>
      <c r="N163" s="392"/>
    </row>
    <row r="164" spans="1:14">
      <c r="A164" t="s">
        <v>16207</v>
      </c>
      <c r="B164"/>
      <c r="C164"/>
      <c r="D164"/>
      <c r="E164"/>
      <c r="F164">
        <v>105</v>
      </c>
      <c r="G164">
        <v>136</v>
      </c>
      <c r="H164">
        <v>124</v>
      </c>
      <c r="I164">
        <v>182</v>
      </c>
      <c r="J164">
        <v>123</v>
      </c>
      <c r="K164">
        <v>166</v>
      </c>
      <c r="L164">
        <v>146</v>
      </c>
      <c r="M164">
        <v>186</v>
      </c>
      <c r="N164" s="392"/>
    </row>
    <row r="165" spans="1:14">
      <c r="A165" t="s">
        <v>3675</v>
      </c>
      <c r="B165">
        <v>49</v>
      </c>
      <c r="C165">
        <v>49</v>
      </c>
      <c r="D165">
        <v>42</v>
      </c>
      <c r="E165">
        <v>45</v>
      </c>
      <c r="F165"/>
      <c r="G165"/>
      <c r="H165"/>
      <c r="I165"/>
      <c r="J165"/>
      <c r="K165"/>
      <c r="L165"/>
      <c r="M165"/>
      <c r="N165" s="392"/>
    </row>
    <row r="166" spans="1:14">
      <c r="A166" t="s">
        <v>3216</v>
      </c>
      <c r="B166"/>
      <c r="C166">
        <v>1</v>
      </c>
      <c r="D166"/>
      <c r="E166"/>
      <c r="F166">
        <v>29</v>
      </c>
      <c r="G166">
        <v>44</v>
      </c>
      <c r="H166">
        <v>31</v>
      </c>
      <c r="I166">
        <v>31</v>
      </c>
      <c r="J166">
        <v>37</v>
      </c>
      <c r="K166">
        <v>28</v>
      </c>
      <c r="L166">
        <v>47</v>
      </c>
      <c r="M166">
        <v>34</v>
      </c>
      <c r="N166" s="392"/>
    </row>
    <row r="167" spans="1:14">
      <c r="A167" t="s">
        <v>3803</v>
      </c>
      <c r="B167"/>
      <c r="C167"/>
      <c r="D167"/>
      <c r="E167"/>
      <c r="F167">
        <v>200</v>
      </c>
      <c r="G167">
        <v>196</v>
      </c>
      <c r="H167">
        <v>178</v>
      </c>
      <c r="I167">
        <v>166</v>
      </c>
      <c r="J167">
        <v>160</v>
      </c>
      <c r="K167">
        <v>166</v>
      </c>
      <c r="L167">
        <v>176</v>
      </c>
      <c r="M167">
        <v>192</v>
      </c>
      <c r="N167" s="392"/>
    </row>
    <row r="168" spans="1:14">
      <c r="A168" t="s">
        <v>3785</v>
      </c>
      <c r="B168">
        <v>17</v>
      </c>
      <c r="C168">
        <v>27</v>
      </c>
      <c r="D168">
        <v>20</v>
      </c>
      <c r="E168">
        <v>29</v>
      </c>
      <c r="F168"/>
      <c r="G168"/>
      <c r="H168"/>
      <c r="I168"/>
      <c r="J168"/>
      <c r="K168"/>
      <c r="L168"/>
      <c r="M168"/>
      <c r="N168" s="392"/>
    </row>
    <row r="169" spans="1:14">
      <c r="A169" t="s">
        <v>3550</v>
      </c>
      <c r="B169">
        <v>90</v>
      </c>
      <c r="C169">
        <v>100</v>
      </c>
      <c r="D169">
        <v>93</v>
      </c>
      <c r="E169">
        <v>106</v>
      </c>
      <c r="F169"/>
      <c r="G169"/>
      <c r="H169"/>
      <c r="I169"/>
      <c r="J169"/>
      <c r="K169"/>
      <c r="L169"/>
      <c r="M169"/>
      <c r="N169" s="392"/>
    </row>
    <row r="170" spans="1:14">
      <c r="A170" t="s">
        <v>2884</v>
      </c>
      <c r="B170">
        <v>78</v>
      </c>
      <c r="C170">
        <v>81</v>
      </c>
      <c r="D170">
        <v>76</v>
      </c>
      <c r="E170">
        <v>88</v>
      </c>
      <c r="F170">
        <v>54</v>
      </c>
      <c r="G170">
        <v>66</v>
      </c>
      <c r="H170">
        <v>50</v>
      </c>
      <c r="I170">
        <v>55</v>
      </c>
      <c r="J170">
        <v>51</v>
      </c>
      <c r="K170">
        <v>49</v>
      </c>
      <c r="L170">
        <v>39</v>
      </c>
      <c r="M170">
        <v>55</v>
      </c>
      <c r="N170" s="392"/>
    </row>
    <row r="171" spans="1:14">
      <c r="A171" t="s">
        <v>3331</v>
      </c>
      <c r="B171">
        <v>84</v>
      </c>
      <c r="C171">
        <v>81</v>
      </c>
      <c r="D171">
        <v>74</v>
      </c>
      <c r="E171">
        <v>89</v>
      </c>
      <c r="F171">
        <v>2</v>
      </c>
      <c r="G171">
        <v>2</v>
      </c>
      <c r="H171"/>
      <c r="I171"/>
      <c r="J171"/>
      <c r="K171"/>
      <c r="L171"/>
      <c r="M171"/>
      <c r="N171" s="392"/>
    </row>
    <row r="172" spans="1:14">
      <c r="A172" t="s">
        <v>12989</v>
      </c>
      <c r="B172">
        <v>42</v>
      </c>
      <c r="C172">
        <v>49</v>
      </c>
      <c r="D172">
        <v>49</v>
      </c>
      <c r="E172">
        <v>45</v>
      </c>
      <c r="F172"/>
      <c r="G172"/>
      <c r="H172"/>
      <c r="I172"/>
      <c r="J172"/>
      <c r="K172"/>
      <c r="L172"/>
      <c r="M172"/>
      <c r="N172" s="392"/>
    </row>
    <row r="173" spans="1:14">
      <c r="A173" t="s">
        <v>3565</v>
      </c>
      <c r="B173">
        <v>104</v>
      </c>
      <c r="C173">
        <v>97</v>
      </c>
      <c r="D173">
        <v>101</v>
      </c>
      <c r="E173">
        <v>112</v>
      </c>
      <c r="F173"/>
      <c r="G173"/>
      <c r="H173"/>
      <c r="I173"/>
      <c r="J173"/>
      <c r="K173"/>
      <c r="L173"/>
      <c r="M173"/>
      <c r="N173" s="392"/>
    </row>
    <row r="174" spans="1:14">
      <c r="A174" t="s">
        <v>3027</v>
      </c>
      <c r="B174">
        <v>147</v>
      </c>
      <c r="C174">
        <v>146</v>
      </c>
      <c r="D174">
        <v>122</v>
      </c>
      <c r="E174">
        <v>148</v>
      </c>
      <c r="F174"/>
      <c r="G174"/>
      <c r="H174"/>
      <c r="I174"/>
      <c r="J174"/>
      <c r="K174"/>
      <c r="L174"/>
      <c r="M174"/>
      <c r="N174" s="392"/>
    </row>
    <row r="175" spans="1:14">
      <c r="A175" t="s">
        <v>3842</v>
      </c>
      <c r="B175">
        <v>43</v>
      </c>
      <c r="C175">
        <v>42</v>
      </c>
      <c r="D175">
        <v>43</v>
      </c>
      <c r="E175">
        <v>43</v>
      </c>
      <c r="F175">
        <v>61</v>
      </c>
      <c r="G175">
        <v>63</v>
      </c>
      <c r="H175">
        <v>55</v>
      </c>
      <c r="I175">
        <v>67</v>
      </c>
      <c r="J175">
        <v>54</v>
      </c>
      <c r="K175">
        <v>52</v>
      </c>
      <c r="L175">
        <v>57</v>
      </c>
      <c r="M175">
        <v>58</v>
      </c>
      <c r="N175" s="392"/>
    </row>
    <row r="176" spans="1:14">
      <c r="A176" t="s">
        <v>3329</v>
      </c>
      <c r="B176">
        <v>116</v>
      </c>
      <c r="C176">
        <v>117</v>
      </c>
      <c r="D176">
        <v>109</v>
      </c>
      <c r="E176">
        <v>111</v>
      </c>
      <c r="F176"/>
      <c r="G176"/>
      <c r="H176"/>
      <c r="I176"/>
      <c r="J176"/>
      <c r="K176"/>
      <c r="L176"/>
      <c r="M176"/>
      <c r="N176" s="392"/>
    </row>
    <row r="177" spans="1:14">
      <c r="A177" t="s">
        <v>2904</v>
      </c>
      <c r="B177">
        <v>19</v>
      </c>
      <c r="C177">
        <v>23</v>
      </c>
      <c r="D177">
        <v>16</v>
      </c>
      <c r="E177">
        <v>28</v>
      </c>
      <c r="F177">
        <v>15</v>
      </c>
      <c r="G177">
        <v>17</v>
      </c>
      <c r="H177">
        <v>10</v>
      </c>
      <c r="I177">
        <v>19</v>
      </c>
      <c r="J177">
        <v>22</v>
      </c>
      <c r="K177">
        <v>25</v>
      </c>
      <c r="L177">
        <v>16</v>
      </c>
      <c r="M177">
        <v>29</v>
      </c>
      <c r="N177" s="392"/>
    </row>
    <row r="178" spans="1:14">
      <c r="A178" t="s">
        <v>16139</v>
      </c>
      <c r="B178">
        <v>45</v>
      </c>
      <c r="C178">
        <v>66</v>
      </c>
      <c r="D178">
        <v>43</v>
      </c>
      <c r="E178">
        <v>57</v>
      </c>
      <c r="F178"/>
      <c r="G178"/>
      <c r="H178"/>
      <c r="I178"/>
      <c r="J178"/>
      <c r="K178"/>
      <c r="L178"/>
      <c r="M178"/>
      <c r="N178" s="392"/>
    </row>
    <row r="179" spans="1:14">
      <c r="A179" t="s">
        <v>3969</v>
      </c>
      <c r="B179">
        <v>50</v>
      </c>
      <c r="C179">
        <v>74</v>
      </c>
      <c r="D179">
        <v>62</v>
      </c>
      <c r="E179">
        <v>53</v>
      </c>
      <c r="F179"/>
      <c r="G179"/>
      <c r="H179"/>
      <c r="I179"/>
      <c r="J179"/>
      <c r="K179"/>
      <c r="L179"/>
      <c r="M179"/>
      <c r="N179" s="392"/>
    </row>
    <row r="180" spans="1:14">
      <c r="A180" t="s">
        <v>3450</v>
      </c>
      <c r="B180"/>
      <c r="C180"/>
      <c r="D180"/>
      <c r="E180"/>
      <c r="F180">
        <v>35</v>
      </c>
      <c r="G180">
        <v>48</v>
      </c>
      <c r="H180">
        <v>44</v>
      </c>
      <c r="I180">
        <v>37</v>
      </c>
      <c r="J180">
        <v>41</v>
      </c>
      <c r="K180">
        <v>47</v>
      </c>
      <c r="L180">
        <v>40</v>
      </c>
      <c r="M180">
        <v>39</v>
      </c>
      <c r="N180" s="392"/>
    </row>
    <row r="181" spans="1:14">
      <c r="A181" t="s">
        <v>3154</v>
      </c>
      <c r="B181"/>
      <c r="C181"/>
      <c r="D181"/>
      <c r="E181"/>
      <c r="F181">
        <v>139</v>
      </c>
      <c r="G181">
        <v>145</v>
      </c>
      <c r="H181">
        <v>137</v>
      </c>
      <c r="I181">
        <v>135</v>
      </c>
      <c r="J181">
        <v>157</v>
      </c>
      <c r="K181">
        <v>149</v>
      </c>
      <c r="L181">
        <v>149</v>
      </c>
      <c r="M181">
        <v>157</v>
      </c>
      <c r="N181" s="392"/>
    </row>
    <row r="182" spans="1:14">
      <c r="A182" t="s">
        <v>3961</v>
      </c>
      <c r="B182">
        <v>95</v>
      </c>
      <c r="C182">
        <v>108</v>
      </c>
      <c r="D182">
        <v>83</v>
      </c>
      <c r="E182">
        <v>104</v>
      </c>
      <c r="F182"/>
      <c r="G182"/>
      <c r="H182"/>
      <c r="I182"/>
      <c r="J182"/>
      <c r="K182"/>
      <c r="L182"/>
      <c r="M182"/>
      <c r="N182" s="392"/>
    </row>
    <row r="183" spans="1:14">
      <c r="A183" t="s">
        <v>16202</v>
      </c>
      <c r="B183">
        <v>56</v>
      </c>
      <c r="C183">
        <v>61</v>
      </c>
      <c r="D183">
        <v>39</v>
      </c>
      <c r="E183">
        <v>46</v>
      </c>
      <c r="F183"/>
      <c r="G183"/>
      <c r="H183"/>
      <c r="I183"/>
      <c r="J183"/>
      <c r="K183"/>
      <c r="L183"/>
      <c r="M183"/>
      <c r="N183" s="392"/>
    </row>
    <row r="184" spans="1:14">
      <c r="A184" t="s">
        <v>2971</v>
      </c>
      <c r="B184"/>
      <c r="C184"/>
      <c r="D184"/>
      <c r="E184"/>
      <c r="F184">
        <v>68</v>
      </c>
      <c r="G184">
        <v>84</v>
      </c>
      <c r="H184">
        <v>61</v>
      </c>
      <c r="I184">
        <v>77</v>
      </c>
      <c r="J184">
        <v>71</v>
      </c>
      <c r="K184">
        <v>90</v>
      </c>
      <c r="L184">
        <v>68</v>
      </c>
      <c r="M184">
        <v>62</v>
      </c>
      <c r="N184" s="392"/>
    </row>
    <row r="185" spans="1:14">
      <c r="A185" t="s">
        <v>12993</v>
      </c>
      <c r="B185">
        <v>53</v>
      </c>
      <c r="C185">
        <v>41</v>
      </c>
      <c r="D185">
        <v>47</v>
      </c>
      <c r="E185">
        <v>56</v>
      </c>
      <c r="F185"/>
      <c r="G185"/>
      <c r="H185"/>
      <c r="I185"/>
      <c r="J185"/>
      <c r="K185"/>
      <c r="L185"/>
      <c r="M185"/>
      <c r="N185" s="392"/>
    </row>
    <row r="186" spans="1:14">
      <c r="A186" t="s">
        <v>3641</v>
      </c>
      <c r="B186"/>
      <c r="C186"/>
      <c r="D186"/>
      <c r="E186"/>
      <c r="F186">
        <v>123</v>
      </c>
      <c r="G186">
        <v>124</v>
      </c>
      <c r="H186">
        <v>110</v>
      </c>
      <c r="I186">
        <v>133</v>
      </c>
      <c r="J186">
        <v>138</v>
      </c>
      <c r="K186">
        <v>145</v>
      </c>
      <c r="L186">
        <v>133</v>
      </c>
      <c r="M186">
        <v>110</v>
      </c>
      <c r="N186" s="392"/>
    </row>
    <row r="187" spans="1:14">
      <c r="A187" t="s">
        <v>3417</v>
      </c>
      <c r="B187"/>
      <c r="C187"/>
      <c r="D187"/>
      <c r="E187"/>
      <c r="F187">
        <v>141</v>
      </c>
      <c r="G187">
        <v>173</v>
      </c>
      <c r="H187">
        <v>171</v>
      </c>
      <c r="I187">
        <v>192</v>
      </c>
      <c r="J187">
        <v>151</v>
      </c>
      <c r="K187">
        <v>186</v>
      </c>
      <c r="L187">
        <v>152</v>
      </c>
      <c r="M187">
        <v>167</v>
      </c>
      <c r="N187" s="392"/>
    </row>
    <row r="188" spans="1:14">
      <c r="A188" t="s">
        <v>3148</v>
      </c>
      <c r="B188"/>
      <c r="C188"/>
      <c r="D188"/>
      <c r="E188"/>
      <c r="F188">
        <v>73</v>
      </c>
      <c r="G188">
        <v>80</v>
      </c>
      <c r="H188">
        <v>78</v>
      </c>
      <c r="I188">
        <v>82</v>
      </c>
      <c r="J188">
        <v>70</v>
      </c>
      <c r="K188">
        <v>81</v>
      </c>
      <c r="L188">
        <v>65</v>
      </c>
      <c r="M188">
        <v>68</v>
      </c>
      <c r="N188" s="392"/>
    </row>
    <row r="189" spans="1:14">
      <c r="A189" t="s">
        <v>3618</v>
      </c>
      <c r="B189">
        <v>69</v>
      </c>
      <c r="C189">
        <v>51</v>
      </c>
      <c r="D189">
        <v>68</v>
      </c>
      <c r="E189">
        <v>73</v>
      </c>
      <c r="F189"/>
      <c r="G189"/>
      <c r="H189"/>
      <c r="I189"/>
      <c r="J189"/>
      <c r="K189"/>
      <c r="L189"/>
      <c r="M189"/>
      <c r="N189" s="392"/>
    </row>
    <row r="190" spans="1:14">
      <c r="A190" t="s">
        <v>4011</v>
      </c>
      <c r="B190"/>
      <c r="C190"/>
      <c r="D190"/>
      <c r="E190"/>
      <c r="F190">
        <v>61</v>
      </c>
      <c r="G190">
        <v>56</v>
      </c>
      <c r="H190">
        <v>59</v>
      </c>
      <c r="I190">
        <v>54</v>
      </c>
      <c r="J190">
        <v>48</v>
      </c>
      <c r="K190">
        <v>58</v>
      </c>
      <c r="L190">
        <v>57</v>
      </c>
      <c r="M190">
        <v>68</v>
      </c>
      <c r="N190" s="392"/>
    </row>
    <row r="191" spans="1:14">
      <c r="A191" t="s">
        <v>3432</v>
      </c>
      <c r="B191">
        <v>123</v>
      </c>
      <c r="C191">
        <v>137</v>
      </c>
      <c r="D191">
        <v>120</v>
      </c>
      <c r="E191">
        <v>125</v>
      </c>
      <c r="F191"/>
      <c r="G191"/>
      <c r="H191"/>
      <c r="I191"/>
      <c r="J191"/>
      <c r="K191"/>
      <c r="L191"/>
      <c r="M191"/>
      <c r="N191" s="392"/>
    </row>
    <row r="192" spans="1:14">
      <c r="A192" t="s">
        <v>3623</v>
      </c>
      <c r="B192">
        <v>151</v>
      </c>
      <c r="C192">
        <v>183</v>
      </c>
      <c r="D192">
        <v>127</v>
      </c>
      <c r="E192">
        <v>174</v>
      </c>
      <c r="F192"/>
      <c r="G192"/>
      <c r="H192"/>
      <c r="I192"/>
      <c r="J192"/>
      <c r="K192"/>
      <c r="L192"/>
      <c r="M192"/>
      <c r="N192" s="392"/>
    </row>
    <row r="193" spans="1:14">
      <c r="A193" t="s">
        <v>3492</v>
      </c>
      <c r="B193">
        <v>25</v>
      </c>
      <c r="C193">
        <v>32</v>
      </c>
      <c r="D193">
        <v>26</v>
      </c>
      <c r="E193">
        <v>35</v>
      </c>
      <c r="F193">
        <v>36</v>
      </c>
      <c r="G193">
        <v>21</v>
      </c>
      <c r="H193">
        <v>36</v>
      </c>
      <c r="I193">
        <v>37</v>
      </c>
      <c r="J193">
        <v>29</v>
      </c>
      <c r="K193">
        <v>31</v>
      </c>
      <c r="L193">
        <v>25</v>
      </c>
      <c r="M193">
        <v>40</v>
      </c>
      <c r="N193" s="392"/>
    </row>
    <row r="194" spans="1:14">
      <c r="A194" t="s">
        <v>3141</v>
      </c>
      <c r="B194">
        <v>107</v>
      </c>
      <c r="C194">
        <v>74</v>
      </c>
      <c r="D194">
        <v>82</v>
      </c>
      <c r="E194">
        <v>91</v>
      </c>
      <c r="F194"/>
      <c r="G194"/>
      <c r="H194"/>
      <c r="I194"/>
      <c r="J194"/>
      <c r="K194"/>
      <c r="L194"/>
      <c r="M194"/>
      <c r="N194" s="392"/>
    </row>
    <row r="195" spans="1:14">
      <c r="A195" t="s">
        <v>3129</v>
      </c>
      <c r="B195"/>
      <c r="C195"/>
      <c r="D195"/>
      <c r="E195"/>
      <c r="F195">
        <v>62</v>
      </c>
      <c r="G195">
        <v>74</v>
      </c>
      <c r="H195">
        <v>67</v>
      </c>
      <c r="I195">
        <v>73</v>
      </c>
      <c r="J195">
        <v>66</v>
      </c>
      <c r="K195">
        <v>82</v>
      </c>
      <c r="L195">
        <v>74</v>
      </c>
      <c r="M195">
        <v>68</v>
      </c>
      <c r="N195" s="392"/>
    </row>
    <row r="196" spans="1:14">
      <c r="A196" t="s">
        <v>16304</v>
      </c>
      <c r="B196"/>
      <c r="C196"/>
      <c r="D196">
        <v>1</v>
      </c>
      <c r="E196"/>
      <c r="F196"/>
      <c r="G196"/>
      <c r="H196"/>
      <c r="I196"/>
      <c r="J196"/>
      <c r="K196"/>
      <c r="L196"/>
      <c r="M196"/>
      <c r="N196" s="392"/>
    </row>
    <row r="197" spans="1:14">
      <c r="A197" t="s">
        <v>3906</v>
      </c>
      <c r="B197"/>
      <c r="C197"/>
      <c r="D197"/>
      <c r="E197"/>
      <c r="F197">
        <v>98</v>
      </c>
      <c r="G197">
        <v>44</v>
      </c>
      <c r="H197">
        <v>81</v>
      </c>
      <c r="I197">
        <v>65</v>
      </c>
      <c r="J197">
        <v>73</v>
      </c>
      <c r="K197">
        <v>75</v>
      </c>
      <c r="L197">
        <v>86</v>
      </c>
      <c r="M197">
        <v>59</v>
      </c>
      <c r="N197" s="392"/>
    </row>
    <row r="198" spans="1:14">
      <c r="A198" t="s">
        <v>3645</v>
      </c>
      <c r="B198">
        <v>160</v>
      </c>
      <c r="C198">
        <v>161</v>
      </c>
      <c r="D198">
        <v>155</v>
      </c>
      <c r="E198">
        <v>187</v>
      </c>
      <c r="F198"/>
      <c r="G198"/>
      <c r="H198"/>
      <c r="I198"/>
      <c r="J198"/>
      <c r="K198"/>
      <c r="L198"/>
      <c r="M198"/>
      <c r="N198" s="392"/>
    </row>
    <row r="199" spans="1:14">
      <c r="A199" t="s">
        <v>3943</v>
      </c>
      <c r="B199">
        <v>260</v>
      </c>
      <c r="C199">
        <v>237</v>
      </c>
      <c r="D199">
        <v>255</v>
      </c>
      <c r="E199">
        <v>248</v>
      </c>
      <c r="F199"/>
      <c r="G199"/>
      <c r="H199"/>
      <c r="I199"/>
      <c r="J199"/>
      <c r="K199"/>
      <c r="L199"/>
      <c r="M199"/>
      <c r="N199" s="392"/>
    </row>
    <row r="200" spans="1:14">
      <c r="A200" t="s">
        <v>3075</v>
      </c>
      <c r="B200">
        <v>26</v>
      </c>
      <c r="C200">
        <v>32</v>
      </c>
      <c r="D200">
        <v>39</v>
      </c>
      <c r="E200">
        <v>23</v>
      </c>
      <c r="F200"/>
      <c r="G200"/>
      <c r="H200"/>
      <c r="I200"/>
      <c r="J200"/>
      <c r="K200"/>
      <c r="L200"/>
      <c r="M200"/>
      <c r="N200" s="392"/>
    </row>
    <row r="201" spans="1:14">
      <c r="A201" t="s">
        <v>3114</v>
      </c>
      <c r="B201">
        <v>2</v>
      </c>
      <c r="C201">
        <v>5</v>
      </c>
      <c r="D201">
        <v>4</v>
      </c>
      <c r="E201">
        <v>5</v>
      </c>
      <c r="F201">
        <v>3</v>
      </c>
      <c r="G201">
        <v>5</v>
      </c>
      <c r="H201">
        <v>4</v>
      </c>
      <c r="I201">
        <v>7</v>
      </c>
      <c r="J201">
        <v>5</v>
      </c>
      <c r="K201">
        <v>4</v>
      </c>
      <c r="L201">
        <v>7</v>
      </c>
      <c r="M201">
        <v>7</v>
      </c>
      <c r="N201" s="392"/>
    </row>
    <row r="202" spans="1:14">
      <c r="A202" t="s">
        <v>3054</v>
      </c>
      <c r="B202">
        <v>30</v>
      </c>
      <c r="C202">
        <v>40</v>
      </c>
      <c r="D202">
        <v>33</v>
      </c>
      <c r="E202">
        <v>33</v>
      </c>
      <c r="F202"/>
      <c r="G202"/>
      <c r="H202"/>
      <c r="I202"/>
      <c r="J202"/>
      <c r="K202"/>
      <c r="L202"/>
      <c r="M202"/>
      <c r="N202" s="392"/>
    </row>
    <row r="203" spans="1:14">
      <c r="A203" t="s">
        <v>3933</v>
      </c>
      <c r="B203">
        <v>19</v>
      </c>
      <c r="C203">
        <v>17</v>
      </c>
      <c r="D203">
        <v>21</v>
      </c>
      <c r="E203">
        <v>17</v>
      </c>
      <c r="F203"/>
      <c r="G203"/>
      <c r="H203"/>
      <c r="I203"/>
      <c r="J203"/>
      <c r="K203"/>
      <c r="L203"/>
      <c r="M203"/>
      <c r="N203" s="392"/>
    </row>
    <row r="204" spans="1:14">
      <c r="A204" t="s">
        <v>3705</v>
      </c>
      <c r="B204">
        <v>77</v>
      </c>
      <c r="C204">
        <v>94</v>
      </c>
      <c r="D204">
        <v>93</v>
      </c>
      <c r="E204">
        <v>98</v>
      </c>
      <c r="F204"/>
      <c r="G204"/>
      <c r="H204"/>
      <c r="I204"/>
      <c r="J204"/>
      <c r="K204"/>
      <c r="L204"/>
      <c r="M204"/>
      <c r="N204" s="392"/>
    </row>
    <row r="205" spans="1:14">
      <c r="A205" t="s">
        <v>2987</v>
      </c>
      <c r="B205"/>
      <c r="C205"/>
      <c r="D205"/>
      <c r="E205"/>
      <c r="F205">
        <v>121</v>
      </c>
      <c r="G205">
        <v>132</v>
      </c>
      <c r="H205">
        <v>130</v>
      </c>
      <c r="I205">
        <v>119</v>
      </c>
      <c r="J205">
        <v>134</v>
      </c>
      <c r="K205">
        <v>122</v>
      </c>
      <c r="L205">
        <v>126</v>
      </c>
      <c r="M205">
        <v>120</v>
      </c>
      <c r="N205" s="392"/>
    </row>
    <row r="206" spans="1:14">
      <c r="A206" t="s">
        <v>3262</v>
      </c>
      <c r="B206"/>
      <c r="C206"/>
      <c r="D206"/>
      <c r="E206"/>
      <c r="F206">
        <v>32</v>
      </c>
      <c r="G206">
        <v>36</v>
      </c>
      <c r="H206">
        <v>36</v>
      </c>
      <c r="I206">
        <v>30</v>
      </c>
      <c r="J206">
        <v>38</v>
      </c>
      <c r="K206">
        <v>34</v>
      </c>
      <c r="L206">
        <v>44</v>
      </c>
      <c r="M206">
        <v>27</v>
      </c>
      <c r="N206" s="392"/>
    </row>
    <row r="207" spans="1:14">
      <c r="A207" t="s">
        <v>3188</v>
      </c>
      <c r="B207">
        <v>97</v>
      </c>
      <c r="C207">
        <v>108</v>
      </c>
      <c r="D207"/>
      <c r="E207"/>
      <c r="F207"/>
      <c r="G207"/>
      <c r="H207"/>
      <c r="I207"/>
      <c r="J207"/>
      <c r="K207"/>
      <c r="L207"/>
      <c r="M207"/>
      <c r="N207" s="392"/>
    </row>
    <row r="208" spans="1:14">
      <c r="A208" t="s">
        <v>3578</v>
      </c>
      <c r="B208"/>
      <c r="C208"/>
      <c r="D208"/>
      <c r="E208"/>
      <c r="F208">
        <v>151</v>
      </c>
      <c r="G208">
        <v>155</v>
      </c>
      <c r="H208">
        <v>152</v>
      </c>
      <c r="I208">
        <v>174</v>
      </c>
      <c r="J208">
        <v>141</v>
      </c>
      <c r="K208">
        <v>177</v>
      </c>
      <c r="L208">
        <v>164</v>
      </c>
      <c r="M208">
        <v>172</v>
      </c>
      <c r="N208" s="392"/>
    </row>
    <row r="209" spans="1:14">
      <c r="A209" t="s">
        <v>15933</v>
      </c>
      <c r="B209"/>
      <c r="C209"/>
      <c r="D209"/>
      <c r="E209"/>
      <c r="F209">
        <v>65</v>
      </c>
      <c r="G209">
        <v>68</v>
      </c>
      <c r="H209">
        <v>51</v>
      </c>
      <c r="I209">
        <v>67</v>
      </c>
      <c r="J209">
        <v>53</v>
      </c>
      <c r="K209">
        <v>58</v>
      </c>
      <c r="L209">
        <v>56</v>
      </c>
      <c r="M209">
        <v>60</v>
      </c>
      <c r="N209" s="392"/>
    </row>
    <row r="210" spans="1:14">
      <c r="A210" t="s">
        <v>10396</v>
      </c>
      <c r="B210"/>
      <c r="C210"/>
      <c r="D210"/>
      <c r="E210"/>
      <c r="F210">
        <v>49</v>
      </c>
      <c r="G210">
        <v>62</v>
      </c>
      <c r="H210">
        <v>61</v>
      </c>
      <c r="I210">
        <v>47</v>
      </c>
      <c r="J210">
        <v>33</v>
      </c>
      <c r="K210">
        <v>45</v>
      </c>
      <c r="L210">
        <v>27</v>
      </c>
      <c r="M210">
        <v>47</v>
      </c>
      <c r="N210" s="392"/>
    </row>
    <row r="211" spans="1:14">
      <c r="A211" t="s">
        <v>3218</v>
      </c>
      <c r="B211">
        <v>37</v>
      </c>
      <c r="C211">
        <v>25</v>
      </c>
      <c r="D211">
        <v>27</v>
      </c>
      <c r="E211">
        <v>35</v>
      </c>
      <c r="F211">
        <v>30</v>
      </c>
      <c r="G211">
        <v>40</v>
      </c>
      <c r="H211">
        <v>33</v>
      </c>
      <c r="I211">
        <v>26</v>
      </c>
      <c r="J211">
        <v>38</v>
      </c>
      <c r="K211">
        <v>31</v>
      </c>
      <c r="L211">
        <v>23</v>
      </c>
      <c r="M211">
        <v>37</v>
      </c>
      <c r="N211" s="392"/>
    </row>
    <row r="212" spans="1:14">
      <c r="A212" t="s">
        <v>4000</v>
      </c>
      <c r="B212">
        <v>95</v>
      </c>
      <c r="C212">
        <v>76</v>
      </c>
      <c r="D212">
        <v>82</v>
      </c>
      <c r="E212">
        <v>88</v>
      </c>
      <c r="F212"/>
      <c r="G212"/>
      <c r="H212"/>
      <c r="I212"/>
      <c r="J212"/>
      <c r="K212"/>
      <c r="L212"/>
      <c r="M212"/>
      <c r="N212" s="392"/>
    </row>
    <row r="213" spans="1:14">
      <c r="A213" t="s">
        <v>3097</v>
      </c>
      <c r="B213"/>
      <c r="C213"/>
      <c r="D213"/>
      <c r="E213"/>
      <c r="F213">
        <v>50</v>
      </c>
      <c r="G213">
        <v>52</v>
      </c>
      <c r="H213">
        <v>43</v>
      </c>
      <c r="I213">
        <v>66</v>
      </c>
      <c r="J213">
        <v>48</v>
      </c>
      <c r="K213">
        <v>39</v>
      </c>
      <c r="L213">
        <v>55</v>
      </c>
      <c r="M213">
        <v>53</v>
      </c>
      <c r="N213" s="392"/>
    </row>
    <row r="214" spans="1:14">
      <c r="A214" t="s">
        <v>16133</v>
      </c>
      <c r="B214">
        <v>59</v>
      </c>
      <c r="C214">
        <v>81</v>
      </c>
      <c r="D214">
        <v>64</v>
      </c>
      <c r="E214">
        <v>76</v>
      </c>
      <c r="F214">
        <v>64</v>
      </c>
      <c r="G214">
        <v>57</v>
      </c>
      <c r="H214">
        <v>70</v>
      </c>
      <c r="I214">
        <v>66</v>
      </c>
      <c r="J214"/>
      <c r="K214"/>
      <c r="L214"/>
      <c r="M214"/>
      <c r="N214" s="392"/>
    </row>
    <row r="215" spans="1:14">
      <c r="A215" t="s">
        <v>13005</v>
      </c>
      <c r="B215"/>
      <c r="C215"/>
      <c r="D215"/>
      <c r="E215"/>
      <c r="F215">
        <v>1</v>
      </c>
      <c r="G215">
        <v>1</v>
      </c>
      <c r="H215">
        <v>6</v>
      </c>
      <c r="I215">
        <v>16</v>
      </c>
      <c r="J215">
        <v>9</v>
      </c>
      <c r="K215">
        <v>20</v>
      </c>
      <c r="L215">
        <v>6</v>
      </c>
      <c r="M215">
        <v>15</v>
      </c>
      <c r="N215" s="392"/>
    </row>
    <row r="216" spans="1:14">
      <c r="A216" t="s">
        <v>3688</v>
      </c>
      <c r="B216">
        <v>134</v>
      </c>
      <c r="C216">
        <v>116</v>
      </c>
      <c r="D216">
        <v>131</v>
      </c>
      <c r="E216">
        <v>124</v>
      </c>
      <c r="F216">
        <v>193</v>
      </c>
      <c r="G216">
        <v>136</v>
      </c>
      <c r="H216">
        <v>164</v>
      </c>
      <c r="I216">
        <v>144</v>
      </c>
      <c r="J216">
        <v>181</v>
      </c>
      <c r="K216">
        <v>109</v>
      </c>
      <c r="L216">
        <v>104</v>
      </c>
      <c r="M216">
        <v>75</v>
      </c>
      <c r="N216" s="392"/>
    </row>
    <row r="217" spans="1:14">
      <c r="A217" t="s">
        <v>13168</v>
      </c>
      <c r="B217"/>
      <c r="C217"/>
      <c r="D217"/>
      <c r="E217"/>
      <c r="F217">
        <v>63</v>
      </c>
      <c r="G217">
        <v>56</v>
      </c>
      <c r="H217">
        <v>57</v>
      </c>
      <c r="I217">
        <v>59</v>
      </c>
      <c r="J217">
        <v>58</v>
      </c>
      <c r="K217">
        <v>43</v>
      </c>
      <c r="L217">
        <v>44</v>
      </c>
      <c r="M217">
        <v>36</v>
      </c>
      <c r="N217" s="392"/>
    </row>
    <row r="218" spans="1:14">
      <c r="A218" t="s">
        <v>2888</v>
      </c>
      <c r="B218">
        <v>59</v>
      </c>
      <c r="C218">
        <v>59</v>
      </c>
      <c r="D218">
        <v>51</v>
      </c>
      <c r="E218">
        <v>51</v>
      </c>
      <c r="F218"/>
      <c r="G218"/>
      <c r="H218"/>
      <c r="I218"/>
      <c r="J218"/>
      <c r="K218"/>
      <c r="L218"/>
      <c r="M218"/>
      <c r="N218" s="392"/>
    </row>
    <row r="219" spans="1:14">
      <c r="A219" t="s">
        <v>4050</v>
      </c>
      <c r="B219">
        <v>49</v>
      </c>
      <c r="C219">
        <v>35</v>
      </c>
      <c r="D219">
        <v>47</v>
      </c>
      <c r="E219">
        <v>30</v>
      </c>
      <c r="F219">
        <v>34</v>
      </c>
      <c r="G219">
        <v>42</v>
      </c>
      <c r="H219">
        <v>39</v>
      </c>
      <c r="I219">
        <v>31</v>
      </c>
      <c r="J219">
        <v>39</v>
      </c>
      <c r="K219">
        <v>31</v>
      </c>
      <c r="L219">
        <v>26</v>
      </c>
      <c r="M219">
        <v>29</v>
      </c>
      <c r="N219" s="392"/>
    </row>
    <row r="220" spans="1:14">
      <c r="A220" t="s">
        <v>3146</v>
      </c>
      <c r="B220"/>
      <c r="C220"/>
      <c r="D220"/>
      <c r="E220"/>
      <c r="F220">
        <v>24</v>
      </c>
      <c r="G220">
        <v>42</v>
      </c>
      <c r="H220">
        <v>20</v>
      </c>
      <c r="I220">
        <v>17</v>
      </c>
      <c r="J220">
        <v>23</v>
      </c>
      <c r="K220">
        <v>24</v>
      </c>
      <c r="L220">
        <v>20</v>
      </c>
      <c r="M220">
        <v>23</v>
      </c>
      <c r="N220" s="392"/>
    </row>
    <row r="221" spans="1:14">
      <c r="A221" t="s">
        <v>3582</v>
      </c>
      <c r="B221">
        <v>160</v>
      </c>
      <c r="C221">
        <v>162</v>
      </c>
      <c r="D221">
        <v>191</v>
      </c>
      <c r="E221">
        <v>185</v>
      </c>
      <c r="F221"/>
      <c r="G221"/>
      <c r="H221"/>
      <c r="I221"/>
      <c r="J221"/>
      <c r="K221"/>
      <c r="L221"/>
      <c r="M221"/>
      <c r="N221" s="392"/>
    </row>
    <row r="222" spans="1:14">
      <c r="A222" t="s">
        <v>3886</v>
      </c>
      <c r="B222">
        <v>17</v>
      </c>
      <c r="C222">
        <v>20</v>
      </c>
      <c r="D222">
        <v>16</v>
      </c>
      <c r="E222">
        <v>25</v>
      </c>
      <c r="F222"/>
      <c r="G222"/>
      <c r="H222"/>
      <c r="I222"/>
      <c r="J222"/>
      <c r="K222"/>
      <c r="L222"/>
      <c r="M222"/>
      <c r="N222" s="392"/>
    </row>
    <row r="223" spans="1:14">
      <c r="A223" t="s">
        <v>18057</v>
      </c>
      <c r="B223">
        <v>1</v>
      </c>
      <c r="C223">
        <v>1</v>
      </c>
      <c r="D223"/>
      <c r="E223"/>
      <c r="F223"/>
      <c r="G223"/>
      <c r="H223"/>
      <c r="I223"/>
      <c r="J223"/>
      <c r="K223"/>
      <c r="L223"/>
      <c r="M223"/>
      <c r="N223" s="392"/>
    </row>
    <row r="224" spans="1:14">
      <c r="A224" t="s">
        <v>3828</v>
      </c>
      <c r="B224">
        <v>44</v>
      </c>
      <c r="C224">
        <v>52</v>
      </c>
      <c r="D224">
        <v>46</v>
      </c>
      <c r="E224">
        <v>45</v>
      </c>
      <c r="F224">
        <v>71</v>
      </c>
      <c r="G224">
        <v>78</v>
      </c>
      <c r="H224">
        <v>70</v>
      </c>
      <c r="I224">
        <v>75</v>
      </c>
      <c r="J224">
        <v>65</v>
      </c>
      <c r="K224">
        <v>62</v>
      </c>
      <c r="L224">
        <v>91</v>
      </c>
      <c r="M224">
        <v>58</v>
      </c>
      <c r="N224" s="392"/>
    </row>
    <row r="225" spans="1:14">
      <c r="A225" t="s">
        <v>3860</v>
      </c>
      <c r="B225">
        <v>8</v>
      </c>
      <c r="C225">
        <v>10</v>
      </c>
      <c r="D225">
        <v>10</v>
      </c>
      <c r="E225">
        <v>10</v>
      </c>
      <c r="F225"/>
      <c r="G225"/>
      <c r="H225"/>
      <c r="I225"/>
      <c r="J225"/>
      <c r="K225"/>
      <c r="L225"/>
      <c r="M225"/>
      <c r="N225" s="392"/>
    </row>
    <row r="226" spans="1:14">
      <c r="A226" t="s">
        <v>3505</v>
      </c>
      <c r="B226">
        <v>71</v>
      </c>
      <c r="C226">
        <v>52</v>
      </c>
      <c r="D226">
        <v>75</v>
      </c>
      <c r="E226">
        <v>45</v>
      </c>
      <c r="F226"/>
      <c r="G226"/>
      <c r="H226"/>
      <c r="I226"/>
      <c r="J226"/>
      <c r="K226"/>
      <c r="L226"/>
      <c r="M226"/>
      <c r="N226" s="392"/>
    </row>
    <row r="227" spans="1:14">
      <c r="A227" t="s">
        <v>3903</v>
      </c>
      <c r="B227"/>
      <c r="C227"/>
      <c r="D227"/>
      <c r="E227"/>
      <c r="F227">
        <v>132</v>
      </c>
      <c r="G227">
        <v>127</v>
      </c>
      <c r="H227">
        <v>175</v>
      </c>
      <c r="I227">
        <v>191</v>
      </c>
      <c r="J227">
        <v>139</v>
      </c>
      <c r="K227">
        <v>174</v>
      </c>
      <c r="L227">
        <v>142</v>
      </c>
      <c r="M227">
        <v>176</v>
      </c>
      <c r="N227" s="392"/>
    </row>
    <row r="228" spans="1:14">
      <c r="A228" t="s">
        <v>3981</v>
      </c>
      <c r="B228"/>
      <c r="C228"/>
      <c r="D228"/>
      <c r="E228"/>
      <c r="F228">
        <v>79</v>
      </c>
      <c r="G228">
        <v>132</v>
      </c>
      <c r="H228">
        <v>73</v>
      </c>
      <c r="I228">
        <v>61</v>
      </c>
      <c r="J228">
        <v>52</v>
      </c>
      <c r="K228">
        <v>67</v>
      </c>
      <c r="L228">
        <v>59</v>
      </c>
      <c r="M228">
        <v>46</v>
      </c>
      <c r="N228" s="392"/>
    </row>
    <row r="229" spans="1:14">
      <c r="A229" t="s">
        <v>3711</v>
      </c>
      <c r="B229">
        <v>171</v>
      </c>
      <c r="C229">
        <v>213</v>
      </c>
      <c r="D229">
        <v>195</v>
      </c>
      <c r="E229">
        <v>206</v>
      </c>
      <c r="F229">
        <v>175</v>
      </c>
      <c r="G229">
        <v>211</v>
      </c>
      <c r="H229"/>
      <c r="I229"/>
      <c r="J229"/>
      <c r="K229"/>
      <c r="L229"/>
      <c r="M229"/>
      <c r="N229" s="392"/>
    </row>
    <row r="230" spans="1:14">
      <c r="A230" t="s">
        <v>3072</v>
      </c>
      <c r="B230">
        <v>85</v>
      </c>
      <c r="C230">
        <v>64</v>
      </c>
      <c r="D230">
        <v>71</v>
      </c>
      <c r="E230">
        <v>68</v>
      </c>
      <c r="F230"/>
      <c r="G230"/>
      <c r="H230"/>
      <c r="I230"/>
      <c r="J230"/>
      <c r="K230"/>
      <c r="L230"/>
      <c r="M230"/>
      <c r="N230" s="392"/>
    </row>
    <row r="231" spans="1:14">
      <c r="A231" t="s">
        <v>15932</v>
      </c>
      <c r="B231">
        <v>69</v>
      </c>
      <c r="C231">
        <v>80</v>
      </c>
      <c r="D231">
        <v>85</v>
      </c>
      <c r="E231">
        <v>83</v>
      </c>
      <c r="F231"/>
      <c r="G231"/>
      <c r="H231"/>
      <c r="I231"/>
      <c r="J231"/>
      <c r="K231"/>
      <c r="L231"/>
      <c r="M231"/>
      <c r="N231" s="392"/>
    </row>
    <row r="232" spans="1:14">
      <c r="A232" t="s">
        <v>3276</v>
      </c>
      <c r="B232"/>
      <c r="C232"/>
      <c r="D232"/>
      <c r="E232"/>
      <c r="F232">
        <v>162</v>
      </c>
      <c r="G232">
        <v>177</v>
      </c>
      <c r="H232">
        <v>160</v>
      </c>
      <c r="I232">
        <v>192</v>
      </c>
      <c r="J232">
        <v>188</v>
      </c>
      <c r="K232">
        <v>180</v>
      </c>
      <c r="L232">
        <v>155</v>
      </c>
      <c r="M232">
        <v>178</v>
      </c>
      <c r="N232" s="392"/>
    </row>
    <row r="233" spans="1:14">
      <c r="A233" t="s">
        <v>3155</v>
      </c>
      <c r="B233"/>
      <c r="C233"/>
      <c r="D233"/>
      <c r="E233"/>
      <c r="F233">
        <v>55</v>
      </c>
      <c r="G233">
        <v>85</v>
      </c>
      <c r="H233">
        <v>73</v>
      </c>
      <c r="I233">
        <v>65</v>
      </c>
      <c r="J233">
        <v>73</v>
      </c>
      <c r="K233">
        <v>74</v>
      </c>
      <c r="L233">
        <v>75</v>
      </c>
      <c r="M233">
        <v>66</v>
      </c>
      <c r="N233" s="392"/>
    </row>
    <row r="234" spans="1:14">
      <c r="A234" t="s">
        <v>3679</v>
      </c>
      <c r="B234"/>
      <c r="C234"/>
      <c r="D234"/>
      <c r="E234"/>
      <c r="F234">
        <v>244</v>
      </c>
      <c r="G234">
        <v>284</v>
      </c>
      <c r="H234">
        <v>270</v>
      </c>
      <c r="I234">
        <v>232</v>
      </c>
      <c r="J234">
        <v>250</v>
      </c>
      <c r="K234">
        <v>295</v>
      </c>
      <c r="L234">
        <v>280</v>
      </c>
      <c r="M234">
        <v>271</v>
      </c>
      <c r="N234" s="392"/>
    </row>
    <row r="235" spans="1:14">
      <c r="A235" t="s">
        <v>4018</v>
      </c>
      <c r="B235">
        <v>33</v>
      </c>
      <c r="C235">
        <v>42</v>
      </c>
      <c r="D235">
        <v>36</v>
      </c>
      <c r="E235">
        <v>67</v>
      </c>
      <c r="F235"/>
      <c r="G235"/>
      <c r="H235"/>
      <c r="I235"/>
      <c r="J235"/>
      <c r="K235"/>
      <c r="L235"/>
      <c r="M235"/>
      <c r="N235" s="392"/>
    </row>
    <row r="236" spans="1:14">
      <c r="A236" t="s">
        <v>3108</v>
      </c>
      <c r="B236">
        <v>33</v>
      </c>
      <c r="C236">
        <v>21</v>
      </c>
      <c r="D236">
        <v>32</v>
      </c>
      <c r="E236">
        <v>36</v>
      </c>
      <c r="F236">
        <v>27</v>
      </c>
      <c r="G236">
        <v>44</v>
      </c>
      <c r="H236">
        <v>31</v>
      </c>
      <c r="I236">
        <v>39</v>
      </c>
      <c r="J236">
        <v>38</v>
      </c>
      <c r="K236">
        <v>39</v>
      </c>
      <c r="L236">
        <v>35</v>
      </c>
      <c r="M236">
        <v>27</v>
      </c>
      <c r="N236" s="392"/>
    </row>
    <row r="237" spans="1:14">
      <c r="A237" t="s">
        <v>3548</v>
      </c>
      <c r="B237">
        <v>33</v>
      </c>
      <c r="C237">
        <v>36</v>
      </c>
      <c r="D237">
        <v>34</v>
      </c>
      <c r="E237">
        <v>33</v>
      </c>
      <c r="F237">
        <v>42</v>
      </c>
      <c r="G237">
        <v>43</v>
      </c>
      <c r="H237">
        <v>36</v>
      </c>
      <c r="I237">
        <v>32</v>
      </c>
      <c r="J237">
        <v>27</v>
      </c>
      <c r="K237">
        <v>45</v>
      </c>
      <c r="L237">
        <v>36</v>
      </c>
      <c r="M237">
        <v>37</v>
      </c>
      <c r="N237" s="392"/>
    </row>
    <row r="238" spans="1:14">
      <c r="A238" t="s">
        <v>3049</v>
      </c>
      <c r="B238">
        <v>62</v>
      </c>
      <c r="C238">
        <v>83</v>
      </c>
      <c r="D238">
        <v>70</v>
      </c>
      <c r="E238">
        <v>98</v>
      </c>
      <c r="F238"/>
      <c r="G238"/>
      <c r="H238"/>
      <c r="I238"/>
      <c r="J238"/>
      <c r="K238"/>
      <c r="L238"/>
      <c r="M238"/>
      <c r="N238" s="392"/>
    </row>
    <row r="239" spans="1:14">
      <c r="A239" t="s">
        <v>2930</v>
      </c>
      <c r="B239">
        <v>26</v>
      </c>
      <c r="C239">
        <v>15</v>
      </c>
      <c r="D239">
        <v>18</v>
      </c>
      <c r="E239">
        <v>22</v>
      </c>
      <c r="F239"/>
      <c r="G239"/>
      <c r="H239"/>
      <c r="I239"/>
      <c r="J239"/>
      <c r="K239"/>
      <c r="L239"/>
      <c r="M239"/>
      <c r="N239" s="392"/>
    </row>
    <row r="240" spans="1:14">
      <c r="A240" t="s">
        <v>15972</v>
      </c>
      <c r="B240">
        <v>34</v>
      </c>
      <c r="C240">
        <v>36</v>
      </c>
      <c r="D240">
        <v>29</v>
      </c>
      <c r="E240">
        <v>26</v>
      </c>
      <c r="F240">
        <v>32</v>
      </c>
      <c r="G240">
        <v>27</v>
      </c>
      <c r="H240">
        <v>31</v>
      </c>
      <c r="I240">
        <v>40</v>
      </c>
      <c r="J240">
        <v>30</v>
      </c>
      <c r="K240">
        <v>34</v>
      </c>
      <c r="L240">
        <v>31</v>
      </c>
      <c r="M240">
        <v>36</v>
      </c>
      <c r="N240" s="392"/>
    </row>
    <row r="241" spans="1:14">
      <c r="A241" t="s">
        <v>3670</v>
      </c>
      <c r="B241">
        <v>78</v>
      </c>
      <c r="C241">
        <v>87</v>
      </c>
      <c r="D241">
        <v>82</v>
      </c>
      <c r="E241">
        <v>105</v>
      </c>
      <c r="F241"/>
      <c r="G241"/>
      <c r="H241"/>
      <c r="I241"/>
      <c r="J241"/>
      <c r="K241"/>
      <c r="L241"/>
      <c r="M241"/>
      <c r="N241" s="392"/>
    </row>
    <row r="242" spans="1:14">
      <c r="A242" t="s">
        <v>3338</v>
      </c>
      <c r="B242"/>
      <c r="C242"/>
      <c r="D242"/>
      <c r="E242"/>
      <c r="F242">
        <v>218</v>
      </c>
      <c r="G242">
        <v>255</v>
      </c>
      <c r="H242">
        <v>248</v>
      </c>
      <c r="I242">
        <v>271</v>
      </c>
      <c r="J242">
        <v>229</v>
      </c>
      <c r="K242">
        <v>239</v>
      </c>
      <c r="L242">
        <v>245</v>
      </c>
      <c r="M242">
        <v>248</v>
      </c>
      <c r="N242" s="392"/>
    </row>
    <row r="243" spans="1:14">
      <c r="A243" t="s">
        <v>13180</v>
      </c>
      <c r="B243">
        <v>9</v>
      </c>
      <c r="C243">
        <v>13</v>
      </c>
      <c r="D243">
        <v>17</v>
      </c>
      <c r="E243">
        <v>15</v>
      </c>
      <c r="F243"/>
      <c r="G243"/>
      <c r="H243"/>
      <c r="I243"/>
      <c r="J243"/>
      <c r="K243"/>
      <c r="L243"/>
      <c r="M243"/>
      <c r="N243" s="392"/>
    </row>
    <row r="244" spans="1:14">
      <c r="A244" t="s">
        <v>2909</v>
      </c>
      <c r="B244">
        <v>34</v>
      </c>
      <c r="C244">
        <v>31</v>
      </c>
      <c r="D244">
        <v>35</v>
      </c>
      <c r="E244">
        <v>44</v>
      </c>
      <c r="F244">
        <v>33</v>
      </c>
      <c r="G244">
        <v>44</v>
      </c>
      <c r="H244">
        <v>35</v>
      </c>
      <c r="I244">
        <v>27</v>
      </c>
      <c r="J244">
        <v>46</v>
      </c>
      <c r="K244">
        <v>33</v>
      </c>
      <c r="L244">
        <v>28</v>
      </c>
      <c r="M244">
        <v>39</v>
      </c>
      <c r="N244" s="392"/>
    </row>
    <row r="245" spans="1:14">
      <c r="A245" t="s">
        <v>3501</v>
      </c>
      <c r="B245">
        <v>61</v>
      </c>
      <c r="C245">
        <v>54</v>
      </c>
      <c r="D245">
        <v>52</v>
      </c>
      <c r="E245">
        <v>63</v>
      </c>
      <c r="F245"/>
      <c r="G245"/>
      <c r="H245"/>
      <c r="I245"/>
      <c r="J245"/>
      <c r="K245"/>
      <c r="L245"/>
      <c r="M245"/>
      <c r="N245" s="392"/>
    </row>
    <row r="246" spans="1:14">
      <c r="A246" t="s">
        <v>2910</v>
      </c>
      <c r="B246"/>
      <c r="C246"/>
      <c r="D246"/>
      <c r="E246"/>
      <c r="F246">
        <v>31</v>
      </c>
      <c r="G246">
        <v>40</v>
      </c>
      <c r="H246">
        <v>36</v>
      </c>
      <c r="I246">
        <v>42</v>
      </c>
      <c r="J246">
        <v>35</v>
      </c>
      <c r="K246">
        <v>34</v>
      </c>
      <c r="L246">
        <v>36</v>
      </c>
      <c r="M246">
        <v>36</v>
      </c>
      <c r="N246" s="392"/>
    </row>
    <row r="247" spans="1:14">
      <c r="A247" t="s">
        <v>3085</v>
      </c>
      <c r="B247"/>
      <c r="C247"/>
      <c r="D247"/>
      <c r="E247"/>
      <c r="F247">
        <v>98</v>
      </c>
      <c r="G247">
        <v>87</v>
      </c>
      <c r="H247">
        <v>104</v>
      </c>
      <c r="I247">
        <v>99</v>
      </c>
      <c r="J247">
        <v>80</v>
      </c>
      <c r="K247">
        <v>76</v>
      </c>
      <c r="L247">
        <v>77</v>
      </c>
      <c r="M247">
        <v>71</v>
      </c>
      <c r="N247" s="392"/>
    </row>
    <row r="248" spans="1:14">
      <c r="A248" t="s">
        <v>3130</v>
      </c>
      <c r="B248">
        <v>72</v>
      </c>
      <c r="C248">
        <v>73</v>
      </c>
      <c r="D248">
        <v>67</v>
      </c>
      <c r="E248">
        <v>81</v>
      </c>
      <c r="F248"/>
      <c r="G248"/>
      <c r="H248"/>
      <c r="I248"/>
      <c r="J248"/>
      <c r="K248"/>
      <c r="L248"/>
      <c r="M248"/>
      <c r="N248" s="392"/>
    </row>
    <row r="249" spans="1:14">
      <c r="A249" t="s">
        <v>3314</v>
      </c>
      <c r="B249">
        <v>149</v>
      </c>
      <c r="C249">
        <v>155</v>
      </c>
      <c r="D249">
        <v>137</v>
      </c>
      <c r="E249">
        <v>143</v>
      </c>
      <c r="F249"/>
      <c r="G249"/>
      <c r="H249"/>
      <c r="I249"/>
      <c r="J249"/>
      <c r="K249"/>
      <c r="L249"/>
      <c r="M249"/>
      <c r="N249" s="392"/>
    </row>
    <row r="250" spans="1:14">
      <c r="A250" t="s">
        <v>3995</v>
      </c>
      <c r="B250"/>
      <c r="C250"/>
      <c r="D250"/>
      <c r="E250"/>
      <c r="F250">
        <v>79</v>
      </c>
      <c r="G250">
        <v>99</v>
      </c>
      <c r="H250">
        <v>71</v>
      </c>
      <c r="I250">
        <v>91</v>
      </c>
      <c r="J250">
        <v>91</v>
      </c>
      <c r="K250">
        <v>96</v>
      </c>
      <c r="L250">
        <v>82</v>
      </c>
      <c r="M250">
        <v>96</v>
      </c>
      <c r="N250" s="392"/>
    </row>
    <row r="251" spans="1:14">
      <c r="A251" t="s">
        <v>3817</v>
      </c>
      <c r="B251">
        <v>29</v>
      </c>
      <c r="C251">
        <v>43</v>
      </c>
      <c r="D251">
        <v>29</v>
      </c>
      <c r="E251">
        <v>45</v>
      </c>
      <c r="F251">
        <v>34</v>
      </c>
      <c r="G251">
        <v>33</v>
      </c>
      <c r="H251">
        <v>39</v>
      </c>
      <c r="I251">
        <v>38</v>
      </c>
      <c r="J251">
        <v>32</v>
      </c>
      <c r="K251">
        <v>35</v>
      </c>
      <c r="L251">
        <v>27</v>
      </c>
      <c r="M251">
        <v>38</v>
      </c>
      <c r="N251" s="392"/>
    </row>
    <row r="252" spans="1:14">
      <c r="A252" t="s">
        <v>3083</v>
      </c>
      <c r="B252">
        <v>52</v>
      </c>
      <c r="C252">
        <v>61</v>
      </c>
      <c r="D252">
        <v>48</v>
      </c>
      <c r="E252">
        <v>59</v>
      </c>
      <c r="F252"/>
      <c r="G252"/>
      <c r="H252"/>
      <c r="I252"/>
      <c r="J252"/>
      <c r="K252"/>
      <c r="L252"/>
      <c r="M252"/>
      <c r="N252" s="392"/>
    </row>
    <row r="253" spans="1:14">
      <c r="A253" t="s">
        <v>13182</v>
      </c>
      <c r="B253">
        <v>2</v>
      </c>
      <c r="C253"/>
      <c r="D253"/>
      <c r="E253">
        <v>2</v>
      </c>
      <c r="F253">
        <v>2</v>
      </c>
      <c r="G253">
        <v>1</v>
      </c>
      <c r="H253">
        <v>1</v>
      </c>
      <c r="I253">
        <v>4</v>
      </c>
      <c r="J253">
        <v>1</v>
      </c>
      <c r="K253">
        <v>1</v>
      </c>
      <c r="L253">
        <v>9</v>
      </c>
      <c r="M253">
        <v>12</v>
      </c>
      <c r="N253" s="392"/>
    </row>
    <row r="254" spans="1:14">
      <c r="A254" t="s">
        <v>3902</v>
      </c>
      <c r="B254">
        <v>96</v>
      </c>
      <c r="C254">
        <v>104</v>
      </c>
      <c r="D254">
        <v>101</v>
      </c>
      <c r="E254">
        <v>101</v>
      </c>
      <c r="F254">
        <v>80</v>
      </c>
      <c r="G254">
        <v>72</v>
      </c>
      <c r="H254">
        <v>60</v>
      </c>
      <c r="I254">
        <v>59</v>
      </c>
      <c r="J254">
        <v>60</v>
      </c>
      <c r="K254">
        <v>55</v>
      </c>
      <c r="L254">
        <v>55</v>
      </c>
      <c r="M254">
        <v>55</v>
      </c>
      <c r="N254" s="392"/>
    </row>
    <row r="255" spans="1:14">
      <c r="A255" t="s">
        <v>3893</v>
      </c>
      <c r="B255">
        <v>28</v>
      </c>
      <c r="C255">
        <v>31</v>
      </c>
      <c r="D255">
        <v>27</v>
      </c>
      <c r="E255">
        <v>40</v>
      </c>
      <c r="F255"/>
      <c r="G255"/>
      <c r="H255"/>
      <c r="I255"/>
      <c r="J255"/>
      <c r="K255"/>
      <c r="L255"/>
      <c r="M255"/>
      <c r="N255" s="392"/>
    </row>
    <row r="256" spans="1:14">
      <c r="A256" t="s">
        <v>3699</v>
      </c>
      <c r="B256"/>
      <c r="C256"/>
      <c r="D256"/>
      <c r="E256"/>
      <c r="F256">
        <v>184</v>
      </c>
      <c r="G256">
        <v>183</v>
      </c>
      <c r="H256">
        <v>226</v>
      </c>
      <c r="I256">
        <v>215</v>
      </c>
      <c r="J256">
        <v>178</v>
      </c>
      <c r="K256">
        <v>231</v>
      </c>
      <c r="L256">
        <v>202</v>
      </c>
      <c r="M256">
        <v>255</v>
      </c>
      <c r="N256" s="392"/>
    </row>
    <row r="257" spans="1:14">
      <c r="A257" t="s">
        <v>3378</v>
      </c>
      <c r="B257"/>
      <c r="C257"/>
      <c r="D257"/>
      <c r="E257"/>
      <c r="F257">
        <v>53</v>
      </c>
      <c r="G257">
        <v>46</v>
      </c>
      <c r="H257">
        <v>51</v>
      </c>
      <c r="I257">
        <v>49</v>
      </c>
      <c r="J257">
        <v>48</v>
      </c>
      <c r="K257">
        <v>62</v>
      </c>
      <c r="L257">
        <v>62</v>
      </c>
      <c r="M257">
        <v>50</v>
      </c>
      <c r="N257" s="392"/>
    </row>
    <row r="258" spans="1:14">
      <c r="A258" t="s">
        <v>3424</v>
      </c>
      <c r="B258">
        <v>122</v>
      </c>
      <c r="C258">
        <v>105</v>
      </c>
      <c r="D258">
        <v>89</v>
      </c>
      <c r="E258">
        <v>97</v>
      </c>
      <c r="F258"/>
      <c r="G258"/>
      <c r="H258"/>
      <c r="I258"/>
      <c r="J258"/>
      <c r="K258"/>
      <c r="L258"/>
      <c r="M258"/>
      <c r="N258" s="392"/>
    </row>
    <row r="259" spans="1:14">
      <c r="A259" t="s">
        <v>3018</v>
      </c>
      <c r="B259">
        <v>129</v>
      </c>
      <c r="C259">
        <v>143</v>
      </c>
      <c r="D259">
        <v>134</v>
      </c>
      <c r="E259">
        <v>120</v>
      </c>
      <c r="F259"/>
      <c r="G259"/>
      <c r="H259"/>
      <c r="I259"/>
      <c r="J259"/>
      <c r="K259"/>
      <c r="L259"/>
      <c r="M259"/>
      <c r="N259" s="392"/>
    </row>
    <row r="260" spans="1:14">
      <c r="A260" t="s">
        <v>3884</v>
      </c>
      <c r="B260">
        <v>22</v>
      </c>
      <c r="C260">
        <v>27</v>
      </c>
      <c r="D260">
        <v>24</v>
      </c>
      <c r="E260">
        <v>33</v>
      </c>
      <c r="F260"/>
      <c r="G260"/>
      <c r="H260"/>
      <c r="I260"/>
      <c r="J260"/>
      <c r="K260"/>
      <c r="L260"/>
      <c r="M260"/>
      <c r="N260" s="392"/>
    </row>
    <row r="261" spans="1:14">
      <c r="A261" t="s">
        <v>10397</v>
      </c>
      <c r="B261">
        <v>18</v>
      </c>
      <c r="C261">
        <v>17</v>
      </c>
      <c r="D261">
        <v>14</v>
      </c>
      <c r="E261">
        <v>15</v>
      </c>
      <c r="F261"/>
      <c r="G261"/>
      <c r="H261"/>
      <c r="I261"/>
      <c r="J261"/>
      <c r="K261"/>
      <c r="L261"/>
      <c r="M261"/>
      <c r="N261" s="392"/>
    </row>
    <row r="262" spans="1:14">
      <c r="A262" t="s">
        <v>3610</v>
      </c>
      <c r="B262">
        <v>91</v>
      </c>
      <c r="C262">
        <v>92</v>
      </c>
      <c r="D262">
        <v>87</v>
      </c>
      <c r="E262">
        <v>85</v>
      </c>
      <c r="F262"/>
      <c r="G262"/>
      <c r="H262"/>
      <c r="I262"/>
      <c r="J262"/>
      <c r="K262"/>
      <c r="L262"/>
      <c r="M262"/>
      <c r="N262" s="392"/>
    </row>
    <row r="263" spans="1:14">
      <c r="A263" t="s">
        <v>2963</v>
      </c>
      <c r="B263"/>
      <c r="C263"/>
      <c r="D263"/>
      <c r="E263"/>
      <c r="F263">
        <v>82</v>
      </c>
      <c r="G263">
        <v>82</v>
      </c>
      <c r="H263">
        <v>66</v>
      </c>
      <c r="I263">
        <v>68</v>
      </c>
      <c r="J263">
        <v>59</v>
      </c>
      <c r="K263">
        <v>84</v>
      </c>
      <c r="L263">
        <v>75</v>
      </c>
      <c r="M263">
        <v>63</v>
      </c>
      <c r="N263" s="392"/>
    </row>
    <row r="264" spans="1:14">
      <c r="A264" t="s">
        <v>3982</v>
      </c>
      <c r="B264"/>
      <c r="C264"/>
      <c r="D264"/>
      <c r="E264"/>
      <c r="F264">
        <v>164</v>
      </c>
      <c r="G264">
        <v>138</v>
      </c>
      <c r="H264">
        <v>151</v>
      </c>
      <c r="I264">
        <v>137</v>
      </c>
      <c r="J264">
        <v>210</v>
      </c>
      <c r="K264">
        <v>122</v>
      </c>
      <c r="L264">
        <v>171</v>
      </c>
      <c r="M264">
        <v>132</v>
      </c>
      <c r="N264" s="392"/>
    </row>
    <row r="265" spans="1:14">
      <c r="A265" t="s">
        <v>3733</v>
      </c>
      <c r="B265">
        <v>138</v>
      </c>
      <c r="C265">
        <v>134</v>
      </c>
      <c r="D265">
        <v>150</v>
      </c>
      <c r="E265">
        <v>129</v>
      </c>
      <c r="F265"/>
      <c r="G265"/>
      <c r="H265"/>
      <c r="I265"/>
      <c r="J265"/>
      <c r="K265"/>
      <c r="L265"/>
      <c r="M265"/>
      <c r="N265" s="392"/>
    </row>
    <row r="266" spans="1:14">
      <c r="A266" t="s">
        <v>3936</v>
      </c>
      <c r="B266"/>
      <c r="C266"/>
      <c r="D266"/>
      <c r="E266"/>
      <c r="F266">
        <v>187</v>
      </c>
      <c r="G266">
        <v>300</v>
      </c>
      <c r="H266">
        <v>177</v>
      </c>
      <c r="I266">
        <v>261</v>
      </c>
      <c r="J266">
        <v>164</v>
      </c>
      <c r="K266">
        <v>224</v>
      </c>
      <c r="L266">
        <v>179</v>
      </c>
      <c r="M266">
        <v>263</v>
      </c>
      <c r="N266" s="392"/>
    </row>
    <row r="267" spans="1:14">
      <c r="A267" t="s">
        <v>3907</v>
      </c>
      <c r="B267"/>
      <c r="C267"/>
      <c r="D267"/>
      <c r="E267"/>
      <c r="F267">
        <v>110</v>
      </c>
      <c r="G267">
        <v>138</v>
      </c>
      <c r="H267">
        <v>76</v>
      </c>
      <c r="I267">
        <v>104</v>
      </c>
      <c r="J267">
        <v>59</v>
      </c>
      <c r="K267">
        <v>70</v>
      </c>
      <c r="L267">
        <v>47</v>
      </c>
      <c r="M267">
        <v>48</v>
      </c>
      <c r="N267" s="392"/>
    </row>
    <row r="268" spans="1:14">
      <c r="A268" t="s">
        <v>3942</v>
      </c>
      <c r="B268">
        <v>35</v>
      </c>
      <c r="C268">
        <v>32</v>
      </c>
      <c r="D268">
        <v>30</v>
      </c>
      <c r="E268">
        <v>22</v>
      </c>
      <c r="F268"/>
      <c r="G268"/>
      <c r="H268"/>
      <c r="I268"/>
      <c r="J268"/>
      <c r="K268"/>
      <c r="L268"/>
      <c r="M268"/>
      <c r="N268" s="392"/>
    </row>
    <row r="269" spans="1:14">
      <c r="A269" t="s">
        <v>3413</v>
      </c>
      <c r="B269">
        <v>145</v>
      </c>
      <c r="C269">
        <v>149</v>
      </c>
      <c r="D269">
        <v>142</v>
      </c>
      <c r="E269">
        <v>137</v>
      </c>
      <c r="F269"/>
      <c r="G269"/>
      <c r="H269"/>
      <c r="I269"/>
      <c r="J269"/>
      <c r="K269"/>
      <c r="L269"/>
      <c r="M269"/>
      <c r="N269" s="392"/>
    </row>
    <row r="270" spans="1:14">
      <c r="A270" t="s">
        <v>3087</v>
      </c>
      <c r="B270">
        <v>81</v>
      </c>
      <c r="C270">
        <v>86</v>
      </c>
      <c r="D270">
        <v>83</v>
      </c>
      <c r="E270">
        <v>75</v>
      </c>
      <c r="F270"/>
      <c r="G270"/>
      <c r="H270"/>
      <c r="I270"/>
      <c r="J270"/>
      <c r="K270"/>
      <c r="L270"/>
      <c r="M270"/>
      <c r="N270" s="392"/>
    </row>
    <row r="271" spans="1:14">
      <c r="A271" t="s">
        <v>3692</v>
      </c>
      <c r="B271">
        <v>185</v>
      </c>
      <c r="C271">
        <v>168</v>
      </c>
      <c r="D271">
        <v>153</v>
      </c>
      <c r="E271">
        <v>166</v>
      </c>
      <c r="F271"/>
      <c r="G271"/>
      <c r="H271"/>
      <c r="I271"/>
      <c r="J271"/>
      <c r="K271"/>
      <c r="L271"/>
      <c r="M271"/>
      <c r="N271" s="392"/>
    </row>
    <row r="272" spans="1:14">
      <c r="A272" t="s">
        <v>3684</v>
      </c>
      <c r="B272"/>
      <c r="C272"/>
      <c r="D272"/>
      <c r="E272"/>
      <c r="F272">
        <v>356</v>
      </c>
      <c r="G272">
        <v>332</v>
      </c>
      <c r="H272">
        <v>370</v>
      </c>
      <c r="I272">
        <v>343</v>
      </c>
      <c r="J272">
        <v>346</v>
      </c>
      <c r="K272">
        <v>347</v>
      </c>
      <c r="L272">
        <v>363</v>
      </c>
      <c r="M272">
        <v>391</v>
      </c>
      <c r="N272" s="392"/>
    </row>
    <row r="273" spans="1:14">
      <c r="A273" t="s">
        <v>10424</v>
      </c>
      <c r="B273">
        <v>15</v>
      </c>
      <c r="C273">
        <v>16</v>
      </c>
      <c r="D273">
        <v>8</v>
      </c>
      <c r="E273">
        <v>11</v>
      </c>
      <c r="F273"/>
      <c r="G273"/>
      <c r="H273"/>
      <c r="I273"/>
      <c r="J273"/>
      <c r="K273"/>
      <c r="L273"/>
      <c r="M273"/>
      <c r="N273" s="392"/>
    </row>
    <row r="274" spans="1:14">
      <c r="A274" t="s">
        <v>3763</v>
      </c>
      <c r="B274"/>
      <c r="C274"/>
      <c r="D274"/>
      <c r="E274"/>
      <c r="F274">
        <v>268</v>
      </c>
      <c r="G274">
        <v>271</v>
      </c>
      <c r="H274">
        <v>275</v>
      </c>
      <c r="I274">
        <v>286</v>
      </c>
      <c r="J274">
        <v>297</v>
      </c>
      <c r="K274">
        <v>273</v>
      </c>
      <c r="L274">
        <v>288</v>
      </c>
      <c r="M274">
        <v>306</v>
      </c>
      <c r="N274" s="392"/>
    </row>
    <row r="275" spans="1:14">
      <c r="A275" t="s">
        <v>3957</v>
      </c>
      <c r="B275">
        <v>34</v>
      </c>
      <c r="C275">
        <v>33</v>
      </c>
      <c r="D275">
        <v>30</v>
      </c>
      <c r="E275">
        <v>31</v>
      </c>
      <c r="F275"/>
      <c r="G275"/>
      <c r="H275"/>
      <c r="I275"/>
      <c r="J275"/>
      <c r="K275"/>
      <c r="L275"/>
      <c r="M275"/>
      <c r="N275" s="392"/>
    </row>
    <row r="276" spans="1:14">
      <c r="A276" t="s">
        <v>10043</v>
      </c>
      <c r="B276">
        <v>81</v>
      </c>
      <c r="C276">
        <v>71</v>
      </c>
      <c r="D276">
        <v>82</v>
      </c>
      <c r="E276">
        <v>95</v>
      </c>
      <c r="F276"/>
      <c r="G276"/>
      <c r="H276"/>
      <c r="I276"/>
      <c r="J276"/>
      <c r="K276"/>
      <c r="L276"/>
      <c r="M276"/>
      <c r="N276" s="392"/>
    </row>
    <row r="277" spans="1:14">
      <c r="A277" t="s">
        <v>3748</v>
      </c>
      <c r="B277"/>
      <c r="C277"/>
      <c r="D277"/>
      <c r="E277"/>
      <c r="F277">
        <v>114</v>
      </c>
      <c r="G277">
        <v>128</v>
      </c>
      <c r="H277">
        <v>132</v>
      </c>
      <c r="I277">
        <v>110</v>
      </c>
      <c r="J277">
        <v>118</v>
      </c>
      <c r="K277">
        <v>118</v>
      </c>
      <c r="L277">
        <v>130</v>
      </c>
      <c r="M277">
        <v>112</v>
      </c>
      <c r="N277" s="392"/>
    </row>
    <row r="278" spans="1:14">
      <c r="A278" t="s">
        <v>3263</v>
      </c>
      <c r="B278">
        <v>45</v>
      </c>
      <c r="C278">
        <v>31</v>
      </c>
      <c r="D278">
        <v>33</v>
      </c>
      <c r="E278">
        <v>27</v>
      </c>
      <c r="F278"/>
      <c r="G278"/>
      <c r="H278"/>
      <c r="I278"/>
      <c r="J278"/>
      <c r="K278"/>
      <c r="L278"/>
      <c r="M278"/>
      <c r="N278" s="392"/>
    </row>
    <row r="279" spans="1:14">
      <c r="A279" t="s">
        <v>3330</v>
      </c>
      <c r="B279">
        <v>71</v>
      </c>
      <c r="C279">
        <v>83</v>
      </c>
      <c r="D279">
        <v>83</v>
      </c>
      <c r="E279">
        <v>95</v>
      </c>
      <c r="F279">
        <v>2</v>
      </c>
      <c r="G279">
        <v>3</v>
      </c>
      <c r="H279"/>
      <c r="I279"/>
      <c r="J279"/>
      <c r="K279"/>
      <c r="L279"/>
      <c r="M279"/>
      <c r="N279" s="392"/>
    </row>
    <row r="280" spans="1:14">
      <c r="A280" t="s">
        <v>18050</v>
      </c>
      <c r="B280"/>
      <c r="C280">
        <v>1</v>
      </c>
      <c r="D280"/>
      <c r="E280"/>
      <c r="F280"/>
      <c r="G280"/>
      <c r="H280"/>
      <c r="I280"/>
      <c r="J280"/>
      <c r="K280"/>
      <c r="L280"/>
      <c r="M280"/>
      <c r="N280" s="392"/>
    </row>
    <row r="281" spans="1:14">
      <c r="A281" t="s">
        <v>4001</v>
      </c>
      <c r="B281"/>
      <c r="C281"/>
      <c r="D281"/>
      <c r="E281"/>
      <c r="F281">
        <v>73</v>
      </c>
      <c r="G281">
        <v>95</v>
      </c>
      <c r="H281">
        <v>88</v>
      </c>
      <c r="I281">
        <v>97</v>
      </c>
      <c r="J281">
        <v>90</v>
      </c>
      <c r="K281">
        <v>101</v>
      </c>
      <c r="L281">
        <v>113</v>
      </c>
      <c r="M281">
        <v>106</v>
      </c>
      <c r="N281" s="392"/>
    </row>
    <row r="282" spans="1:14">
      <c r="A282" t="s">
        <v>3704</v>
      </c>
      <c r="B282">
        <v>87</v>
      </c>
      <c r="C282">
        <v>121</v>
      </c>
      <c r="D282">
        <v>109</v>
      </c>
      <c r="E282">
        <v>123</v>
      </c>
      <c r="F282"/>
      <c r="G282"/>
      <c r="H282"/>
      <c r="I282"/>
      <c r="J282"/>
      <c r="K282"/>
      <c r="L282"/>
      <c r="M282"/>
      <c r="N282" s="392"/>
    </row>
    <row r="283" spans="1:14">
      <c r="A283" t="s">
        <v>3209</v>
      </c>
      <c r="B283"/>
      <c r="C283"/>
      <c r="D283"/>
      <c r="E283"/>
      <c r="F283">
        <v>29</v>
      </c>
      <c r="G283">
        <v>30</v>
      </c>
      <c r="H283">
        <v>25</v>
      </c>
      <c r="I283">
        <v>31</v>
      </c>
      <c r="J283">
        <v>30</v>
      </c>
      <c r="K283">
        <v>23</v>
      </c>
      <c r="L283">
        <v>25</v>
      </c>
      <c r="M283">
        <v>31</v>
      </c>
      <c r="N283" s="392"/>
    </row>
    <row r="284" spans="1:14">
      <c r="A284" t="s">
        <v>3668</v>
      </c>
      <c r="B284"/>
      <c r="C284"/>
      <c r="D284"/>
      <c r="E284"/>
      <c r="F284">
        <v>240</v>
      </c>
      <c r="G284">
        <v>227</v>
      </c>
      <c r="H284">
        <v>236</v>
      </c>
      <c r="I284">
        <v>232</v>
      </c>
      <c r="J284">
        <v>216</v>
      </c>
      <c r="K284">
        <v>263</v>
      </c>
      <c r="L284">
        <v>266</v>
      </c>
      <c r="M284">
        <v>241</v>
      </c>
      <c r="N284" s="392"/>
    </row>
    <row r="285" spans="1:14">
      <c r="A285" t="s">
        <v>3100</v>
      </c>
      <c r="B285">
        <v>21</v>
      </c>
      <c r="C285">
        <v>28</v>
      </c>
      <c r="D285">
        <v>23</v>
      </c>
      <c r="E285">
        <v>31</v>
      </c>
      <c r="F285">
        <v>24</v>
      </c>
      <c r="G285">
        <v>27</v>
      </c>
      <c r="H285">
        <v>30</v>
      </c>
      <c r="I285">
        <v>21</v>
      </c>
      <c r="J285">
        <v>30</v>
      </c>
      <c r="K285">
        <v>30</v>
      </c>
      <c r="L285">
        <v>20</v>
      </c>
      <c r="M285">
        <v>22</v>
      </c>
      <c r="N285" s="392"/>
    </row>
    <row r="286" spans="1:14">
      <c r="A286" t="s">
        <v>3787</v>
      </c>
      <c r="B286">
        <v>128</v>
      </c>
      <c r="C286">
        <v>168</v>
      </c>
      <c r="D286">
        <v>142</v>
      </c>
      <c r="E286">
        <v>148</v>
      </c>
      <c r="F286"/>
      <c r="G286"/>
      <c r="H286"/>
      <c r="I286"/>
      <c r="J286"/>
      <c r="K286"/>
      <c r="L286"/>
      <c r="M286"/>
      <c r="N286" s="392"/>
    </row>
    <row r="287" spans="1:14">
      <c r="A287" t="s">
        <v>3572</v>
      </c>
      <c r="B287">
        <v>49</v>
      </c>
      <c r="C287">
        <v>38</v>
      </c>
      <c r="D287">
        <v>42</v>
      </c>
      <c r="E287">
        <v>20</v>
      </c>
      <c r="F287">
        <v>31</v>
      </c>
      <c r="G287">
        <v>40</v>
      </c>
      <c r="H287">
        <v>31</v>
      </c>
      <c r="I287">
        <v>32</v>
      </c>
      <c r="J287">
        <v>31</v>
      </c>
      <c r="K287">
        <v>33</v>
      </c>
      <c r="L287">
        <v>38</v>
      </c>
      <c r="M287">
        <v>43</v>
      </c>
      <c r="N287" s="392"/>
    </row>
    <row r="288" spans="1:14">
      <c r="A288" t="s">
        <v>10046</v>
      </c>
      <c r="B288"/>
      <c r="C288"/>
      <c r="D288"/>
      <c r="E288"/>
      <c r="F288">
        <v>28</v>
      </c>
      <c r="G288">
        <v>33</v>
      </c>
      <c r="H288">
        <v>22</v>
      </c>
      <c r="I288">
        <v>27</v>
      </c>
      <c r="J288">
        <v>18</v>
      </c>
      <c r="K288">
        <v>27</v>
      </c>
      <c r="L288">
        <v>26</v>
      </c>
      <c r="M288">
        <v>22</v>
      </c>
      <c r="N288" s="392"/>
    </row>
    <row r="289" spans="1:14">
      <c r="A289" t="s">
        <v>10376</v>
      </c>
      <c r="B289">
        <v>104</v>
      </c>
      <c r="C289">
        <v>102</v>
      </c>
      <c r="D289">
        <v>96</v>
      </c>
      <c r="E289">
        <v>84</v>
      </c>
      <c r="F289"/>
      <c r="G289"/>
      <c r="H289"/>
      <c r="I289"/>
      <c r="J289"/>
      <c r="K289"/>
      <c r="L289"/>
      <c r="M289"/>
      <c r="N289" s="392"/>
    </row>
    <row r="290" spans="1:14">
      <c r="A290" t="s">
        <v>3200</v>
      </c>
      <c r="B290">
        <v>29</v>
      </c>
      <c r="C290">
        <v>29</v>
      </c>
      <c r="D290">
        <v>36</v>
      </c>
      <c r="E290">
        <v>36</v>
      </c>
      <c r="F290"/>
      <c r="G290"/>
      <c r="H290"/>
      <c r="I290"/>
      <c r="J290"/>
      <c r="K290"/>
      <c r="L290"/>
      <c r="M290"/>
      <c r="N290" s="392"/>
    </row>
    <row r="291" spans="1:14">
      <c r="A291" t="s">
        <v>3400</v>
      </c>
      <c r="B291">
        <v>73</v>
      </c>
      <c r="C291">
        <v>95</v>
      </c>
      <c r="D291">
        <v>90</v>
      </c>
      <c r="E291">
        <v>99</v>
      </c>
      <c r="F291"/>
      <c r="G291">
        <v>2</v>
      </c>
      <c r="H291"/>
      <c r="I291"/>
      <c r="J291"/>
      <c r="K291"/>
      <c r="L291"/>
      <c r="M291"/>
      <c r="N291" s="392"/>
    </row>
    <row r="292" spans="1:14">
      <c r="A292" t="s">
        <v>3584</v>
      </c>
      <c r="B292"/>
      <c r="C292"/>
      <c r="D292"/>
      <c r="E292"/>
      <c r="F292"/>
      <c r="G292"/>
      <c r="H292">
        <v>171</v>
      </c>
      <c r="I292">
        <v>204</v>
      </c>
      <c r="J292">
        <v>190</v>
      </c>
      <c r="K292">
        <v>214</v>
      </c>
      <c r="L292">
        <v>194</v>
      </c>
      <c r="M292">
        <v>224</v>
      </c>
      <c r="N292" s="392"/>
    </row>
    <row r="293" spans="1:14">
      <c r="A293" t="s">
        <v>3604</v>
      </c>
      <c r="B293"/>
      <c r="C293"/>
      <c r="D293"/>
      <c r="E293"/>
      <c r="F293">
        <v>71</v>
      </c>
      <c r="G293">
        <v>89</v>
      </c>
      <c r="H293">
        <v>79</v>
      </c>
      <c r="I293">
        <v>89</v>
      </c>
      <c r="J293">
        <v>79</v>
      </c>
      <c r="K293">
        <v>77</v>
      </c>
      <c r="L293">
        <v>73</v>
      </c>
      <c r="M293">
        <v>72</v>
      </c>
      <c r="N293" s="392"/>
    </row>
    <row r="294" spans="1:14">
      <c r="A294" t="s">
        <v>3264</v>
      </c>
      <c r="B294"/>
      <c r="C294"/>
      <c r="D294"/>
      <c r="E294"/>
      <c r="F294">
        <v>119</v>
      </c>
      <c r="G294">
        <v>157</v>
      </c>
      <c r="H294">
        <v>124</v>
      </c>
      <c r="I294">
        <v>152</v>
      </c>
      <c r="J294">
        <v>133</v>
      </c>
      <c r="K294">
        <v>134</v>
      </c>
      <c r="L294">
        <v>133</v>
      </c>
      <c r="M294">
        <v>141</v>
      </c>
      <c r="N294" s="392"/>
    </row>
    <row r="295" spans="1:14">
      <c r="A295" t="s">
        <v>3293</v>
      </c>
      <c r="B295"/>
      <c r="C295"/>
      <c r="D295"/>
      <c r="E295"/>
      <c r="F295">
        <v>167</v>
      </c>
      <c r="G295">
        <v>164</v>
      </c>
      <c r="H295">
        <v>182</v>
      </c>
      <c r="I295">
        <v>170</v>
      </c>
      <c r="J295">
        <v>170</v>
      </c>
      <c r="K295">
        <v>179</v>
      </c>
      <c r="L295">
        <v>176</v>
      </c>
      <c r="M295">
        <v>172</v>
      </c>
      <c r="N295" s="392"/>
    </row>
    <row r="296" spans="1:14">
      <c r="A296" t="s">
        <v>4009</v>
      </c>
      <c r="B296">
        <v>47</v>
      </c>
      <c r="C296">
        <v>44</v>
      </c>
      <c r="D296">
        <v>46</v>
      </c>
      <c r="E296">
        <v>50</v>
      </c>
      <c r="F296"/>
      <c r="G296"/>
      <c r="H296"/>
      <c r="I296"/>
      <c r="J296"/>
      <c r="K296"/>
      <c r="L296"/>
      <c r="M296"/>
      <c r="N296" s="392"/>
    </row>
    <row r="297" spans="1:14">
      <c r="A297" t="s">
        <v>3723</v>
      </c>
      <c r="B297">
        <v>92</v>
      </c>
      <c r="C297">
        <v>98</v>
      </c>
      <c r="D297">
        <v>99</v>
      </c>
      <c r="E297">
        <v>121</v>
      </c>
      <c r="F297"/>
      <c r="G297"/>
      <c r="H297"/>
      <c r="I297"/>
      <c r="J297"/>
      <c r="K297"/>
      <c r="L297"/>
      <c r="M297"/>
      <c r="N297" s="392"/>
    </row>
    <row r="298" spans="1:14">
      <c r="A298" t="s">
        <v>3076</v>
      </c>
      <c r="B298">
        <v>65</v>
      </c>
      <c r="C298">
        <v>87</v>
      </c>
      <c r="D298">
        <v>73</v>
      </c>
      <c r="E298">
        <v>88</v>
      </c>
      <c r="F298"/>
      <c r="G298"/>
      <c r="H298"/>
      <c r="I298"/>
      <c r="J298"/>
      <c r="K298"/>
      <c r="L298"/>
      <c r="M298"/>
      <c r="N298" s="392"/>
    </row>
    <row r="299" spans="1:14">
      <c r="A299" t="s">
        <v>13186</v>
      </c>
      <c r="B299">
        <v>30</v>
      </c>
      <c r="C299">
        <v>41</v>
      </c>
      <c r="D299">
        <v>16</v>
      </c>
      <c r="E299">
        <v>30</v>
      </c>
      <c r="F299"/>
      <c r="G299"/>
      <c r="H299"/>
      <c r="I299"/>
      <c r="J299"/>
      <c r="K299"/>
      <c r="L299"/>
      <c r="M299"/>
      <c r="N299" s="392"/>
    </row>
    <row r="300" spans="1:14">
      <c r="A300" t="s">
        <v>2897</v>
      </c>
      <c r="B300">
        <v>45</v>
      </c>
      <c r="C300">
        <v>46</v>
      </c>
      <c r="D300">
        <v>47</v>
      </c>
      <c r="E300">
        <v>32</v>
      </c>
      <c r="F300"/>
      <c r="G300"/>
      <c r="H300"/>
      <c r="I300"/>
      <c r="J300"/>
      <c r="K300"/>
      <c r="L300"/>
      <c r="M300"/>
      <c r="N300" s="392"/>
    </row>
    <row r="301" spans="1:14">
      <c r="A301" t="s">
        <v>3897</v>
      </c>
      <c r="B301">
        <v>99</v>
      </c>
      <c r="C301">
        <v>100</v>
      </c>
      <c r="D301">
        <v>95</v>
      </c>
      <c r="E301">
        <v>104</v>
      </c>
      <c r="F301"/>
      <c r="G301"/>
      <c r="H301"/>
      <c r="I301"/>
      <c r="J301"/>
      <c r="K301"/>
      <c r="L301"/>
      <c r="M301"/>
      <c r="N301" s="392"/>
    </row>
    <row r="302" spans="1:14">
      <c r="A302" t="s">
        <v>3298</v>
      </c>
      <c r="B302">
        <v>173</v>
      </c>
      <c r="C302">
        <v>151</v>
      </c>
      <c r="D302">
        <v>143</v>
      </c>
      <c r="E302">
        <v>182</v>
      </c>
      <c r="F302">
        <v>3</v>
      </c>
      <c r="G302">
        <v>2</v>
      </c>
      <c r="H302"/>
      <c r="I302"/>
      <c r="J302"/>
      <c r="K302"/>
      <c r="L302"/>
      <c r="M302"/>
      <c r="N302" s="392"/>
    </row>
    <row r="303" spans="1:14">
      <c r="A303" t="s">
        <v>3288</v>
      </c>
      <c r="B303">
        <v>153</v>
      </c>
      <c r="C303">
        <v>143</v>
      </c>
      <c r="D303">
        <v>118</v>
      </c>
      <c r="E303">
        <v>179</v>
      </c>
      <c r="F303">
        <v>1</v>
      </c>
      <c r="G303">
        <v>1</v>
      </c>
      <c r="H303"/>
      <c r="I303"/>
      <c r="J303"/>
      <c r="K303"/>
      <c r="L303"/>
      <c r="M303"/>
      <c r="N303" s="392"/>
    </row>
    <row r="304" spans="1:14">
      <c r="A304" t="s">
        <v>3024</v>
      </c>
      <c r="B304">
        <v>212</v>
      </c>
      <c r="C304">
        <v>217</v>
      </c>
      <c r="D304">
        <v>192</v>
      </c>
      <c r="E304">
        <v>215</v>
      </c>
      <c r="F304"/>
      <c r="G304"/>
      <c r="H304"/>
      <c r="I304"/>
      <c r="J304"/>
      <c r="K304"/>
      <c r="L304"/>
      <c r="M304"/>
      <c r="N304" s="392"/>
    </row>
    <row r="305" spans="1:14">
      <c r="A305" t="s">
        <v>3165</v>
      </c>
      <c r="B305">
        <v>8</v>
      </c>
      <c r="C305">
        <v>3</v>
      </c>
      <c r="D305">
        <v>4</v>
      </c>
      <c r="E305">
        <v>5</v>
      </c>
      <c r="F305">
        <v>3</v>
      </c>
      <c r="G305">
        <v>4</v>
      </c>
      <c r="H305">
        <v>1</v>
      </c>
      <c r="I305">
        <v>4</v>
      </c>
      <c r="J305">
        <v>5</v>
      </c>
      <c r="K305">
        <v>7</v>
      </c>
      <c r="L305">
        <v>4</v>
      </c>
      <c r="M305">
        <v>12</v>
      </c>
      <c r="N305" s="392"/>
    </row>
    <row r="306" spans="1:14">
      <c r="A306" t="s">
        <v>4027</v>
      </c>
      <c r="B306">
        <v>25</v>
      </c>
      <c r="C306">
        <v>27</v>
      </c>
      <c r="D306">
        <v>35</v>
      </c>
      <c r="E306">
        <v>23</v>
      </c>
      <c r="F306">
        <v>22</v>
      </c>
      <c r="G306">
        <v>37</v>
      </c>
      <c r="H306">
        <v>25</v>
      </c>
      <c r="I306">
        <v>46</v>
      </c>
      <c r="J306">
        <v>30</v>
      </c>
      <c r="K306">
        <v>33</v>
      </c>
      <c r="L306">
        <v>30</v>
      </c>
      <c r="M306">
        <v>30</v>
      </c>
      <c r="N306" s="392"/>
    </row>
    <row r="307" spans="1:14">
      <c r="A307" t="s">
        <v>3208</v>
      </c>
      <c r="B307">
        <v>19</v>
      </c>
      <c r="C307">
        <v>22</v>
      </c>
      <c r="D307">
        <v>17</v>
      </c>
      <c r="E307">
        <v>23</v>
      </c>
      <c r="F307">
        <v>18</v>
      </c>
      <c r="G307">
        <v>24</v>
      </c>
      <c r="H307">
        <v>12</v>
      </c>
      <c r="I307">
        <v>12</v>
      </c>
      <c r="J307">
        <v>24</v>
      </c>
      <c r="K307">
        <v>25</v>
      </c>
      <c r="L307">
        <v>23</v>
      </c>
      <c r="M307">
        <v>22</v>
      </c>
      <c r="N307" s="392"/>
    </row>
    <row r="308" spans="1:14">
      <c r="A308" t="s">
        <v>4025</v>
      </c>
      <c r="B308">
        <v>26</v>
      </c>
      <c r="C308">
        <v>54</v>
      </c>
      <c r="D308">
        <v>49</v>
      </c>
      <c r="E308">
        <v>45</v>
      </c>
      <c r="F308">
        <v>39</v>
      </c>
      <c r="G308">
        <v>50</v>
      </c>
      <c r="H308">
        <v>53</v>
      </c>
      <c r="I308">
        <v>54</v>
      </c>
      <c r="J308">
        <v>46</v>
      </c>
      <c r="K308">
        <v>41</v>
      </c>
      <c r="L308">
        <v>40</v>
      </c>
      <c r="M308">
        <v>53</v>
      </c>
      <c r="N308" s="392"/>
    </row>
    <row r="309" spans="1:14">
      <c r="A309" t="s">
        <v>10410</v>
      </c>
      <c r="B309">
        <v>37</v>
      </c>
      <c r="C309">
        <v>35</v>
      </c>
      <c r="D309">
        <v>38</v>
      </c>
      <c r="E309">
        <v>48</v>
      </c>
      <c r="F309"/>
      <c r="G309"/>
      <c r="H309"/>
      <c r="I309"/>
      <c r="J309"/>
      <c r="K309"/>
      <c r="L309"/>
      <c r="M309"/>
      <c r="N309" s="392"/>
    </row>
    <row r="310" spans="1:14">
      <c r="A310" t="s">
        <v>3781</v>
      </c>
      <c r="B310"/>
      <c r="C310"/>
      <c r="D310"/>
      <c r="E310"/>
      <c r="F310">
        <v>254</v>
      </c>
      <c r="G310">
        <v>220</v>
      </c>
      <c r="H310">
        <v>261</v>
      </c>
      <c r="I310">
        <v>274</v>
      </c>
      <c r="J310">
        <v>236</v>
      </c>
      <c r="K310">
        <v>242</v>
      </c>
      <c r="L310">
        <v>247</v>
      </c>
      <c r="M310">
        <v>261</v>
      </c>
      <c r="N310" s="392"/>
    </row>
    <row r="311" spans="1:14">
      <c r="A311" t="s">
        <v>3776</v>
      </c>
      <c r="B311">
        <v>86</v>
      </c>
      <c r="C311">
        <v>122</v>
      </c>
      <c r="D311">
        <v>109</v>
      </c>
      <c r="E311">
        <v>126</v>
      </c>
      <c r="F311"/>
      <c r="G311"/>
      <c r="H311"/>
      <c r="I311"/>
      <c r="J311"/>
      <c r="K311"/>
      <c r="L311"/>
      <c r="M311"/>
      <c r="N311" s="392"/>
    </row>
    <row r="312" spans="1:14">
      <c r="A312" t="s">
        <v>3695</v>
      </c>
      <c r="B312">
        <v>15</v>
      </c>
      <c r="C312">
        <v>11</v>
      </c>
      <c r="D312">
        <v>14</v>
      </c>
      <c r="E312">
        <v>12</v>
      </c>
      <c r="F312"/>
      <c r="G312"/>
      <c r="H312"/>
      <c r="I312"/>
      <c r="J312"/>
      <c r="K312"/>
      <c r="L312"/>
      <c r="M312"/>
      <c r="N312" s="392"/>
    </row>
    <row r="313" spans="1:14">
      <c r="A313" t="s">
        <v>16137</v>
      </c>
      <c r="B313">
        <v>126</v>
      </c>
      <c r="C313">
        <v>154</v>
      </c>
      <c r="D313">
        <v>136</v>
      </c>
      <c r="E313">
        <v>135</v>
      </c>
      <c r="F313"/>
      <c r="G313"/>
      <c r="H313"/>
      <c r="I313"/>
      <c r="J313"/>
      <c r="K313"/>
      <c r="L313"/>
      <c r="M313"/>
      <c r="N313" s="392"/>
    </row>
    <row r="314" spans="1:14">
      <c r="A314" t="s">
        <v>3012</v>
      </c>
      <c r="B314"/>
      <c r="C314"/>
      <c r="D314"/>
      <c r="E314"/>
      <c r="F314">
        <v>65</v>
      </c>
      <c r="G314">
        <v>70</v>
      </c>
      <c r="H314">
        <v>49</v>
      </c>
      <c r="I314">
        <v>52</v>
      </c>
      <c r="J314">
        <v>41</v>
      </c>
      <c r="K314">
        <v>59</v>
      </c>
      <c r="L314">
        <v>39</v>
      </c>
      <c r="M314">
        <v>53</v>
      </c>
      <c r="N314" s="392"/>
    </row>
    <row r="315" spans="1:14">
      <c r="A315" t="s">
        <v>3196</v>
      </c>
      <c r="B315">
        <v>37</v>
      </c>
      <c r="C315">
        <v>42</v>
      </c>
      <c r="D315">
        <v>34</v>
      </c>
      <c r="E315">
        <v>32</v>
      </c>
      <c r="F315">
        <v>39</v>
      </c>
      <c r="G315">
        <v>39</v>
      </c>
      <c r="H315">
        <v>29</v>
      </c>
      <c r="I315">
        <v>28</v>
      </c>
      <c r="J315">
        <v>32</v>
      </c>
      <c r="K315">
        <v>40</v>
      </c>
      <c r="L315">
        <v>39</v>
      </c>
      <c r="M315">
        <v>47</v>
      </c>
      <c r="N315" s="392"/>
    </row>
    <row r="316" spans="1:14">
      <c r="A316" t="s">
        <v>3109</v>
      </c>
      <c r="B316">
        <v>27</v>
      </c>
      <c r="C316">
        <v>19</v>
      </c>
      <c r="D316">
        <v>22</v>
      </c>
      <c r="E316">
        <v>31</v>
      </c>
      <c r="F316">
        <v>24</v>
      </c>
      <c r="G316">
        <v>25</v>
      </c>
      <c r="H316">
        <v>33</v>
      </c>
      <c r="I316">
        <v>18</v>
      </c>
      <c r="J316">
        <v>24</v>
      </c>
      <c r="K316">
        <v>27</v>
      </c>
      <c r="L316">
        <v>26</v>
      </c>
      <c r="M316">
        <v>24</v>
      </c>
      <c r="N316" s="392"/>
    </row>
    <row r="317" spans="1:14">
      <c r="A317" t="s">
        <v>3605</v>
      </c>
      <c r="B317">
        <v>64</v>
      </c>
      <c r="C317">
        <v>72</v>
      </c>
      <c r="D317">
        <v>82</v>
      </c>
      <c r="E317">
        <v>89</v>
      </c>
      <c r="F317"/>
      <c r="G317"/>
      <c r="H317"/>
      <c r="I317"/>
      <c r="J317"/>
      <c r="K317"/>
      <c r="L317"/>
      <c r="M317"/>
      <c r="N317" s="392"/>
    </row>
    <row r="318" spans="1:14">
      <c r="A318" t="s">
        <v>3221</v>
      </c>
      <c r="B318">
        <v>15</v>
      </c>
      <c r="C318">
        <v>24</v>
      </c>
      <c r="D318">
        <v>34</v>
      </c>
      <c r="E318">
        <v>32</v>
      </c>
      <c r="F318">
        <v>21</v>
      </c>
      <c r="G318">
        <v>27</v>
      </c>
      <c r="H318">
        <v>18</v>
      </c>
      <c r="I318">
        <v>25</v>
      </c>
      <c r="J318">
        <v>19</v>
      </c>
      <c r="K318">
        <v>22</v>
      </c>
      <c r="L318">
        <v>22</v>
      </c>
      <c r="M318">
        <v>28</v>
      </c>
      <c r="N318" s="392"/>
    </row>
    <row r="319" spans="1:14">
      <c r="A319" t="s">
        <v>3790</v>
      </c>
      <c r="B319">
        <v>134</v>
      </c>
      <c r="C319">
        <v>119</v>
      </c>
      <c r="D319">
        <v>116</v>
      </c>
      <c r="E319">
        <v>113</v>
      </c>
      <c r="F319"/>
      <c r="G319"/>
      <c r="H319"/>
      <c r="I319"/>
      <c r="J319"/>
      <c r="K319"/>
      <c r="L319"/>
      <c r="M319"/>
      <c r="N319" s="392"/>
    </row>
    <row r="320" spans="1:14">
      <c r="A320" t="s">
        <v>3449</v>
      </c>
      <c r="B320">
        <v>42</v>
      </c>
      <c r="C320">
        <v>35</v>
      </c>
      <c r="D320">
        <v>40</v>
      </c>
      <c r="E320">
        <v>35</v>
      </c>
      <c r="F320"/>
      <c r="G320"/>
      <c r="H320"/>
      <c r="I320"/>
      <c r="J320"/>
      <c r="K320"/>
      <c r="L320"/>
      <c r="M320"/>
      <c r="N320" s="392"/>
    </row>
    <row r="321" spans="1:14">
      <c r="A321" t="s">
        <v>16305</v>
      </c>
      <c r="B321">
        <v>11</v>
      </c>
      <c r="C321">
        <v>11</v>
      </c>
      <c r="D321">
        <v>6</v>
      </c>
      <c r="E321">
        <v>3</v>
      </c>
      <c r="F321">
        <v>1</v>
      </c>
      <c r="G321">
        <v>4</v>
      </c>
      <c r="H321">
        <v>2</v>
      </c>
      <c r="I321"/>
      <c r="J321"/>
      <c r="K321"/>
      <c r="L321"/>
      <c r="M321"/>
      <c r="N321" s="392"/>
    </row>
    <row r="322" spans="1:14">
      <c r="A322" t="s">
        <v>3918</v>
      </c>
      <c r="B322"/>
      <c r="C322"/>
      <c r="D322"/>
      <c r="E322"/>
      <c r="F322">
        <v>66</v>
      </c>
      <c r="G322">
        <v>85</v>
      </c>
      <c r="H322">
        <v>78</v>
      </c>
      <c r="I322">
        <v>97</v>
      </c>
      <c r="J322">
        <v>51</v>
      </c>
      <c r="K322">
        <v>77</v>
      </c>
      <c r="L322">
        <v>82</v>
      </c>
      <c r="M322">
        <v>118</v>
      </c>
      <c r="N322" s="392"/>
    </row>
    <row r="323" spans="1:14">
      <c r="A323" t="s">
        <v>13183</v>
      </c>
      <c r="B323">
        <v>14</v>
      </c>
      <c r="C323">
        <v>9</v>
      </c>
      <c r="D323">
        <v>13</v>
      </c>
      <c r="E323">
        <v>18</v>
      </c>
      <c r="F323"/>
      <c r="G323"/>
      <c r="H323"/>
      <c r="I323"/>
      <c r="J323"/>
      <c r="K323"/>
      <c r="L323"/>
      <c r="M323"/>
      <c r="N323" s="392"/>
    </row>
    <row r="324" spans="1:14">
      <c r="A324" t="s">
        <v>3780</v>
      </c>
      <c r="B324">
        <v>255</v>
      </c>
      <c r="C324">
        <v>272</v>
      </c>
      <c r="D324">
        <v>276</v>
      </c>
      <c r="E324">
        <v>267</v>
      </c>
      <c r="F324"/>
      <c r="G324"/>
      <c r="H324"/>
      <c r="I324"/>
      <c r="J324"/>
      <c r="K324"/>
      <c r="L324"/>
      <c r="M324"/>
      <c r="N324" s="392"/>
    </row>
    <row r="325" spans="1:14">
      <c r="A325" t="s">
        <v>3533</v>
      </c>
      <c r="B325"/>
      <c r="C325"/>
      <c r="D325"/>
      <c r="E325"/>
      <c r="F325">
        <v>65</v>
      </c>
      <c r="G325">
        <v>71</v>
      </c>
      <c r="H325">
        <v>55</v>
      </c>
      <c r="I325">
        <v>81</v>
      </c>
      <c r="J325">
        <v>46</v>
      </c>
      <c r="K325">
        <v>65</v>
      </c>
      <c r="L325">
        <v>73</v>
      </c>
      <c r="M325">
        <v>82</v>
      </c>
      <c r="N325" s="392"/>
    </row>
    <row r="326" spans="1:14">
      <c r="A326" t="s">
        <v>3958</v>
      </c>
      <c r="B326">
        <v>69</v>
      </c>
      <c r="C326">
        <v>74</v>
      </c>
      <c r="D326">
        <v>76</v>
      </c>
      <c r="E326">
        <v>66</v>
      </c>
      <c r="F326"/>
      <c r="G326"/>
      <c r="H326"/>
      <c r="I326"/>
      <c r="J326"/>
      <c r="K326"/>
      <c r="L326"/>
      <c r="M326"/>
      <c r="N326" s="392"/>
    </row>
    <row r="327" spans="1:14">
      <c r="A327" t="s">
        <v>16135</v>
      </c>
      <c r="B327">
        <v>47</v>
      </c>
      <c r="C327">
        <v>43</v>
      </c>
      <c r="D327">
        <v>42</v>
      </c>
      <c r="E327">
        <v>50</v>
      </c>
      <c r="F327"/>
      <c r="G327"/>
      <c r="H327"/>
      <c r="I327"/>
      <c r="J327"/>
      <c r="K327"/>
      <c r="L327"/>
      <c r="M327"/>
      <c r="N327" s="392"/>
    </row>
    <row r="328" spans="1:14">
      <c r="A328" t="s">
        <v>2942</v>
      </c>
      <c r="B328">
        <v>34</v>
      </c>
      <c r="C328">
        <v>29</v>
      </c>
      <c r="D328">
        <v>32</v>
      </c>
      <c r="E328">
        <v>31</v>
      </c>
      <c r="F328"/>
      <c r="G328"/>
      <c r="H328"/>
      <c r="I328"/>
      <c r="J328"/>
      <c r="K328"/>
      <c r="L328"/>
      <c r="M328"/>
      <c r="N328" s="392"/>
    </row>
    <row r="329" spans="1:14">
      <c r="A329" t="s">
        <v>2991</v>
      </c>
      <c r="B329"/>
      <c r="C329"/>
      <c r="D329"/>
      <c r="E329"/>
      <c r="F329">
        <v>194</v>
      </c>
      <c r="G329">
        <v>231</v>
      </c>
      <c r="H329">
        <v>228</v>
      </c>
      <c r="I329">
        <v>219</v>
      </c>
      <c r="J329">
        <v>229</v>
      </c>
      <c r="K329">
        <v>225</v>
      </c>
      <c r="L329">
        <v>218</v>
      </c>
      <c r="M329">
        <v>228</v>
      </c>
      <c r="N329" s="392"/>
    </row>
    <row r="330" spans="1:14">
      <c r="A330" t="s">
        <v>10032</v>
      </c>
      <c r="B330">
        <v>55</v>
      </c>
      <c r="C330">
        <v>61</v>
      </c>
      <c r="D330">
        <v>51</v>
      </c>
      <c r="E330">
        <v>52</v>
      </c>
      <c r="F330">
        <v>58</v>
      </c>
      <c r="G330">
        <v>52</v>
      </c>
      <c r="H330">
        <v>43</v>
      </c>
      <c r="I330">
        <v>74</v>
      </c>
      <c r="J330">
        <v>58</v>
      </c>
      <c r="K330">
        <v>73</v>
      </c>
      <c r="L330">
        <v>50</v>
      </c>
      <c r="M330">
        <v>66</v>
      </c>
      <c r="N330" s="392"/>
    </row>
    <row r="331" spans="1:14">
      <c r="A331" t="s">
        <v>3574</v>
      </c>
      <c r="B331"/>
      <c r="C331"/>
      <c r="D331"/>
      <c r="E331"/>
      <c r="F331">
        <v>162</v>
      </c>
      <c r="G331">
        <v>153</v>
      </c>
      <c r="H331">
        <v>167</v>
      </c>
      <c r="I331">
        <v>170</v>
      </c>
      <c r="J331">
        <v>176</v>
      </c>
      <c r="K331">
        <v>173</v>
      </c>
      <c r="L331">
        <v>177</v>
      </c>
      <c r="M331">
        <v>184</v>
      </c>
      <c r="N331" s="392"/>
    </row>
    <row r="332" spans="1:14">
      <c r="A332" t="s">
        <v>3885</v>
      </c>
      <c r="B332">
        <v>20</v>
      </c>
      <c r="C332">
        <v>29</v>
      </c>
      <c r="D332">
        <v>23</v>
      </c>
      <c r="E332">
        <v>13</v>
      </c>
      <c r="F332"/>
      <c r="G332"/>
      <c r="H332"/>
      <c r="I332"/>
      <c r="J332"/>
      <c r="K332"/>
      <c r="L332"/>
      <c r="M332"/>
      <c r="N332" s="392"/>
    </row>
    <row r="333" spans="1:14">
      <c r="A333" t="s">
        <v>3930</v>
      </c>
      <c r="B333">
        <v>12</v>
      </c>
      <c r="C333">
        <v>22</v>
      </c>
      <c r="D333">
        <v>18</v>
      </c>
      <c r="E333">
        <v>32</v>
      </c>
      <c r="F333"/>
      <c r="G333"/>
      <c r="H333"/>
      <c r="I333"/>
      <c r="J333"/>
      <c r="K333"/>
      <c r="L333"/>
      <c r="M333"/>
      <c r="N333" s="392"/>
    </row>
    <row r="334" spans="1:14">
      <c r="A334" t="s">
        <v>3615</v>
      </c>
      <c r="B334">
        <v>83</v>
      </c>
      <c r="C334">
        <v>71</v>
      </c>
      <c r="D334">
        <v>75</v>
      </c>
      <c r="E334">
        <v>92</v>
      </c>
      <c r="F334"/>
      <c r="G334"/>
      <c r="H334"/>
      <c r="I334"/>
      <c r="J334"/>
      <c r="K334"/>
      <c r="L334"/>
      <c r="M334"/>
      <c r="N334" s="392"/>
    </row>
    <row r="335" spans="1:14">
      <c r="A335" t="s">
        <v>4017</v>
      </c>
      <c r="B335"/>
      <c r="C335"/>
      <c r="D335"/>
      <c r="E335"/>
      <c r="F335">
        <v>49</v>
      </c>
      <c r="G335">
        <v>55</v>
      </c>
      <c r="H335">
        <v>37</v>
      </c>
      <c r="I335">
        <v>63</v>
      </c>
      <c r="J335">
        <v>34</v>
      </c>
      <c r="K335">
        <v>35</v>
      </c>
      <c r="L335">
        <v>34</v>
      </c>
      <c r="M335">
        <v>37</v>
      </c>
      <c r="N335" s="392"/>
    </row>
    <row r="336" spans="1:14">
      <c r="A336" t="s">
        <v>2967</v>
      </c>
      <c r="B336">
        <v>35</v>
      </c>
      <c r="C336">
        <v>43</v>
      </c>
      <c r="D336">
        <v>51</v>
      </c>
      <c r="E336">
        <v>42</v>
      </c>
      <c r="F336"/>
      <c r="G336"/>
      <c r="H336"/>
      <c r="I336"/>
      <c r="J336"/>
      <c r="K336"/>
      <c r="L336"/>
      <c r="M336"/>
      <c r="N336" s="392"/>
    </row>
    <row r="337" spans="1:14">
      <c r="A337" t="s">
        <v>3701</v>
      </c>
      <c r="B337"/>
      <c r="C337"/>
      <c r="D337"/>
      <c r="E337"/>
      <c r="F337">
        <v>104</v>
      </c>
      <c r="G337">
        <v>119</v>
      </c>
      <c r="H337">
        <v>107</v>
      </c>
      <c r="I337">
        <v>110</v>
      </c>
      <c r="J337">
        <v>110</v>
      </c>
      <c r="K337">
        <v>94</v>
      </c>
      <c r="L337">
        <v>125</v>
      </c>
      <c r="M337">
        <v>110</v>
      </c>
      <c r="N337" s="392"/>
    </row>
    <row r="338" spans="1:14">
      <c r="A338" t="s">
        <v>3438</v>
      </c>
      <c r="B338"/>
      <c r="C338"/>
      <c r="D338"/>
      <c r="E338"/>
      <c r="F338">
        <v>62</v>
      </c>
      <c r="G338">
        <v>40</v>
      </c>
      <c r="H338">
        <v>56</v>
      </c>
      <c r="I338">
        <v>39</v>
      </c>
      <c r="J338">
        <v>46</v>
      </c>
      <c r="K338">
        <v>29</v>
      </c>
      <c r="L338">
        <v>42</v>
      </c>
      <c r="M338">
        <v>33</v>
      </c>
      <c r="N338" s="392"/>
    </row>
    <row r="339" spans="1:14">
      <c r="A339" t="s">
        <v>3576</v>
      </c>
      <c r="B339"/>
      <c r="C339"/>
      <c r="D339"/>
      <c r="E339"/>
      <c r="F339">
        <v>107</v>
      </c>
      <c r="G339">
        <v>126</v>
      </c>
      <c r="H339">
        <v>98</v>
      </c>
      <c r="I339">
        <v>123</v>
      </c>
      <c r="J339">
        <v>113</v>
      </c>
      <c r="K339">
        <v>124</v>
      </c>
      <c r="L339">
        <v>113</v>
      </c>
      <c r="M339">
        <v>117</v>
      </c>
      <c r="N339" s="392"/>
    </row>
    <row r="340" spans="1:14">
      <c r="A340" t="s">
        <v>3726</v>
      </c>
      <c r="B340">
        <v>315</v>
      </c>
      <c r="C340">
        <v>345</v>
      </c>
      <c r="D340">
        <v>1</v>
      </c>
      <c r="E340">
        <v>4</v>
      </c>
      <c r="F340"/>
      <c r="G340">
        <v>1</v>
      </c>
      <c r="H340"/>
      <c r="I340"/>
      <c r="J340"/>
      <c r="K340"/>
      <c r="L340"/>
      <c r="M340"/>
      <c r="N340" s="392"/>
    </row>
    <row r="341" spans="1:14">
      <c r="A341" t="s">
        <v>3746</v>
      </c>
      <c r="B341">
        <v>272</v>
      </c>
      <c r="C341">
        <v>271</v>
      </c>
      <c r="D341">
        <v>284</v>
      </c>
      <c r="E341">
        <v>247</v>
      </c>
      <c r="F341"/>
      <c r="G341"/>
      <c r="H341"/>
      <c r="I341"/>
      <c r="J341"/>
      <c r="K341"/>
      <c r="L341"/>
      <c r="M341"/>
      <c r="N341" s="392"/>
    </row>
    <row r="342" spans="1:14">
      <c r="A342" t="s">
        <v>3092</v>
      </c>
      <c r="B342">
        <v>52</v>
      </c>
      <c r="C342">
        <v>59</v>
      </c>
      <c r="D342">
        <v>39</v>
      </c>
      <c r="E342">
        <v>54</v>
      </c>
      <c r="F342">
        <v>2</v>
      </c>
      <c r="G342">
        <v>2</v>
      </c>
      <c r="H342">
        <v>1</v>
      </c>
      <c r="I342">
        <v>2</v>
      </c>
      <c r="J342"/>
      <c r="K342">
        <v>1</v>
      </c>
      <c r="L342"/>
      <c r="M342">
        <v>1</v>
      </c>
      <c r="N342" s="392"/>
    </row>
    <row r="343" spans="1:14">
      <c r="A343" t="s">
        <v>12992</v>
      </c>
      <c r="B343">
        <v>44</v>
      </c>
      <c r="C343">
        <v>57</v>
      </c>
      <c r="D343">
        <v>43</v>
      </c>
      <c r="E343">
        <v>64</v>
      </c>
      <c r="F343">
        <v>32</v>
      </c>
      <c r="G343">
        <v>29</v>
      </c>
      <c r="H343">
        <v>23</v>
      </c>
      <c r="I343">
        <v>24</v>
      </c>
      <c r="J343">
        <v>13</v>
      </c>
      <c r="K343">
        <v>19</v>
      </c>
      <c r="L343">
        <v>18</v>
      </c>
      <c r="M343">
        <v>14</v>
      </c>
      <c r="N343" s="392"/>
    </row>
    <row r="344" spans="1:14">
      <c r="A344" t="s">
        <v>12988</v>
      </c>
      <c r="B344"/>
      <c r="C344"/>
      <c r="D344"/>
      <c r="E344"/>
      <c r="F344">
        <v>87</v>
      </c>
      <c r="G344">
        <v>66</v>
      </c>
      <c r="H344">
        <v>65</v>
      </c>
      <c r="I344">
        <v>77</v>
      </c>
      <c r="J344">
        <v>56</v>
      </c>
      <c r="K344">
        <v>60</v>
      </c>
      <c r="L344">
        <v>63</v>
      </c>
      <c r="M344">
        <v>49</v>
      </c>
      <c r="N344" s="392"/>
    </row>
    <row r="345" spans="1:14">
      <c r="A345" t="s">
        <v>3073</v>
      </c>
      <c r="B345">
        <v>125</v>
      </c>
      <c r="C345">
        <v>116</v>
      </c>
      <c r="D345">
        <v>109</v>
      </c>
      <c r="E345">
        <v>139</v>
      </c>
      <c r="F345"/>
      <c r="G345"/>
      <c r="H345"/>
      <c r="I345"/>
      <c r="J345"/>
      <c r="K345"/>
      <c r="L345"/>
      <c r="M345"/>
      <c r="N345" s="392"/>
    </row>
    <row r="346" spans="1:14">
      <c r="A346" t="s">
        <v>3005</v>
      </c>
      <c r="B346">
        <v>31</v>
      </c>
      <c r="C346">
        <v>47</v>
      </c>
      <c r="D346">
        <v>35</v>
      </c>
      <c r="E346">
        <v>36</v>
      </c>
      <c r="F346">
        <v>32</v>
      </c>
      <c r="G346">
        <v>21</v>
      </c>
      <c r="H346">
        <v>41</v>
      </c>
      <c r="I346">
        <v>49</v>
      </c>
      <c r="J346">
        <v>37</v>
      </c>
      <c r="K346">
        <v>27</v>
      </c>
      <c r="L346">
        <v>29</v>
      </c>
      <c r="M346">
        <v>56</v>
      </c>
      <c r="N346" s="392"/>
    </row>
    <row r="347" spans="1:14">
      <c r="A347" t="s">
        <v>2889</v>
      </c>
      <c r="B347"/>
      <c r="C347"/>
      <c r="D347"/>
      <c r="E347"/>
      <c r="F347">
        <v>68</v>
      </c>
      <c r="G347">
        <v>73</v>
      </c>
      <c r="H347">
        <v>53</v>
      </c>
      <c r="I347">
        <v>76</v>
      </c>
      <c r="J347">
        <v>44</v>
      </c>
      <c r="K347">
        <v>46</v>
      </c>
      <c r="L347">
        <v>41</v>
      </c>
      <c r="M347">
        <v>56</v>
      </c>
      <c r="N347" s="392"/>
    </row>
    <row r="348" spans="1:14">
      <c r="A348" t="s">
        <v>3775</v>
      </c>
      <c r="B348"/>
      <c r="C348"/>
      <c r="D348"/>
      <c r="E348"/>
      <c r="F348">
        <v>123</v>
      </c>
      <c r="G348">
        <v>139</v>
      </c>
      <c r="H348">
        <v>128</v>
      </c>
      <c r="I348">
        <v>120</v>
      </c>
      <c r="J348">
        <v>131</v>
      </c>
      <c r="K348">
        <v>125</v>
      </c>
      <c r="L348">
        <v>96</v>
      </c>
      <c r="M348">
        <v>119</v>
      </c>
      <c r="N348" s="392"/>
    </row>
    <row r="349" spans="1:14">
      <c r="A349" t="s">
        <v>3998</v>
      </c>
      <c r="B349">
        <v>52</v>
      </c>
      <c r="C349">
        <v>57</v>
      </c>
      <c r="D349">
        <v>65</v>
      </c>
      <c r="E349">
        <v>68</v>
      </c>
      <c r="F349"/>
      <c r="G349"/>
      <c r="H349"/>
      <c r="I349"/>
      <c r="J349"/>
      <c r="K349"/>
      <c r="L349"/>
      <c r="M349"/>
      <c r="N349" s="392"/>
    </row>
    <row r="350" spans="1:14">
      <c r="A350" t="s">
        <v>3939</v>
      </c>
      <c r="B350"/>
      <c r="C350"/>
      <c r="D350"/>
      <c r="E350"/>
      <c r="F350">
        <v>50</v>
      </c>
      <c r="G350">
        <v>35</v>
      </c>
      <c r="H350">
        <v>21</v>
      </c>
      <c r="I350">
        <v>13</v>
      </c>
      <c r="J350">
        <v>26</v>
      </c>
      <c r="K350">
        <v>33</v>
      </c>
      <c r="L350">
        <v>30</v>
      </c>
      <c r="M350">
        <v>30</v>
      </c>
      <c r="N350" s="392"/>
    </row>
    <row r="351" spans="1:14">
      <c r="A351" t="s">
        <v>3125</v>
      </c>
      <c r="B351">
        <v>75</v>
      </c>
      <c r="C351">
        <v>59</v>
      </c>
      <c r="D351">
        <v>80</v>
      </c>
      <c r="E351">
        <v>63</v>
      </c>
      <c r="F351"/>
      <c r="G351"/>
      <c r="H351"/>
      <c r="I351"/>
      <c r="J351"/>
      <c r="K351"/>
      <c r="L351"/>
      <c r="M351"/>
      <c r="N351" s="392"/>
    </row>
    <row r="352" spans="1:14">
      <c r="A352" t="s">
        <v>3601</v>
      </c>
      <c r="B352">
        <v>178</v>
      </c>
      <c r="C352">
        <v>208</v>
      </c>
      <c r="D352">
        <v>192</v>
      </c>
      <c r="E352">
        <v>220</v>
      </c>
      <c r="F352"/>
      <c r="G352"/>
      <c r="H352"/>
      <c r="I352"/>
      <c r="J352"/>
      <c r="K352"/>
      <c r="L352"/>
      <c r="M352"/>
      <c r="N352" s="392"/>
    </row>
    <row r="353" spans="1:14">
      <c r="A353" t="s">
        <v>3245</v>
      </c>
      <c r="B353">
        <v>25</v>
      </c>
      <c r="C353">
        <v>30</v>
      </c>
      <c r="D353">
        <v>30</v>
      </c>
      <c r="E353">
        <v>24</v>
      </c>
      <c r="F353">
        <v>22</v>
      </c>
      <c r="G353">
        <v>37</v>
      </c>
      <c r="H353">
        <v>32</v>
      </c>
      <c r="I353">
        <v>29</v>
      </c>
      <c r="J353">
        <v>21</v>
      </c>
      <c r="K353">
        <v>32</v>
      </c>
      <c r="L353">
        <v>14</v>
      </c>
      <c r="M353">
        <v>28</v>
      </c>
      <c r="N353" s="392"/>
    </row>
    <row r="354" spans="1:14">
      <c r="A354" t="s">
        <v>3086</v>
      </c>
      <c r="B354">
        <v>43</v>
      </c>
      <c r="C354">
        <v>49</v>
      </c>
      <c r="D354">
        <v>48</v>
      </c>
      <c r="E354">
        <v>55</v>
      </c>
      <c r="F354">
        <v>39</v>
      </c>
      <c r="G354">
        <v>45</v>
      </c>
      <c r="H354">
        <v>36</v>
      </c>
      <c r="I354">
        <v>51</v>
      </c>
      <c r="J354">
        <v>41</v>
      </c>
      <c r="K354">
        <v>56</v>
      </c>
      <c r="L354">
        <v>39</v>
      </c>
      <c r="M354">
        <v>58</v>
      </c>
      <c r="N354" s="392"/>
    </row>
    <row r="355" spans="1:14">
      <c r="A355" t="s">
        <v>3805</v>
      </c>
      <c r="B355">
        <v>194</v>
      </c>
      <c r="C355">
        <v>210</v>
      </c>
      <c r="D355">
        <v>192</v>
      </c>
      <c r="E355">
        <v>245</v>
      </c>
      <c r="F355"/>
      <c r="G355"/>
      <c r="H355"/>
      <c r="I355"/>
      <c r="J355"/>
      <c r="K355"/>
      <c r="L355"/>
      <c r="M355"/>
      <c r="N355" s="392"/>
    </row>
    <row r="356" spans="1:14">
      <c r="A356" t="s">
        <v>3519</v>
      </c>
      <c r="B356"/>
      <c r="C356"/>
      <c r="D356"/>
      <c r="E356"/>
      <c r="F356">
        <v>84</v>
      </c>
      <c r="G356">
        <v>83</v>
      </c>
      <c r="H356">
        <v>92</v>
      </c>
      <c r="I356">
        <v>100</v>
      </c>
      <c r="J356">
        <v>72</v>
      </c>
      <c r="K356">
        <v>103</v>
      </c>
      <c r="L356">
        <v>64</v>
      </c>
      <c r="M356">
        <v>100</v>
      </c>
      <c r="N356" s="392"/>
    </row>
    <row r="357" spans="1:14">
      <c r="A357" t="s">
        <v>4019</v>
      </c>
      <c r="B357">
        <v>54</v>
      </c>
      <c r="C357">
        <v>65</v>
      </c>
      <c r="D357">
        <v>54</v>
      </c>
      <c r="E357">
        <v>50</v>
      </c>
      <c r="F357">
        <v>61</v>
      </c>
      <c r="G357">
        <v>58</v>
      </c>
      <c r="H357">
        <v>44</v>
      </c>
      <c r="I357">
        <v>44</v>
      </c>
      <c r="J357">
        <v>39</v>
      </c>
      <c r="K357">
        <v>28</v>
      </c>
      <c r="L357">
        <v>30</v>
      </c>
      <c r="M357">
        <v>32</v>
      </c>
      <c r="N357" s="392"/>
    </row>
    <row r="358" spans="1:14">
      <c r="A358" t="s">
        <v>3952</v>
      </c>
      <c r="B358">
        <v>42</v>
      </c>
      <c r="C358">
        <v>50</v>
      </c>
      <c r="D358">
        <v>31</v>
      </c>
      <c r="E358">
        <v>45</v>
      </c>
      <c r="F358"/>
      <c r="G358"/>
      <c r="H358"/>
      <c r="I358"/>
      <c r="J358"/>
      <c r="K358"/>
      <c r="L358"/>
      <c r="M358"/>
      <c r="N358" s="392"/>
    </row>
    <row r="359" spans="1:14">
      <c r="A359" t="s">
        <v>18055</v>
      </c>
      <c r="B359">
        <v>39</v>
      </c>
      <c r="C359">
        <v>34</v>
      </c>
      <c r="D359"/>
      <c r="E359"/>
      <c r="F359"/>
      <c r="G359"/>
      <c r="H359"/>
      <c r="I359"/>
      <c r="J359"/>
      <c r="K359"/>
      <c r="L359"/>
      <c r="M359"/>
      <c r="N359" s="392"/>
    </row>
    <row r="360" spans="1:14">
      <c r="A360" t="s">
        <v>3756</v>
      </c>
      <c r="B360"/>
      <c r="C360"/>
      <c r="D360"/>
      <c r="E360"/>
      <c r="F360">
        <v>219</v>
      </c>
      <c r="G360">
        <v>224</v>
      </c>
      <c r="H360">
        <v>209</v>
      </c>
      <c r="I360">
        <v>249</v>
      </c>
      <c r="J360">
        <v>204</v>
      </c>
      <c r="K360">
        <v>244</v>
      </c>
      <c r="L360">
        <v>231</v>
      </c>
      <c r="M360">
        <v>238</v>
      </c>
      <c r="N360" s="392"/>
    </row>
    <row r="361" spans="1:14">
      <c r="A361" t="s">
        <v>3559</v>
      </c>
      <c r="B361">
        <v>39</v>
      </c>
      <c r="C361">
        <v>40</v>
      </c>
      <c r="D361">
        <v>40</v>
      </c>
      <c r="E361">
        <v>27</v>
      </c>
      <c r="F361">
        <v>38</v>
      </c>
      <c r="G361">
        <v>50</v>
      </c>
      <c r="H361">
        <v>41</v>
      </c>
      <c r="I361">
        <v>49</v>
      </c>
      <c r="J361">
        <v>39</v>
      </c>
      <c r="K361">
        <v>45</v>
      </c>
      <c r="L361">
        <v>38</v>
      </c>
      <c r="M361">
        <v>44</v>
      </c>
      <c r="N361" s="392"/>
    </row>
    <row r="362" spans="1:14">
      <c r="A362" t="s">
        <v>3631</v>
      </c>
      <c r="B362">
        <v>139</v>
      </c>
      <c r="C362">
        <v>138</v>
      </c>
      <c r="D362">
        <v>140</v>
      </c>
      <c r="E362">
        <v>135</v>
      </c>
      <c r="F362"/>
      <c r="G362"/>
      <c r="H362"/>
      <c r="I362"/>
      <c r="J362"/>
      <c r="K362"/>
      <c r="L362"/>
      <c r="M362"/>
      <c r="N362" s="392"/>
    </row>
    <row r="363" spans="1:14">
      <c r="A363" t="s">
        <v>13259</v>
      </c>
      <c r="B363">
        <v>65</v>
      </c>
      <c r="C363">
        <v>72</v>
      </c>
      <c r="D363"/>
      <c r="E363"/>
      <c r="F363"/>
      <c r="G363"/>
      <c r="H363"/>
      <c r="I363"/>
      <c r="J363"/>
      <c r="K363"/>
      <c r="L363"/>
      <c r="M363"/>
      <c r="N363" s="392"/>
    </row>
    <row r="364" spans="1:14">
      <c r="A364" t="s">
        <v>2970</v>
      </c>
      <c r="B364">
        <v>25</v>
      </c>
      <c r="C364">
        <v>28</v>
      </c>
      <c r="D364">
        <v>16</v>
      </c>
      <c r="E364">
        <v>22</v>
      </c>
      <c r="F364">
        <v>13</v>
      </c>
      <c r="G364">
        <v>17</v>
      </c>
      <c r="H364">
        <v>21</v>
      </c>
      <c r="I364">
        <v>25</v>
      </c>
      <c r="J364">
        <v>21</v>
      </c>
      <c r="K364">
        <v>19</v>
      </c>
      <c r="L364">
        <v>19</v>
      </c>
      <c r="M364">
        <v>26</v>
      </c>
      <c r="N364" s="392"/>
    </row>
    <row r="365" spans="1:14">
      <c r="A365" t="s">
        <v>4012</v>
      </c>
      <c r="B365">
        <v>51</v>
      </c>
      <c r="C365">
        <v>45</v>
      </c>
      <c r="D365">
        <v>56</v>
      </c>
      <c r="E365">
        <v>51</v>
      </c>
      <c r="F365"/>
      <c r="G365"/>
      <c r="H365"/>
      <c r="I365"/>
      <c r="J365"/>
      <c r="K365"/>
      <c r="L365"/>
      <c r="M365"/>
      <c r="N365" s="392"/>
    </row>
    <row r="366" spans="1:14">
      <c r="A366" t="s">
        <v>3968</v>
      </c>
      <c r="B366">
        <v>31</v>
      </c>
      <c r="C366">
        <v>17</v>
      </c>
      <c r="D366">
        <v>32</v>
      </c>
      <c r="E366">
        <v>25</v>
      </c>
      <c r="F366"/>
      <c r="G366"/>
      <c r="H366"/>
      <c r="I366"/>
      <c r="J366"/>
      <c r="K366"/>
      <c r="L366"/>
      <c r="M366"/>
      <c r="N366" s="392"/>
    </row>
    <row r="367" spans="1:14">
      <c r="A367" t="s">
        <v>3222</v>
      </c>
      <c r="B367">
        <v>12</v>
      </c>
      <c r="C367">
        <v>23</v>
      </c>
      <c r="D367">
        <v>21</v>
      </c>
      <c r="E367">
        <v>22</v>
      </c>
      <c r="F367">
        <v>15</v>
      </c>
      <c r="G367">
        <v>20</v>
      </c>
      <c r="H367">
        <v>23</v>
      </c>
      <c r="I367">
        <v>20</v>
      </c>
      <c r="J367">
        <v>18</v>
      </c>
      <c r="K367">
        <v>14</v>
      </c>
      <c r="L367">
        <v>14</v>
      </c>
      <c r="M367">
        <v>17</v>
      </c>
      <c r="N367" s="392"/>
    </row>
    <row r="368" spans="1:14">
      <c r="A368" t="s">
        <v>4052</v>
      </c>
      <c r="B368">
        <v>33</v>
      </c>
      <c r="C368">
        <v>29</v>
      </c>
      <c r="D368">
        <v>27</v>
      </c>
      <c r="E368">
        <v>38</v>
      </c>
      <c r="F368"/>
      <c r="G368"/>
      <c r="H368"/>
      <c r="I368"/>
      <c r="J368"/>
      <c r="K368"/>
      <c r="L368"/>
      <c r="M368"/>
      <c r="N368" s="392"/>
    </row>
    <row r="369" spans="1:14">
      <c r="A369" t="s">
        <v>3663</v>
      </c>
      <c r="B369">
        <v>166</v>
      </c>
      <c r="C369">
        <v>138</v>
      </c>
      <c r="D369">
        <v>151</v>
      </c>
      <c r="E369">
        <v>163</v>
      </c>
      <c r="F369">
        <v>125</v>
      </c>
      <c r="G369">
        <v>164</v>
      </c>
      <c r="H369"/>
      <c r="I369"/>
      <c r="J369"/>
      <c r="K369"/>
      <c r="L369"/>
      <c r="M369"/>
      <c r="N369" s="392"/>
    </row>
    <row r="370" spans="1:14">
      <c r="A370" t="s">
        <v>3248</v>
      </c>
      <c r="B370">
        <v>24</v>
      </c>
      <c r="C370">
        <v>32</v>
      </c>
      <c r="D370">
        <v>27</v>
      </c>
      <c r="E370">
        <v>23</v>
      </c>
      <c r="F370">
        <v>22</v>
      </c>
      <c r="G370">
        <v>20</v>
      </c>
      <c r="H370">
        <v>28</v>
      </c>
      <c r="I370">
        <v>28</v>
      </c>
      <c r="J370">
        <v>26</v>
      </c>
      <c r="K370">
        <v>32</v>
      </c>
      <c r="L370">
        <v>24</v>
      </c>
      <c r="M370">
        <v>30</v>
      </c>
      <c r="N370" s="392"/>
    </row>
    <row r="371" spans="1:14">
      <c r="A371" t="s">
        <v>4042</v>
      </c>
      <c r="B371"/>
      <c r="C371"/>
      <c r="D371"/>
      <c r="E371"/>
      <c r="F371">
        <v>61</v>
      </c>
      <c r="G371">
        <v>74</v>
      </c>
      <c r="H371">
        <v>69</v>
      </c>
      <c r="I371">
        <v>77</v>
      </c>
      <c r="J371">
        <v>90</v>
      </c>
      <c r="K371">
        <v>84</v>
      </c>
      <c r="L371">
        <v>76</v>
      </c>
      <c r="M371">
        <v>83</v>
      </c>
      <c r="N371" s="392"/>
    </row>
    <row r="372" spans="1:14">
      <c r="A372" t="s">
        <v>2997</v>
      </c>
      <c r="B372">
        <v>183</v>
      </c>
      <c r="C372">
        <v>181</v>
      </c>
      <c r="D372">
        <v>185</v>
      </c>
      <c r="E372">
        <v>191</v>
      </c>
      <c r="F372"/>
      <c r="G372"/>
      <c r="H372"/>
      <c r="I372"/>
      <c r="J372"/>
      <c r="K372"/>
      <c r="L372"/>
      <c r="M372"/>
      <c r="N372" s="392"/>
    </row>
    <row r="373" spans="1:14">
      <c r="A373" t="s">
        <v>3632</v>
      </c>
      <c r="B373"/>
      <c r="C373"/>
      <c r="D373"/>
      <c r="E373"/>
      <c r="F373">
        <v>65</v>
      </c>
      <c r="G373">
        <v>60</v>
      </c>
      <c r="H373">
        <v>56</v>
      </c>
      <c r="I373">
        <v>64</v>
      </c>
      <c r="J373">
        <v>66</v>
      </c>
      <c r="K373">
        <v>68</v>
      </c>
      <c r="L373">
        <v>58</v>
      </c>
      <c r="M373">
        <v>65</v>
      </c>
      <c r="N373" s="392"/>
    </row>
    <row r="374" spans="1:14">
      <c r="A374" t="s">
        <v>3527</v>
      </c>
      <c r="B374">
        <v>59</v>
      </c>
      <c r="C374">
        <v>78</v>
      </c>
      <c r="D374">
        <v>90</v>
      </c>
      <c r="E374">
        <v>71</v>
      </c>
      <c r="F374"/>
      <c r="G374"/>
      <c r="H374"/>
      <c r="I374"/>
      <c r="J374"/>
      <c r="K374"/>
      <c r="L374"/>
      <c r="M374"/>
      <c r="N374" s="392"/>
    </row>
    <row r="375" spans="1:14">
      <c r="A375" t="s">
        <v>2946</v>
      </c>
      <c r="B375">
        <v>8</v>
      </c>
      <c r="C375">
        <v>8</v>
      </c>
      <c r="D375">
        <v>11</v>
      </c>
      <c r="E375">
        <v>9</v>
      </c>
      <c r="F375"/>
      <c r="G375"/>
      <c r="H375"/>
      <c r="I375"/>
      <c r="J375"/>
      <c r="K375"/>
      <c r="L375"/>
      <c r="M375"/>
      <c r="N375" s="392"/>
    </row>
    <row r="376" spans="1:14">
      <c r="A376" t="s">
        <v>3080</v>
      </c>
      <c r="B376"/>
      <c r="C376"/>
      <c r="D376"/>
      <c r="E376"/>
      <c r="F376">
        <v>77</v>
      </c>
      <c r="G376">
        <v>91</v>
      </c>
      <c r="H376">
        <v>87</v>
      </c>
      <c r="I376">
        <v>98</v>
      </c>
      <c r="J376">
        <v>80</v>
      </c>
      <c r="K376">
        <v>100</v>
      </c>
      <c r="L376">
        <v>72</v>
      </c>
      <c r="M376">
        <v>85</v>
      </c>
      <c r="N376" s="392"/>
    </row>
    <row r="377" spans="1:14">
      <c r="A377" t="s">
        <v>3242</v>
      </c>
      <c r="B377"/>
      <c r="C377"/>
      <c r="D377"/>
      <c r="E377"/>
      <c r="F377">
        <v>41</v>
      </c>
      <c r="G377">
        <v>40</v>
      </c>
      <c r="H377">
        <v>39</v>
      </c>
      <c r="I377">
        <v>26</v>
      </c>
      <c r="J377">
        <v>32</v>
      </c>
      <c r="K377">
        <v>38</v>
      </c>
      <c r="L377">
        <v>32</v>
      </c>
      <c r="M377">
        <v>37</v>
      </c>
      <c r="N377" s="392"/>
    </row>
    <row r="378" spans="1:14">
      <c r="A378" t="s">
        <v>3352</v>
      </c>
      <c r="B378"/>
      <c r="C378"/>
      <c r="D378"/>
      <c r="E378"/>
      <c r="F378">
        <v>214</v>
      </c>
      <c r="G378">
        <v>207</v>
      </c>
      <c r="H378">
        <v>230</v>
      </c>
      <c r="I378">
        <v>224</v>
      </c>
      <c r="J378">
        <v>191</v>
      </c>
      <c r="K378">
        <v>205</v>
      </c>
      <c r="L378">
        <v>198</v>
      </c>
      <c r="M378">
        <v>208</v>
      </c>
      <c r="N378" s="392"/>
    </row>
    <row r="379" spans="1:14">
      <c r="A379" t="s">
        <v>3626</v>
      </c>
      <c r="B379">
        <v>130</v>
      </c>
      <c r="C379">
        <v>137</v>
      </c>
      <c r="D379">
        <v>120</v>
      </c>
      <c r="E379">
        <v>145</v>
      </c>
      <c r="F379"/>
      <c r="G379"/>
      <c r="H379"/>
      <c r="I379"/>
      <c r="J379"/>
      <c r="K379"/>
      <c r="L379"/>
      <c r="M379"/>
      <c r="N379" s="392"/>
    </row>
    <row r="380" spans="1:14">
      <c r="A380" t="s">
        <v>3594</v>
      </c>
      <c r="B380">
        <v>149</v>
      </c>
      <c r="C380">
        <v>153</v>
      </c>
      <c r="D380">
        <v>188</v>
      </c>
      <c r="E380">
        <v>181</v>
      </c>
      <c r="F380"/>
      <c r="G380"/>
      <c r="H380"/>
      <c r="I380"/>
      <c r="J380"/>
      <c r="K380"/>
      <c r="L380"/>
      <c r="M380"/>
      <c r="N380" s="392"/>
    </row>
    <row r="381" spans="1:14">
      <c r="A381" t="s">
        <v>3980</v>
      </c>
      <c r="B381"/>
      <c r="C381"/>
      <c r="D381"/>
      <c r="E381"/>
      <c r="F381">
        <v>65</v>
      </c>
      <c r="G381">
        <v>54</v>
      </c>
      <c r="H381">
        <v>62</v>
      </c>
      <c r="I381">
        <v>55</v>
      </c>
      <c r="J381">
        <v>56</v>
      </c>
      <c r="K381">
        <v>51</v>
      </c>
      <c r="L381">
        <v>69</v>
      </c>
      <c r="M381">
        <v>45</v>
      </c>
      <c r="N381" s="392"/>
    </row>
    <row r="382" spans="1:14">
      <c r="A382" t="s">
        <v>3730</v>
      </c>
      <c r="B382">
        <v>174</v>
      </c>
      <c r="C382">
        <v>154</v>
      </c>
      <c r="D382">
        <v>162</v>
      </c>
      <c r="E382">
        <v>163</v>
      </c>
      <c r="F382"/>
      <c r="G382"/>
      <c r="H382"/>
      <c r="I382"/>
      <c r="J382"/>
      <c r="K382"/>
      <c r="L382"/>
      <c r="M382"/>
      <c r="N382" s="392"/>
    </row>
    <row r="383" spans="1:14">
      <c r="A383" t="s">
        <v>3078</v>
      </c>
      <c r="B383"/>
      <c r="C383"/>
      <c r="D383"/>
      <c r="E383"/>
      <c r="F383">
        <v>76</v>
      </c>
      <c r="G383">
        <v>86</v>
      </c>
      <c r="H383">
        <v>79</v>
      </c>
      <c r="I383">
        <v>65</v>
      </c>
      <c r="J383">
        <v>93</v>
      </c>
      <c r="K383">
        <v>95</v>
      </c>
      <c r="L383">
        <v>75</v>
      </c>
      <c r="M383">
        <v>83</v>
      </c>
      <c r="N383" s="392"/>
    </row>
    <row r="384" spans="1:14">
      <c r="A384" t="s">
        <v>16132</v>
      </c>
      <c r="B384"/>
      <c r="C384"/>
      <c r="D384"/>
      <c r="E384"/>
      <c r="F384">
        <v>314</v>
      </c>
      <c r="G384">
        <v>346</v>
      </c>
      <c r="H384">
        <v>354</v>
      </c>
      <c r="I384">
        <v>399</v>
      </c>
      <c r="J384">
        <v>275</v>
      </c>
      <c r="K384">
        <v>317</v>
      </c>
      <c r="L384">
        <v>251</v>
      </c>
      <c r="M384">
        <v>313</v>
      </c>
      <c r="N384" s="392"/>
    </row>
    <row r="385" spans="1:14">
      <c r="A385" t="s">
        <v>3890</v>
      </c>
      <c r="B385">
        <v>14</v>
      </c>
      <c r="C385">
        <v>17</v>
      </c>
      <c r="D385">
        <v>20</v>
      </c>
      <c r="E385">
        <v>22</v>
      </c>
      <c r="F385"/>
      <c r="G385"/>
      <c r="H385"/>
      <c r="I385"/>
      <c r="J385"/>
      <c r="K385"/>
      <c r="L385"/>
      <c r="M385"/>
      <c r="N385" s="392"/>
    </row>
    <row r="386" spans="1:14">
      <c r="A386" t="s">
        <v>10403</v>
      </c>
      <c r="B386">
        <v>26</v>
      </c>
      <c r="C386">
        <v>38</v>
      </c>
      <c r="D386">
        <v>38</v>
      </c>
      <c r="E386">
        <v>41</v>
      </c>
      <c r="F386"/>
      <c r="G386"/>
      <c r="H386"/>
      <c r="I386"/>
      <c r="J386"/>
      <c r="K386"/>
      <c r="L386"/>
      <c r="M386"/>
      <c r="N386" s="392"/>
    </row>
    <row r="387" spans="1:14">
      <c r="A387" t="s">
        <v>2920</v>
      </c>
      <c r="B387"/>
      <c r="C387"/>
      <c r="D387"/>
      <c r="E387"/>
      <c r="F387">
        <v>159</v>
      </c>
      <c r="G387">
        <v>165</v>
      </c>
      <c r="H387">
        <v>156</v>
      </c>
      <c r="I387">
        <v>154</v>
      </c>
      <c r="J387">
        <v>137</v>
      </c>
      <c r="K387">
        <v>168</v>
      </c>
      <c r="L387">
        <v>174</v>
      </c>
      <c r="M387">
        <v>154</v>
      </c>
      <c r="N387" s="392"/>
    </row>
    <row r="388" spans="1:14">
      <c r="A388" t="s">
        <v>3475</v>
      </c>
      <c r="B388">
        <v>67</v>
      </c>
      <c r="C388">
        <v>78</v>
      </c>
      <c r="D388">
        <v>78</v>
      </c>
      <c r="E388">
        <v>73</v>
      </c>
      <c r="F388"/>
      <c r="G388"/>
      <c r="H388"/>
      <c r="I388"/>
      <c r="J388"/>
      <c r="K388"/>
      <c r="L388"/>
      <c r="M388"/>
      <c r="N388" s="392"/>
    </row>
    <row r="389" spans="1:14">
      <c r="A389" t="s">
        <v>3988</v>
      </c>
      <c r="B389">
        <v>60</v>
      </c>
      <c r="C389">
        <v>48</v>
      </c>
      <c r="D389">
        <v>53</v>
      </c>
      <c r="E389">
        <v>56</v>
      </c>
      <c r="F389"/>
      <c r="G389"/>
      <c r="H389"/>
      <c r="I389"/>
      <c r="J389"/>
      <c r="K389"/>
      <c r="L389"/>
      <c r="M389"/>
      <c r="N389" s="392"/>
    </row>
    <row r="390" spans="1:14">
      <c r="A390" t="s">
        <v>3845</v>
      </c>
      <c r="B390">
        <v>123</v>
      </c>
      <c r="C390">
        <v>88</v>
      </c>
      <c r="D390">
        <v>136</v>
      </c>
      <c r="E390">
        <v>79</v>
      </c>
      <c r="F390">
        <v>105</v>
      </c>
      <c r="G390">
        <v>57</v>
      </c>
      <c r="H390">
        <v>119</v>
      </c>
      <c r="I390">
        <v>66</v>
      </c>
      <c r="J390">
        <v>92</v>
      </c>
      <c r="K390">
        <v>68</v>
      </c>
      <c r="L390">
        <v>81</v>
      </c>
      <c r="M390">
        <v>59</v>
      </c>
      <c r="N390" s="392"/>
    </row>
    <row r="391" spans="1:14">
      <c r="A391" t="s">
        <v>3698</v>
      </c>
      <c r="B391">
        <v>108</v>
      </c>
      <c r="C391">
        <v>103</v>
      </c>
      <c r="D391">
        <v>103</v>
      </c>
      <c r="E391">
        <v>107</v>
      </c>
      <c r="F391"/>
      <c r="G391"/>
      <c r="H391"/>
      <c r="I391"/>
      <c r="J391"/>
      <c r="K391"/>
      <c r="L391"/>
      <c r="M391"/>
      <c r="N391" s="392"/>
    </row>
    <row r="392" spans="1:14">
      <c r="A392" t="s">
        <v>3025</v>
      </c>
      <c r="B392">
        <v>50</v>
      </c>
      <c r="C392">
        <v>52</v>
      </c>
      <c r="D392">
        <v>43</v>
      </c>
      <c r="E392">
        <v>60</v>
      </c>
      <c r="F392">
        <v>59</v>
      </c>
      <c r="G392">
        <v>46</v>
      </c>
      <c r="H392">
        <v>47</v>
      </c>
      <c r="I392">
        <v>55</v>
      </c>
      <c r="J392">
        <v>58</v>
      </c>
      <c r="K392">
        <v>63</v>
      </c>
      <c r="L392">
        <v>55</v>
      </c>
      <c r="M392">
        <v>54</v>
      </c>
      <c r="N392" s="392"/>
    </row>
    <row r="393" spans="1:14">
      <c r="A393" t="s">
        <v>3207</v>
      </c>
      <c r="B393">
        <v>24</v>
      </c>
      <c r="C393">
        <v>36</v>
      </c>
      <c r="D393">
        <v>25</v>
      </c>
      <c r="E393">
        <v>15</v>
      </c>
      <c r="F393">
        <v>14</v>
      </c>
      <c r="G393">
        <v>18</v>
      </c>
      <c r="H393">
        <v>21</v>
      </c>
      <c r="I393">
        <v>21</v>
      </c>
      <c r="J393">
        <v>14</v>
      </c>
      <c r="K393">
        <v>30</v>
      </c>
      <c r="L393">
        <v>17</v>
      </c>
      <c r="M393">
        <v>18</v>
      </c>
      <c r="N393" s="392"/>
    </row>
    <row r="394" spans="1:14">
      <c r="A394" t="s">
        <v>3285</v>
      </c>
      <c r="B394"/>
      <c r="C394"/>
      <c r="D394"/>
      <c r="E394"/>
      <c r="F394">
        <v>84</v>
      </c>
      <c r="G394">
        <v>93</v>
      </c>
      <c r="H394">
        <v>73</v>
      </c>
      <c r="I394">
        <v>78</v>
      </c>
      <c r="J394">
        <v>50</v>
      </c>
      <c r="K394">
        <v>72</v>
      </c>
      <c r="L394">
        <v>51</v>
      </c>
      <c r="M394">
        <v>78</v>
      </c>
      <c r="N394" s="392"/>
    </row>
    <row r="395" spans="1:14">
      <c r="A395" t="s">
        <v>3138</v>
      </c>
      <c r="B395"/>
      <c r="C395"/>
      <c r="D395"/>
      <c r="E395"/>
      <c r="F395">
        <v>103</v>
      </c>
      <c r="G395">
        <v>104</v>
      </c>
      <c r="H395">
        <v>104</v>
      </c>
      <c r="I395">
        <v>84</v>
      </c>
      <c r="J395">
        <v>93</v>
      </c>
      <c r="K395">
        <v>102</v>
      </c>
      <c r="L395">
        <v>106</v>
      </c>
      <c r="M395">
        <v>88</v>
      </c>
      <c r="N395" s="392"/>
    </row>
    <row r="396" spans="1:14">
      <c r="A396" t="s">
        <v>3978</v>
      </c>
      <c r="B396"/>
      <c r="C396"/>
      <c r="D396"/>
      <c r="E396"/>
      <c r="F396">
        <v>26</v>
      </c>
      <c r="G396">
        <v>46</v>
      </c>
      <c r="H396">
        <v>35</v>
      </c>
      <c r="I396">
        <v>49</v>
      </c>
      <c r="J396">
        <v>15</v>
      </c>
      <c r="K396">
        <v>49</v>
      </c>
      <c r="L396">
        <v>21</v>
      </c>
      <c r="M396">
        <v>32</v>
      </c>
      <c r="N396" s="392"/>
    </row>
    <row r="397" spans="1:14">
      <c r="A397" t="s">
        <v>3279</v>
      </c>
      <c r="B397"/>
      <c r="C397"/>
      <c r="D397"/>
      <c r="E397"/>
      <c r="F397">
        <v>214</v>
      </c>
      <c r="G397">
        <v>264</v>
      </c>
      <c r="H397">
        <v>264</v>
      </c>
      <c r="I397">
        <v>266</v>
      </c>
      <c r="J397">
        <v>241</v>
      </c>
      <c r="K397">
        <v>264</v>
      </c>
      <c r="L397">
        <v>265</v>
      </c>
      <c r="M397">
        <v>274</v>
      </c>
      <c r="N397" s="392"/>
    </row>
    <row r="398" spans="1:14">
      <c r="A398" t="s">
        <v>3490</v>
      </c>
      <c r="B398"/>
      <c r="C398"/>
      <c r="D398"/>
      <c r="E398"/>
      <c r="F398">
        <v>75</v>
      </c>
      <c r="G398">
        <v>56</v>
      </c>
      <c r="H398">
        <v>63</v>
      </c>
      <c r="I398">
        <v>94</v>
      </c>
      <c r="J398">
        <v>81</v>
      </c>
      <c r="K398">
        <v>75</v>
      </c>
      <c r="L398">
        <v>70</v>
      </c>
      <c r="M398">
        <v>87</v>
      </c>
      <c r="N398" s="392"/>
    </row>
    <row r="399" spans="1:14">
      <c r="A399" t="s">
        <v>3646</v>
      </c>
      <c r="B399">
        <v>12</v>
      </c>
      <c r="C399">
        <v>11</v>
      </c>
      <c r="D399">
        <v>16</v>
      </c>
      <c r="E399">
        <v>8</v>
      </c>
      <c r="F399">
        <v>8</v>
      </c>
      <c r="G399">
        <v>8</v>
      </c>
      <c r="H399">
        <v>15</v>
      </c>
      <c r="I399">
        <v>16</v>
      </c>
      <c r="J399">
        <v>12</v>
      </c>
      <c r="K399">
        <v>19</v>
      </c>
      <c r="L399">
        <v>23</v>
      </c>
      <c r="M399">
        <v>14</v>
      </c>
      <c r="N399" s="392"/>
    </row>
    <row r="400" spans="1:14">
      <c r="A400" t="s">
        <v>3315</v>
      </c>
      <c r="B400"/>
      <c r="C400"/>
      <c r="D400"/>
      <c r="E400"/>
      <c r="F400">
        <v>157</v>
      </c>
      <c r="G400">
        <v>149</v>
      </c>
      <c r="H400">
        <v>167</v>
      </c>
      <c r="I400">
        <v>171</v>
      </c>
      <c r="J400">
        <v>168</v>
      </c>
      <c r="K400">
        <v>165</v>
      </c>
      <c r="L400">
        <v>170</v>
      </c>
      <c r="M400">
        <v>158</v>
      </c>
      <c r="N400" s="392"/>
    </row>
    <row r="401" spans="1:14">
      <c r="A401" t="s">
        <v>3191</v>
      </c>
      <c r="B401">
        <v>60</v>
      </c>
      <c r="C401">
        <v>60</v>
      </c>
      <c r="D401">
        <v>57</v>
      </c>
      <c r="E401">
        <v>56</v>
      </c>
      <c r="F401"/>
      <c r="G401"/>
      <c r="H401"/>
      <c r="I401"/>
      <c r="J401"/>
      <c r="K401"/>
      <c r="L401"/>
      <c r="M401"/>
      <c r="N401" s="392"/>
    </row>
    <row r="402" spans="1:14">
      <c r="A402" t="s">
        <v>3454</v>
      </c>
      <c r="B402">
        <v>45</v>
      </c>
      <c r="C402">
        <v>43</v>
      </c>
      <c r="D402">
        <v>45</v>
      </c>
      <c r="E402">
        <v>39</v>
      </c>
      <c r="F402"/>
      <c r="G402"/>
      <c r="H402"/>
      <c r="I402"/>
      <c r="J402"/>
      <c r="K402"/>
      <c r="L402"/>
      <c r="M402"/>
      <c r="N402" s="392"/>
    </row>
    <row r="403" spans="1:14">
      <c r="A403" t="s">
        <v>18061</v>
      </c>
      <c r="B403">
        <v>71</v>
      </c>
      <c r="C403">
        <v>88</v>
      </c>
      <c r="D403">
        <v>64</v>
      </c>
      <c r="E403">
        <v>81</v>
      </c>
      <c r="F403"/>
      <c r="G403"/>
      <c r="H403"/>
      <c r="I403"/>
      <c r="J403"/>
      <c r="K403"/>
      <c r="L403"/>
      <c r="M403"/>
      <c r="N403" s="392"/>
    </row>
    <row r="404" spans="1:14">
      <c r="A404" t="s">
        <v>3770</v>
      </c>
      <c r="B404">
        <v>147</v>
      </c>
      <c r="C404">
        <v>172</v>
      </c>
      <c r="D404">
        <v>144</v>
      </c>
      <c r="E404">
        <v>161</v>
      </c>
      <c r="F404"/>
      <c r="G404"/>
      <c r="H404"/>
      <c r="I404"/>
      <c r="J404"/>
      <c r="K404"/>
      <c r="L404"/>
      <c r="M404"/>
      <c r="N404" s="392"/>
    </row>
    <row r="405" spans="1:14">
      <c r="A405" t="s">
        <v>3811</v>
      </c>
      <c r="B405">
        <v>59</v>
      </c>
      <c r="C405">
        <v>53</v>
      </c>
      <c r="D405">
        <v>57</v>
      </c>
      <c r="E405">
        <v>54</v>
      </c>
      <c r="F405">
        <v>56</v>
      </c>
      <c r="G405">
        <v>60</v>
      </c>
      <c r="H405">
        <v>54</v>
      </c>
      <c r="I405">
        <v>66</v>
      </c>
      <c r="J405">
        <v>45</v>
      </c>
      <c r="K405">
        <v>61</v>
      </c>
      <c r="L405">
        <v>50</v>
      </c>
      <c r="M405">
        <v>45</v>
      </c>
      <c r="N405" s="392"/>
    </row>
    <row r="406" spans="1:14">
      <c r="A406" t="s">
        <v>3429</v>
      </c>
      <c r="B406">
        <v>129</v>
      </c>
      <c r="C406">
        <v>148</v>
      </c>
      <c r="D406">
        <v>142</v>
      </c>
      <c r="E406">
        <v>161</v>
      </c>
      <c r="F406"/>
      <c r="G406"/>
      <c r="H406"/>
      <c r="I406"/>
      <c r="J406"/>
      <c r="K406"/>
      <c r="L406"/>
      <c r="M406"/>
      <c r="N406" s="392"/>
    </row>
    <row r="407" spans="1:14">
      <c r="A407" t="s">
        <v>3244</v>
      </c>
      <c r="B407">
        <v>16</v>
      </c>
      <c r="C407">
        <v>18</v>
      </c>
      <c r="D407">
        <v>14</v>
      </c>
      <c r="E407">
        <v>12</v>
      </c>
      <c r="F407">
        <v>16</v>
      </c>
      <c r="G407">
        <v>12</v>
      </c>
      <c r="H407">
        <v>10</v>
      </c>
      <c r="I407">
        <v>14</v>
      </c>
      <c r="J407">
        <v>11</v>
      </c>
      <c r="K407">
        <v>13</v>
      </c>
      <c r="L407">
        <v>14</v>
      </c>
      <c r="M407">
        <v>8</v>
      </c>
      <c r="N407" s="392"/>
    </row>
    <row r="408" spans="1:14">
      <c r="A408" t="s">
        <v>2916</v>
      </c>
      <c r="B408">
        <v>44</v>
      </c>
      <c r="C408">
        <v>50</v>
      </c>
      <c r="D408">
        <v>51</v>
      </c>
      <c r="E408">
        <v>41</v>
      </c>
      <c r="F408">
        <v>48</v>
      </c>
      <c r="G408">
        <v>54</v>
      </c>
      <c r="H408">
        <v>49</v>
      </c>
      <c r="I408">
        <v>37</v>
      </c>
      <c r="J408">
        <v>38</v>
      </c>
      <c r="K408">
        <v>44</v>
      </c>
      <c r="L408">
        <v>40</v>
      </c>
      <c r="M408">
        <v>43</v>
      </c>
      <c r="N408" s="392"/>
    </row>
    <row r="409" spans="1:14">
      <c r="A409" t="s">
        <v>3583</v>
      </c>
      <c r="B409">
        <v>127</v>
      </c>
      <c r="C409">
        <v>135</v>
      </c>
      <c r="D409">
        <v>114</v>
      </c>
      <c r="E409">
        <v>139</v>
      </c>
      <c r="F409"/>
      <c r="G409">
        <v>2</v>
      </c>
      <c r="H409"/>
      <c r="I409"/>
      <c r="J409"/>
      <c r="K409"/>
      <c r="L409"/>
      <c r="M409"/>
      <c r="N409" s="392"/>
    </row>
    <row r="410" spans="1:14">
      <c r="A410" t="s">
        <v>3371</v>
      </c>
      <c r="B410"/>
      <c r="C410"/>
      <c r="D410"/>
      <c r="E410"/>
      <c r="F410">
        <v>153</v>
      </c>
      <c r="G410">
        <v>169</v>
      </c>
      <c r="H410">
        <v>167</v>
      </c>
      <c r="I410">
        <v>169</v>
      </c>
      <c r="J410">
        <v>153</v>
      </c>
      <c r="K410">
        <v>186</v>
      </c>
      <c r="L410">
        <v>144</v>
      </c>
      <c r="M410">
        <v>171</v>
      </c>
      <c r="N410" s="392"/>
    </row>
    <row r="411" spans="1:14">
      <c r="A411" t="s">
        <v>3068</v>
      </c>
      <c r="B411">
        <v>33</v>
      </c>
      <c r="C411">
        <v>39</v>
      </c>
      <c r="D411">
        <v>20</v>
      </c>
      <c r="E411">
        <v>48</v>
      </c>
      <c r="F411">
        <v>31</v>
      </c>
      <c r="G411">
        <v>31</v>
      </c>
      <c r="H411">
        <v>29</v>
      </c>
      <c r="I411">
        <v>34</v>
      </c>
      <c r="J411">
        <v>33</v>
      </c>
      <c r="K411">
        <v>40</v>
      </c>
      <c r="L411">
        <v>41</v>
      </c>
      <c r="M411">
        <v>38</v>
      </c>
      <c r="N411" s="392"/>
    </row>
    <row r="412" spans="1:14">
      <c r="A412" t="s">
        <v>3174</v>
      </c>
      <c r="B412"/>
      <c r="C412"/>
      <c r="D412"/>
      <c r="E412"/>
      <c r="F412"/>
      <c r="G412"/>
      <c r="H412">
        <v>118</v>
      </c>
      <c r="I412">
        <v>145</v>
      </c>
      <c r="J412">
        <v>125</v>
      </c>
      <c r="K412">
        <v>147</v>
      </c>
      <c r="L412">
        <v>110</v>
      </c>
      <c r="M412">
        <v>150</v>
      </c>
      <c r="N412" s="392"/>
    </row>
    <row r="413" spans="1:14">
      <c r="A413" t="s">
        <v>3261</v>
      </c>
      <c r="B413">
        <v>142</v>
      </c>
      <c r="C413">
        <v>153</v>
      </c>
      <c r="D413">
        <v>143</v>
      </c>
      <c r="E413">
        <v>132</v>
      </c>
      <c r="F413">
        <v>2</v>
      </c>
      <c r="G413">
        <v>2</v>
      </c>
      <c r="H413"/>
      <c r="I413"/>
      <c r="J413"/>
      <c r="K413"/>
      <c r="L413"/>
      <c r="M413"/>
      <c r="N413" s="392"/>
    </row>
    <row r="414" spans="1:14">
      <c r="A414" t="s">
        <v>2986</v>
      </c>
      <c r="B414">
        <v>83</v>
      </c>
      <c r="C414">
        <v>108</v>
      </c>
      <c r="D414">
        <v>127</v>
      </c>
      <c r="E414">
        <v>105</v>
      </c>
      <c r="F414"/>
      <c r="G414"/>
      <c r="H414"/>
      <c r="I414"/>
      <c r="J414"/>
      <c r="K414"/>
      <c r="L414"/>
      <c r="M414"/>
      <c r="N414" s="392"/>
    </row>
    <row r="415" spans="1:14">
      <c r="A415" t="s">
        <v>13260</v>
      </c>
      <c r="B415">
        <v>24</v>
      </c>
      <c r="C415">
        <v>23</v>
      </c>
      <c r="D415">
        <v>18</v>
      </c>
      <c r="E415">
        <v>12</v>
      </c>
      <c r="F415"/>
      <c r="G415"/>
      <c r="H415"/>
      <c r="I415"/>
      <c r="J415"/>
      <c r="K415"/>
      <c r="L415"/>
      <c r="M415"/>
      <c r="N415" s="392"/>
    </row>
    <row r="416" spans="1:14">
      <c r="A416" t="s">
        <v>3396</v>
      </c>
      <c r="B416">
        <v>101</v>
      </c>
      <c r="C416">
        <v>145</v>
      </c>
      <c r="D416">
        <v>129</v>
      </c>
      <c r="E416">
        <v>123</v>
      </c>
      <c r="F416"/>
      <c r="G416"/>
      <c r="H416"/>
      <c r="I416"/>
      <c r="J416"/>
      <c r="K416"/>
      <c r="L416"/>
      <c r="M416"/>
      <c r="N416" s="392"/>
    </row>
    <row r="417" spans="1:14">
      <c r="A417" t="s">
        <v>3362</v>
      </c>
      <c r="B417">
        <v>118</v>
      </c>
      <c r="C417">
        <v>108</v>
      </c>
      <c r="D417">
        <v>112</v>
      </c>
      <c r="E417">
        <v>133</v>
      </c>
      <c r="F417"/>
      <c r="G417"/>
      <c r="H417"/>
      <c r="I417"/>
      <c r="J417"/>
      <c r="K417"/>
      <c r="L417"/>
      <c r="M417"/>
      <c r="N417" s="392"/>
    </row>
    <row r="418" spans="1:14">
      <c r="A418" t="s">
        <v>10408</v>
      </c>
      <c r="B418"/>
      <c r="C418"/>
      <c r="D418"/>
      <c r="E418"/>
      <c r="F418">
        <v>29</v>
      </c>
      <c r="G418">
        <v>38</v>
      </c>
      <c r="H418">
        <v>28</v>
      </c>
      <c r="I418">
        <v>26</v>
      </c>
      <c r="J418">
        <v>14</v>
      </c>
      <c r="K418">
        <v>12</v>
      </c>
      <c r="L418">
        <v>29</v>
      </c>
      <c r="M418">
        <v>19</v>
      </c>
      <c r="N418" s="392"/>
    </row>
    <row r="419" spans="1:14">
      <c r="A419" t="s">
        <v>4020</v>
      </c>
      <c r="B419"/>
      <c r="C419"/>
      <c r="D419"/>
      <c r="E419"/>
      <c r="F419">
        <v>71</v>
      </c>
      <c r="G419">
        <v>69</v>
      </c>
      <c r="H419">
        <v>66</v>
      </c>
      <c r="I419">
        <v>75</v>
      </c>
      <c r="J419">
        <v>71</v>
      </c>
      <c r="K419">
        <v>48</v>
      </c>
      <c r="L419">
        <v>58</v>
      </c>
      <c r="M419">
        <v>54</v>
      </c>
      <c r="N419" s="392"/>
    </row>
    <row r="420" spans="1:14">
      <c r="A420" t="s">
        <v>3786</v>
      </c>
      <c r="B420">
        <v>42</v>
      </c>
      <c r="C420">
        <v>39</v>
      </c>
      <c r="D420">
        <v>29</v>
      </c>
      <c r="E420">
        <v>41</v>
      </c>
      <c r="F420"/>
      <c r="G420"/>
      <c r="H420"/>
      <c r="I420"/>
      <c r="J420"/>
      <c r="K420"/>
      <c r="L420"/>
      <c r="M420"/>
      <c r="N420" s="392"/>
    </row>
    <row r="421" spans="1:14">
      <c r="A421" t="s">
        <v>3011</v>
      </c>
      <c r="B421">
        <v>81</v>
      </c>
      <c r="C421">
        <v>71</v>
      </c>
      <c r="D421">
        <v>69</v>
      </c>
      <c r="E421">
        <v>73</v>
      </c>
      <c r="F421"/>
      <c r="G421"/>
      <c r="H421"/>
      <c r="I421"/>
      <c r="J421"/>
      <c r="K421"/>
      <c r="L421"/>
      <c r="M421"/>
      <c r="N421" s="392"/>
    </row>
    <row r="422" spans="1:14">
      <c r="A422" t="s">
        <v>18062</v>
      </c>
      <c r="B422">
        <v>1</v>
      </c>
      <c r="C422"/>
      <c r="D422"/>
      <c r="E422"/>
      <c r="F422"/>
      <c r="G422"/>
      <c r="H422"/>
      <c r="I422"/>
      <c r="J422"/>
      <c r="K422"/>
      <c r="L422"/>
      <c r="M422"/>
      <c r="N422" s="392"/>
    </row>
    <row r="423" spans="1:14">
      <c r="A423" t="s">
        <v>2892</v>
      </c>
      <c r="B423"/>
      <c r="C423"/>
      <c r="D423"/>
      <c r="E423"/>
      <c r="F423">
        <v>28</v>
      </c>
      <c r="G423">
        <v>47</v>
      </c>
      <c r="H423">
        <v>48</v>
      </c>
      <c r="I423">
        <v>42</v>
      </c>
      <c r="J423">
        <v>35</v>
      </c>
      <c r="K423">
        <v>45</v>
      </c>
      <c r="L423">
        <v>29</v>
      </c>
      <c r="M423">
        <v>35</v>
      </c>
      <c r="N423" s="392"/>
    </row>
    <row r="424" spans="1:14">
      <c r="A424" t="s">
        <v>3796</v>
      </c>
      <c r="B424">
        <v>137</v>
      </c>
      <c r="C424">
        <v>175</v>
      </c>
      <c r="D424">
        <v>171</v>
      </c>
      <c r="E424">
        <v>176</v>
      </c>
      <c r="F424"/>
      <c r="G424"/>
      <c r="H424"/>
      <c r="I424"/>
      <c r="J424"/>
      <c r="K424"/>
      <c r="L424"/>
      <c r="M424"/>
      <c r="N424" s="392"/>
    </row>
    <row r="425" spans="1:14">
      <c r="A425" t="s">
        <v>3069</v>
      </c>
      <c r="B425">
        <v>27</v>
      </c>
      <c r="C425">
        <v>47</v>
      </c>
      <c r="D425">
        <v>17</v>
      </c>
      <c r="E425">
        <v>47</v>
      </c>
      <c r="F425">
        <v>38</v>
      </c>
      <c r="G425">
        <v>35</v>
      </c>
      <c r="H425">
        <v>33</v>
      </c>
      <c r="I425">
        <v>33</v>
      </c>
      <c r="J425">
        <v>34</v>
      </c>
      <c r="K425">
        <v>43</v>
      </c>
      <c r="L425">
        <v>40</v>
      </c>
      <c r="M425">
        <v>41</v>
      </c>
      <c r="N425" s="392"/>
    </row>
    <row r="426" spans="1:14">
      <c r="A426" t="s">
        <v>3941</v>
      </c>
      <c r="B426">
        <v>44</v>
      </c>
      <c r="C426">
        <v>42</v>
      </c>
      <c r="D426">
        <v>40</v>
      </c>
      <c r="E426">
        <v>44</v>
      </c>
      <c r="F426"/>
      <c r="G426"/>
      <c r="H426"/>
      <c r="I426"/>
      <c r="J426"/>
      <c r="K426"/>
      <c r="L426"/>
      <c r="M426"/>
      <c r="N426" s="392"/>
    </row>
    <row r="427" spans="1:14">
      <c r="A427" t="s">
        <v>3333</v>
      </c>
      <c r="B427"/>
      <c r="C427"/>
      <c r="D427"/>
      <c r="E427"/>
      <c r="F427">
        <v>373</v>
      </c>
      <c r="G427">
        <v>375</v>
      </c>
      <c r="H427">
        <v>359</v>
      </c>
      <c r="I427">
        <v>357</v>
      </c>
      <c r="J427">
        <v>286</v>
      </c>
      <c r="K427">
        <v>309</v>
      </c>
      <c r="L427">
        <v>269</v>
      </c>
      <c r="M427">
        <v>272</v>
      </c>
      <c r="N427" s="392"/>
    </row>
    <row r="428" spans="1:14">
      <c r="A428" t="s">
        <v>3269</v>
      </c>
      <c r="B428"/>
      <c r="C428"/>
      <c r="D428"/>
      <c r="E428"/>
      <c r="F428">
        <v>53</v>
      </c>
      <c r="G428">
        <v>77</v>
      </c>
      <c r="H428">
        <v>101</v>
      </c>
      <c r="I428">
        <v>114</v>
      </c>
      <c r="J428">
        <v>88</v>
      </c>
      <c r="K428">
        <v>96</v>
      </c>
      <c r="L428">
        <v>92</v>
      </c>
      <c r="M428">
        <v>85</v>
      </c>
      <c r="N428" s="392"/>
    </row>
    <row r="429" spans="1:14">
      <c r="A429" t="s">
        <v>3690</v>
      </c>
      <c r="B429">
        <v>295</v>
      </c>
      <c r="C429">
        <v>353</v>
      </c>
      <c r="D429">
        <v>366</v>
      </c>
      <c r="E429">
        <v>365</v>
      </c>
      <c r="F429"/>
      <c r="G429"/>
      <c r="H429"/>
      <c r="I429"/>
      <c r="J429"/>
      <c r="K429"/>
      <c r="L429"/>
      <c r="M429"/>
      <c r="N429" s="392"/>
    </row>
    <row r="430" spans="1:14">
      <c r="A430" t="s">
        <v>3517</v>
      </c>
      <c r="B430"/>
      <c r="C430"/>
      <c r="D430"/>
      <c r="E430"/>
      <c r="F430">
        <v>94</v>
      </c>
      <c r="G430">
        <v>108</v>
      </c>
      <c r="H430">
        <v>96</v>
      </c>
      <c r="I430">
        <v>91</v>
      </c>
      <c r="J430">
        <v>100</v>
      </c>
      <c r="K430">
        <v>83</v>
      </c>
      <c r="L430">
        <v>100</v>
      </c>
      <c r="M430">
        <v>93</v>
      </c>
      <c r="N430" s="392"/>
    </row>
    <row r="431" spans="1:14">
      <c r="A431" t="s">
        <v>3004</v>
      </c>
      <c r="B431"/>
      <c r="C431"/>
      <c r="D431"/>
      <c r="E431"/>
      <c r="F431">
        <v>60</v>
      </c>
      <c r="G431">
        <v>74</v>
      </c>
      <c r="H431">
        <v>64</v>
      </c>
      <c r="I431">
        <v>59</v>
      </c>
      <c r="J431">
        <v>74</v>
      </c>
      <c r="K431">
        <v>77</v>
      </c>
      <c r="L431">
        <v>67</v>
      </c>
      <c r="M431">
        <v>75</v>
      </c>
      <c r="N431" s="392"/>
    </row>
    <row r="432" spans="1:14">
      <c r="A432" t="s">
        <v>3158</v>
      </c>
      <c r="B432"/>
      <c r="C432"/>
      <c r="D432"/>
      <c r="E432"/>
      <c r="F432">
        <v>79</v>
      </c>
      <c r="G432">
        <v>78</v>
      </c>
      <c r="H432">
        <v>75</v>
      </c>
      <c r="I432">
        <v>81</v>
      </c>
      <c r="J432">
        <v>63</v>
      </c>
      <c r="K432">
        <v>65</v>
      </c>
      <c r="L432">
        <v>72</v>
      </c>
      <c r="M432">
        <v>79</v>
      </c>
      <c r="N432" s="392"/>
    </row>
    <row r="433" spans="1:14">
      <c r="A433" t="s">
        <v>3295</v>
      </c>
      <c r="B433"/>
      <c r="C433"/>
      <c r="D433"/>
      <c r="E433"/>
      <c r="F433">
        <v>99</v>
      </c>
      <c r="G433">
        <v>90</v>
      </c>
      <c r="H433">
        <v>114</v>
      </c>
      <c r="I433">
        <v>98</v>
      </c>
      <c r="J433">
        <v>101</v>
      </c>
      <c r="K433">
        <v>124</v>
      </c>
      <c r="L433">
        <v>101</v>
      </c>
      <c r="M433">
        <v>130</v>
      </c>
      <c r="N433" s="392"/>
    </row>
    <row r="434" spans="1:14">
      <c r="A434" t="s">
        <v>3953</v>
      </c>
      <c r="B434">
        <v>12</v>
      </c>
      <c r="C434">
        <v>15</v>
      </c>
      <c r="D434">
        <v>8</v>
      </c>
      <c r="E434">
        <v>14</v>
      </c>
      <c r="F434"/>
      <c r="G434"/>
      <c r="H434"/>
      <c r="I434"/>
      <c r="J434"/>
      <c r="K434"/>
      <c r="L434"/>
      <c r="M434"/>
      <c r="N434" s="392"/>
    </row>
    <row r="435" spans="1:14">
      <c r="A435" t="s">
        <v>3588</v>
      </c>
      <c r="B435"/>
      <c r="C435"/>
      <c r="D435"/>
      <c r="E435"/>
      <c r="F435">
        <v>111</v>
      </c>
      <c r="G435">
        <v>99</v>
      </c>
      <c r="H435">
        <v>99</v>
      </c>
      <c r="I435">
        <v>114</v>
      </c>
      <c r="J435">
        <v>102</v>
      </c>
      <c r="K435">
        <v>111</v>
      </c>
      <c r="L435">
        <v>111</v>
      </c>
      <c r="M435">
        <v>138</v>
      </c>
      <c r="N435" s="392"/>
    </row>
    <row r="436" spans="1:14">
      <c r="A436" t="s">
        <v>3769</v>
      </c>
      <c r="B436"/>
      <c r="C436"/>
      <c r="D436"/>
      <c r="E436"/>
      <c r="F436">
        <v>156</v>
      </c>
      <c r="G436">
        <v>161</v>
      </c>
      <c r="H436">
        <v>176</v>
      </c>
      <c r="I436">
        <v>197</v>
      </c>
      <c r="J436">
        <v>187</v>
      </c>
      <c r="K436">
        <v>197</v>
      </c>
      <c r="L436">
        <v>194</v>
      </c>
      <c r="M436">
        <v>177</v>
      </c>
      <c r="N436" s="392"/>
    </row>
    <row r="437" spans="1:14">
      <c r="A437" t="s">
        <v>3434</v>
      </c>
      <c r="B437">
        <v>33</v>
      </c>
      <c r="C437">
        <v>37</v>
      </c>
      <c r="D437">
        <v>37</v>
      </c>
      <c r="E437">
        <v>33</v>
      </c>
      <c r="F437"/>
      <c r="G437"/>
      <c r="H437"/>
      <c r="I437"/>
      <c r="J437"/>
      <c r="K437"/>
      <c r="L437"/>
      <c r="M437"/>
      <c r="N437" s="392"/>
    </row>
    <row r="438" spans="1:14">
      <c r="A438" t="s">
        <v>3241</v>
      </c>
      <c r="B438">
        <v>13</v>
      </c>
      <c r="C438">
        <v>17</v>
      </c>
      <c r="D438">
        <v>7</v>
      </c>
      <c r="E438">
        <v>17</v>
      </c>
      <c r="F438"/>
      <c r="G438"/>
      <c r="H438"/>
      <c r="I438"/>
      <c r="J438"/>
      <c r="K438"/>
      <c r="L438"/>
      <c r="M438"/>
      <c r="N438" s="392"/>
    </row>
    <row r="439" spans="1:14">
      <c r="A439" t="s">
        <v>16203</v>
      </c>
      <c r="B439">
        <v>134</v>
      </c>
      <c r="C439">
        <v>134</v>
      </c>
      <c r="D439">
        <v>134</v>
      </c>
      <c r="E439">
        <v>133</v>
      </c>
      <c r="F439"/>
      <c r="G439"/>
      <c r="H439"/>
      <c r="I439"/>
      <c r="J439"/>
      <c r="K439"/>
      <c r="L439"/>
      <c r="M439"/>
      <c r="N439" s="392"/>
    </row>
    <row r="440" spans="1:14">
      <c r="A440" t="s">
        <v>3922</v>
      </c>
      <c r="B440">
        <v>53</v>
      </c>
      <c r="C440">
        <v>72</v>
      </c>
      <c r="D440">
        <v>54</v>
      </c>
      <c r="E440">
        <v>68</v>
      </c>
      <c r="F440"/>
      <c r="G440"/>
      <c r="H440"/>
      <c r="I440"/>
      <c r="J440"/>
      <c r="K440"/>
      <c r="L440"/>
      <c r="M440"/>
      <c r="N440" s="392"/>
    </row>
    <row r="441" spans="1:14">
      <c r="A441" t="s">
        <v>3819</v>
      </c>
      <c r="B441">
        <v>36</v>
      </c>
      <c r="C441">
        <v>54</v>
      </c>
      <c r="D441">
        <v>38</v>
      </c>
      <c r="E441">
        <v>52</v>
      </c>
      <c r="F441"/>
      <c r="G441"/>
      <c r="H441"/>
      <c r="I441"/>
      <c r="J441"/>
      <c r="K441"/>
      <c r="L441"/>
      <c r="M441"/>
      <c r="N441" s="392"/>
    </row>
    <row r="442" spans="1:14">
      <c r="A442" t="s">
        <v>3311</v>
      </c>
      <c r="B442">
        <v>92</v>
      </c>
      <c r="C442">
        <v>93</v>
      </c>
      <c r="D442">
        <v>101</v>
      </c>
      <c r="E442">
        <v>112</v>
      </c>
      <c r="F442"/>
      <c r="G442"/>
      <c r="H442"/>
      <c r="I442"/>
      <c r="J442"/>
      <c r="K442"/>
      <c r="L442"/>
      <c r="M442"/>
      <c r="N442" s="392"/>
    </row>
    <row r="443" spans="1:14">
      <c r="A443" t="s">
        <v>4037</v>
      </c>
      <c r="B443">
        <v>82</v>
      </c>
      <c r="C443">
        <v>110</v>
      </c>
      <c r="D443">
        <v>88</v>
      </c>
      <c r="E443">
        <v>95</v>
      </c>
      <c r="F443"/>
      <c r="G443"/>
      <c r="H443"/>
      <c r="I443"/>
      <c r="J443"/>
      <c r="K443"/>
      <c r="L443"/>
      <c r="M443"/>
      <c r="N443" s="392"/>
    </row>
    <row r="444" spans="1:14">
      <c r="A444" t="s">
        <v>3895</v>
      </c>
      <c r="B444">
        <v>60</v>
      </c>
      <c r="C444">
        <v>69</v>
      </c>
      <c r="D444">
        <v>55</v>
      </c>
      <c r="E444">
        <v>56</v>
      </c>
      <c r="F444"/>
      <c r="G444"/>
      <c r="H444"/>
      <c r="I444"/>
      <c r="J444"/>
      <c r="K444"/>
      <c r="L444"/>
      <c r="M444"/>
      <c r="N444" s="392"/>
    </row>
    <row r="445" spans="1:14">
      <c r="A445" t="s">
        <v>3531</v>
      </c>
      <c r="B445"/>
      <c r="C445"/>
      <c r="D445"/>
      <c r="E445"/>
      <c r="F445">
        <v>107</v>
      </c>
      <c r="G445">
        <v>132</v>
      </c>
      <c r="H445">
        <v>142</v>
      </c>
      <c r="I445">
        <v>133</v>
      </c>
      <c r="J445">
        <v>129</v>
      </c>
      <c r="K445">
        <v>145</v>
      </c>
      <c r="L445">
        <v>127</v>
      </c>
      <c r="M445">
        <v>140</v>
      </c>
      <c r="N445" s="392"/>
    </row>
    <row r="446" spans="1:14">
      <c r="A446" t="s">
        <v>3467</v>
      </c>
      <c r="B446"/>
      <c r="C446"/>
      <c r="D446"/>
      <c r="E446"/>
      <c r="F446">
        <v>79</v>
      </c>
      <c r="G446">
        <v>87</v>
      </c>
      <c r="H446">
        <v>69</v>
      </c>
      <c r="I446">
        <v>92</v>
      </c>
      <c r="J446">
        <v>51</v>
      </c>
      <c r="K446">
        <v>91</v>
      </c>
      <c r="L446">
        <v>55</v>
      </c>
      <c r="M446">
        <v>85</v>
      </c>
      <c r="N446" s="392"/>
    </row>
    <row r="447" spans="1:14">
      <c r="A447" t="s">
        <v>3051</v>
      </c>
      <c r="B447">
        <v>82</v>
      </c>
      <c r="C447">
        <v>97</v>
      </c>
      <c r="D447"/>
      <c r="E447"/>
      <c r="F447"/>
      <c r="G447"/>
      <c r="H447"/>
      <c r="I447"/>
      <c r="J447"/>
      <c r="K447"/>
      <c r="L447"/>
      <c r="M447"/>
      <c r="N447" s="392"/>
    </row>
    <row r="448" spans="1:14">
      <c r="A448" t="s">
        <v>3818</v>
      </c>
      <c r="B448">
        <v>38</v>
      </c>
      <c r="C448">
        <v>40</v>
      </c>
      <c r="D448">
        <v>31</v>
      </c>
      <c r="E448">
        <v>37</v>
      </c>
      <c r="F448"/>
      <c r="G448"/>
      <c r="H448"/>
      <c r="I448"/>
      <c r="J448"/>
      <c r="K448"/>
      <c r="L448"/>
      <c r="M448"/>
      <c r="N448" s="392"/>
    </row>
    <row r="449" spans="1:14">
      <c r="A449" t="s">
        <v>3931</v>
      </c>
      <c r="B449">
        <v>32</v>
      </c>
      <c r="C449">
        <v>29</v>
      </c>
      <c r="D449">
        <v>35</v>
      </c>
      <c r="E449">
        <v>35</v>
      </c>
      <c r="F449"/>
      <c r="G449"/>
      <c r="H449"/>
      <c r="I449"/>
      <c r="J449"/>
      <c r="K449"/>
      <c r="L449"/>
      <c r="M449"/>
      <c r="N449" s="392"/>
    </row>
    <row r="450" spans="1:14">
      <c r="A450" t="s">
        <v>3178</v>
      </c>
      <c r="B450">
        <v>67</v>
      </c>
      <c r="C450">
        <v>62</v>
      </c>
      <c r="D450">
        <v>67</v>
      </c>
      <c r="E450">
        <v>63</v>
      </c>
      <c r="F450"/>
      <c r="G450"/>
      <c r="H450"/>
      <c r="I450"/>
      <c r="J450"/>
      <c r="K450"/>
      <c r="L450"/>
      <c r="M450"/>
      <c r="N450" s="392"/>
    </row>
    <row r="451" spans="1:14">
      <c r="A451" t="s">
        <v>2978</v>
      </c>
      <c r="B451"/>
      <c r="C451"/>
      <c r="D451"/>
      <c r="E451"/>
      <c r="F451">
        <v>164</v>
      </c>
      <c r="G451">
        <v>161</v>
      </c>
      <c r="H451">
        <v>120</v>
      </c>
      <c r="I451">
        <v>140</v>
      </c>
      <c r="J451">
        <v>130</v>
      </c>
      <c r="K451">
        <v>143</v>
      </c>
      <c r="L451">
        <v>129</v>
      </c>
      <c r="M451">
        <v>165</v>
      </c>
      <c r="N451" s="392"/>
    </row>
    <row r="452" spans="1:14">
      <c r="A452" t="s">
        <v>3064</v>
      </c>
      <c r="B452">
        <v>26</v>
      </c>
      <c r="C452">
        <v>22</v>
      </c>
      <c r="D452">
        <v>26</v>
      </c>
      <c r="E452">
        <v>26</v>
      </c>
      <c r="F452">
        <v>25</v>
      </c>
      <c r="G452">
        <v>34</v>
      </c>
      <c r="H452">
        <v>36</v>
      </c>
      <c r="I452">
        <v>26</v>
      </c>
      <c r="J452">
        <v>24</v>
      </c>
      <c r="K452">
        <v>32</v>
      </c>
      <c r="L452">
        <v>40</v>
      </c>
      <c r="M452">
        <v>24</v>
      </c>
      <c r="N452" s="392"/>
    </row>
    <row r="453" spans="1:14">
      <c r="A453" t="s">
        <v>3750</v>
      </c>
      <c r="B453">
        <v>41</v>
      </c>
      <c r="C453">
        <v>43</v>
      </c>
      <c r="D453">
        <v>32</v>
      </c>
      <c r="E453">
        <v>50</v>
      </c>
      <c r="F453">
        <v>40</v>
      </c>
      <c r="G453">
        <v>47</v>
      </c>
      <c r="H453">
        <v>39</v>
      </c>
      <c r="I453">
        <v>46</v>
      </c>
      <c r="J453">
        <v>43</v>
      </c>
      <c r="K453">
        <v>42</v>
      </c>
      <c r="L453">
        <v>45</v>
      </c>
      <c r="M453">
        <v>33</v>
      </c>
      <c r="N453" s="392"/>
    </row>
    <row r="454" spans="1:14">
      <c r="A454" t="s">
        <v>2894</v>
      </c>
      <c r="B454">
        <v>96</v>
      </c>
      <c r="C454">
        <v>102</v>
      </c>
      <c r="D454">
        <v>124</v>
      </c>
      <c r="E454">
        <v>109</v>
      </c>
      <c r="F454"/>
      <c r="G454"/>
      <c r="H454"/>
      <c r="I454"/>
      <c r="J454"/>
      <c r="K454"/>
      <c r="L454"/>
      <c r="M454"/>
      <c r="N454" s="392"/>
    </row>
    <row r="455" spans="1:14">
      <c r="A455" t="s">
        <v>3369</v>
      </c>
      <c r="B455">
        <v>104</v>
      </c>
      <c r="C455">
        <v>131</v>
      </c>
      <c r="D455">
        <v>117</v>
      </c>
      <c r="E455">
        <v>121</v>
      </c>
      <c r="F455"/>
      <c r="G455"/>
      <c r="H455"/>
      <c r="I455"/>
      <c r="J455"/>
      <c r="K455"/>
      <c r="L455"/>
      <c r="M455"/>
      <c r="N455" s="392"/>
    </row>
    <row r="456" spans="1:14">
      <c r="A456" t="s">
        <v>10380</v>
      </c>
      <c r="B456">
        <v>66</v>
      </c>
      <c r="C456">
        <v>61</v>
      </c>
      <c r="D456">
        <v>52</v>
      </c>
      <c r="E456">
        <v>65</v>
      </c>
      <c r="F456"/>
      <c r="G456"/>
      <c r="H456"/>
      <c r="I456"/>
      <c r="J456"/>
      <c r="K456"/>
      <c r="L456"/>
      <c r="M456"/>
      <c r="N456" s="392"/>
    </row>
    <row r="457" spans="1:14">
      <c r="A457" t="s">
        <v>3661</v>
      </c>
      <c r="B457">
        <v>123</v>
      </c>
      <c r="C457">
        <v>145</v>
      </c>
      <c r="D457">
        <v>126</v>
      </c>
      <c r="E457">
        <v>140</v>
      </c>
      <c r="F457">
        <v>128</v>
      </c>
      <c r="G457">
        <v>122</v>
      </c>
      <c r="H457"/>
      <c r="I457"/>
      <c r="J457"/>
      <c r="K457"/>
      <c r="L457"/>
      <c r="M457"/>
      <c r="N457" s="392"/>
    </row>
    <row r="458" spans="1:14">
      <c r="A458" t="s">
        <v>3036</v>
      </c>
      <c r="B458"/>
      <c r="C458"/>
      <c r="D458"/>
      <c r="E458"/>
      <c r="F458"/>
      <c r="G458"/>
      <c r="H458">
        <v>68</v>
      </c>
      <c r="I458">
        <v>78</v>
      </c>
      <c r="J458">
        <v>62</v>
      </c>
      <c r="K458">
        <v>74</v>
      </c>
      <c r="L458">
        <v>60</v>
      </c>
      <c r="M458">
        <v>76</v>
      </c>
      <c r="N458" s="392"/>
    </row>
    <row r="459" spans="1:14">
      <c r="A459" t="s">
        <v>3476</v>
      </c>
      <c r="B459"/>
      <c r="C459"/>
      <c r="D459"/>
      <c r="E459"/>
      <c r="F459">
        <v>54</v>
      </c>
      <c r="G459">
        <v>77</v>
      </c>
      <c r="H459">
        <v>57</v>
      </c>
      <c r="I459">
        <v>74</v>
      </c>
      <c r="J459">
        <v>60</v>
      </c>
      <c r="K459">
        <v>62</v>
      </c>
      <c r="L459">
        <v>63</v>
      </c>
      <c r="M459">
        <v>57</v>
      </c>
      <c r="N459" s="392"/>
    </row>
    <row r="460" spans="1:14">
      <c r="A460" t="s">
        <v>3609</v>
      </c>
      <c r="B460"/>
      <c r="C460"/>
      <c r="D460"/>
      <c r="E460"/>
      <c r="F460">
        <v>177</v>
      </c>
      <c r="G460">
        <v>182</v>
      </c>
      <c r="H460">
        <v>168</v>
      </c>
      <c r="I460">
        <v>182</v>
      </c>
      <c r="J460">
        <v>155</v>
      </c>
      <c r="K460">
        <v>158</v>
      </c>
      <c r="L460">
        <v>178</v>
      </c>
      <c r="M460">
        <v>180</v>
      </c>
      <c r="N460" s="392"/>
    </row>
    <row r="461" spans="1:14">
      <c r="A461" t="s">
        <v>16306</v>
      </c>
      <c r="B461">
        <v>2</v>
      </c>
      <c r="C461"/>
      <c r="D461"/>
      <c r="E461"/>
      <c r="F461"/>
      <c r="G461"/>
      <c r="H461"/>
      <c r="I461"/>
      <c r="J461"/>
      <c r="K461"/>
      <c r="L461"/>
      <c r="M461"/>
      <c r="N461" s="392"/>
    </row>
    <row r="462" spans="1:14">
      <c r="A462" t="s">
        <v>10415</v>
      </c>
      <c r="B462">
        <v>20</v>
      </c>
      <c r="C462">
        <v>15</v>
      </c>
      <c r="D462">
        <v>17</v>
      </c>
      <c r="E462">
        <v>21</v>
      </c>
      <c r="F462"/>
      <c r="G462"/>
      <c r="H462"/>
      <c r="I462"/>
      <c r="J462"/>
      <c r="K462"/>
      <c r="L462"/>
      <c r="M462"/>
      <c r="N462" s="392"/>
    </row>
    <row r="463" spans="1:14">
      <c r="A463" t="s">
        <v>18063</v>
      </c>
      <c r="B463">
        <v>2</v>
      </c>
      <c r="C463">
        <v>4</v>
      </c>
      <c r="D463"/>
      <c r="E463">
        <v>2</v>
      </c>
      <c r="F463"/>
      <c r="G463"/>
      <c r="H463"/>
      <c r="I463"/>
      <c r="J463"/>
      <c r="K463"/>
      <c r="L463"/>
      <c r="M463"/>
      <c r="N463" s="392"/>
    </row>
    <row r="464" spans="1:14">
      <c r="A464" t="s">
        <v>3822</v>
      </c>
      <c r="B464">
        <v>38</v>
      </c>
      <c r="C464">
        <v>49</v>
      </c>
      <c r="D464">
        <v>44</v>
      </c>
      <c r="E464">
        <v>42</v>
      </c>
      <c r="F464"/>
      <c r="G464"/>
      <c r="H464"/>
      <c r="I464"/>
      <c r="J464"/>
      <c r="K464"/>
      <c r="L464"/>
      <c r="M464"/>
      <c r="N464" s="392"/>
    </row>
    <row r="465" spans="1:14">
      <c r="A465" t="s">
        <v>2959</v>
      </c>
      <c r="B465">
        <v>19</v>
      </c>
      <c r="C465">
        <v>11</v>
      </c>
      <c r="D465">
        <v>25</v>
      </c>
      <c r="E465">
        <v>17</v>
      </c>
      <c r="F465">
        <v>37</v>
      </c>
      <c r="G465">
        <v>16</v>
      </c>
      <c r="H465">
        <v>29</v>
      </c>
      <c r="I465">
        <v>24</v>
      </c>
      <c r="J465">
        <v>21</v>
      </c>
      <c r="K465">
        <v>11</v>
      </c>
      <c r="L465">
        <v>15</v>
      </c>
      <c r="M465">
        <v>13</v>
      </c>
      <c r="N465" s="392"/>
    </row>
    <row r="466" spans="1:14">
      <c r="A466" t="s">
        <v>3824</v>
      </c>
      <c r="B466">
        <v>26</v>
      </c>
      <c r="C466">
        <v>30</v>
      </c>
      <c r="D466">
        <v>32</v>
      </c>
      <c r="E466">
        <v>23</v>
      </c>
      <c r="F466"/>
      <c r="G466"/>
      <c r="H466"/>
      <c r="I466"/>
      <c r="J466"/>
      <c r="K466"/>
      <c r="L466"/>
      <c r="M466"/>
      <c r="N466" s="392"/>
    </row>
    <row r="467" spans="1:14">
      <c r="A467" t="s">
        <v>3651</v>
      </c>
      <c r="B467">
        <v>39</v>
      </c>
      <c r="C467">
        <v>53</v>
      </c>
      <c r="D467">
        <v>44</v>
      </c>
      <c r="E467">
        <v>51</v>
      </c>
      <c r="F467"/>
      <c r="G467"/>
      <c r="H467"/>
      <c r="I467"/>
      <c r="J467"/>
      <c r="K467"/>
      <c r="L467"/>
      <c r="M467"/>
      <c r="N467" s="392"/>
    </row>
    <row r="468" spans="1:14">
      <c r="A468" t="s">
        <v>3472</v>
      </c>
      <c r="B468"/>
      <c r="C468"/>
      <c r="D468"/>
      <c r="E468"/>
      <c r="F468">
        <v>72</v>
      </c>
      <c r="G468">
        <v>75</v>
      </c>
      <c r="H468">
        <v>84</v>
      </c>
      <c r="I468">
        <v>62</v>
      </c>
      <c r="J468">
        <v>92</v>
      </c>
      <c r="K468">
        <v>69</v>
      </c>
      <c r="L468">
        <v>91</v>
      </c>
      <c r="M468">
        <v>90</v>
      </c>
      <c r="N468" s="392"/>
    </row>
    <row r="469" spans="1:14">
      <c r="A469" t="s">
        <v>12998</v>
      </c>
      <c r="B469">
        <v>31</v>
      </c>
      <c r="C469">
        <v>28</v>
      </c>
      <c r="D469">
        <v>27</v>
      </c>
      <c r="E469">
        <v>38</v>
      </c>
      <c r="F469">
        <v>28</v>
      </c>
      <c r="G469">
        <v>28</v>
      </c>
      <c r="H469">
        <v>21</v>
      </c>
      <c r="I469">
        <v>27</v>
      </c>
      <c r="J469">
        <v>21</v>
      </c>
      <c r="K469">
        <v>29</v>
      </c>
      <c r="L469">
        <v>24</v>
      </c>
      <c r="M469">
        <v>22</v>
      </c>
      <c r="N469" s="392"/>
    </row>
    <row r="470" spans="1:14">
      <c r="A470" t="s">
        <v>3246</v>
      </c>
      <c r="B470"/>
      <c r="C470"/>
      <c r="D470"/>
      <c r="E470"/>
      <c r="F470">
        <v>45</v>
      </c>
      <c r="G470">
        <v>84</v>
      </c>
      <c r="H470">
        <v>63</v>
      </c>
      <c r="I470">
        <v>76</v>
      </c>
      <c r="J470">
        <v>75</v>
      </c>
      <c r="K470">
        <v>66</v>
      </c>
      <c r="L470">
        <v>68</v>
      </c>
      <c r="M470">
        <v>69</v>
      </c>
      <c r="N470" s="392"/>
    </row>
    <row r="471" spans="1:14">
      <c r="A471" t="s">
        <v>3201</v>
      </c>
      <c r="B471">
        <v>28</v>
      </c>
      <c r="C471">
        <v>23</v>
      </c>
      <c r="D471">
        <v>20</v>
      </c>
      <c r="E471">
        <v>22</v>
      </c>
      <c r="F471">
        <v>26</v>
      </c>
      <c r="G471">
        <v>20</v>
      </c>
      <c r="H471">
        <v>24</v>
      </c>
      <c r="I471">
        <v>19</v>
      </c>
      <c r="J471">
        <v>16</v>
      </c>
      <c r="K471">
        <v>21</v>
      </c>
      <c r="L471">
        <v>26</v>
      </c>
      <c r="M471">
        <v>26</v>
      </c>
      <c r="N471" s="392"/>
    </row>
    <row r="472" spans="1:14">
      <c r="A472" t="s">
        <v>10422</v>
      </c>
      <c r="B472">
        <v>185</v>
      </c>
      <c r="C472">
        <v>177</v>
      </c>
      <c r="D472">
        <v>158</v>
      </c>
      <c r="E472">
        <v>187</v>
      </c>
      <c r="F472"/>
      <c r="G472"/>
      <c r="H472"/>
      <c r="I472"/>
      <c r="J472"/>
      <c r="K472"/>
      <c r="L472"/>
      <c r="M472"/>
      <c r="N472" s="392"/>
    </row>
    <row r="473" spans="1:14">
      <c r="A473" t="s">
        <v>3515</v>
      </c>
      <c r="B473"/>
      <c r="C473"/>
      <c r="D473"/>
      <c r="E473"/>
      <c r="F473">
        <v>78</v>
      </c>
      <c r="G473">
        <v>70</v>
      </c>
      <c r="H473">
        <v>56</v>
      </c>
      <c r="I473">
        <v>54</v>
      </c>
      <c r="J473">
        <v>65</v>
      </c>
      <c r="K473">
        <v>59</v>
      </c>
      <c r="L473">
        <v>51</v>
      </c>
      <c r="M473">
        <v>63</v>
      </c>
      <c r="N473" s="392"/>
    </row>
    <row r="474" spans="1:14">
      <c r="A474" t="s">
        <v>3499</v>
      </c>
      <c r="B474">
        <v>83</v>
      </c>
      <c r="C474">
        <v>84</v>
      </c>
      <c r="D474">
        <v>74</v>
      </c>
      <c r="E474">
        <v>67</v>
      </c>
      <c r="F474"/>
      <c r="G474"/>
      <c r="H474"/>
      <c r="I474"/>
      <c r="J474"/>
      <c r="K474"/>
      <c r="L474"/>
      <c r="M474"/>
      <c r="N474" s="392"/>
    </row>
    <row r="475" spans="1:14">
      <c r="A475" t="s">
        <v>3662</v>
      </c>
      <c r="B475"/>
      <c r="C475"/>
      <c r="D475"/>
      <c r="E475"/>
      <c r="F475"/>
      <c r="G475"/>
      <c r="H475">
        <v>219</v>
      </c>
      <c r="I475">
        <v>224</v>
      </c>
      <c r="J475">
        <v>209</v>
      </c>
      <c r="K475">
        <v>231</v>
      </c>
      <c r="L475">
        <v>230</v>
      </c>
      <c r="M475">
        <v>261</v>
      </c>
      <c r="N475" s="392"/>
    </row>
    <row r="476" spans="1:14">
      <c r="A476" t="s">
        <v>3971</v>
      </c>
      <c r="B476">
        <v>25</v>
      </c>
      <c r="C476">
        <v>28</v>
      </c>
      <c r="D476">
        <v>23</v>
      </c>
      <c r="E476">
        <v>28</v>
      </c>
      <c r="F476"/>
      <c r="G476"/>
      <c r="H476"/>
      <c r="I476"/>
      <c r="J476"/>
      <c r="K476"/>
      <c r="L476"/>
      <c r="M476"/>
      <c r="N476" s="392"/>
    </row>
    <row r="477" spans="1:14">
      <c r="A477" t="s">
        <v>3938</v>
      </c>
      <c r="B477">
        <v>14</v>
      </c>
      <c r="C477">
        <v>20</v>
      </c>
      <c r="D477">
        <v>14</v>
      </c>
      <c r="E477">
        <v>21</v>
      </c>
      <c r="F477"/>
      <c r="G477"/>
      <c r="H477"/>
      <c r="I477"/>
      <c r="J477"/>
      <c r="K477"/>
      <c r="L477"/>
      <c r="M477"/>
      <c r="N477" s="392"/>
    </row>
    <row r="478" spans="1:14">
      <c r="A478" t="s">
        <v>2918</v>
      </c>
      <c r="B478"/>
      <c r="C478"/>
      <c r="D478"/>
      <c r="E478"/>
      <c r="F478">
        <v>59</v>
      </c>
      <c r="G478">
        <v>61</v>
      </c>
      <c r="H478">
        <v>61</v>
      </c>
      <c r="I478">
        <v>56</v>
      </c>
      <c r="J478">
        <v>53</v>
      </c>
      <c r="K478">
        <v>64</v>
      </c>
      <c r="L478">
        <v>75</v>
      </c>
      <c r="M478">
        <v>65</v>
      </c>
      <c r="N478" s="392"/>
    </row>
    <row r="479" spans="1:14">
      <c r="A479" t="s">
        <v>3829</v>
      </c>
      <c r="B479">
        <v>40</v>
      </c>
      <c r="C479">
        <v>31</v>
      </c>
      <c r="D479">
        <v>31</v>
      </c>
      <c r="E479">
        <v>32</v>
      </c>
      <c r="F479"/>
      <c r="G479"/>
      <c r="H479"/>
      <c r="I479"/>
      <c r="J479"/>
      <c r="K479"/>
      <c r="L479"/>
      <c r="M479"/>
      <c r="N479" s="392"/>
    </row>
    <row r="480" spans="1:14">
      <c r="A480" t="s">
        <v>3672</v>
      </c>
      <c r="B480"/>
      <c r="C480"/>
      <c r="D480"/>
      <c r="E480"/>
      <c r="F480">
        <v>344</v>
      </c>
      <c r="G480">
        <v>325</v>
      </c>
      <c r="H480">
        <v>377</v>
      </c>
      <c r="I480">
        <v>333</v>
      </c>
      <c r="J480">
        <v>377</v>
      </c>
      <c r="K480">
        <v>384</v>
      </c>
      <c r="L480">
        <v>373</v>
      </c>
      <c r="M480">
        <v>403</v>
      </c>
      <c r="N480" s="392"/>
    </row>
    <row r="481" spans="1:14">
      <c r="A481" t="s">
        <v>3606</v>
      </c>
      <c r="B481"/>
      <c r="C481"/>
      <c r="D481"/>
      <c r="E481"/>
      <c r="F481">
        <v>84</v>
      </c>
      <c r="G481">
        <v>95</v>
      </c>
      <c r="H481">
        <v>76</v>
      </c>
      <c r="I481">
        <v>85</v>
      </c>
      <c r="J481">
        <v>99</v>
      </c>
      <c r="K481">
        <v>86</v>
      </c>
      <c r="L481">
        <v>83</v>
      </c>
      <c r="M481">
        <v>101</v>
      </c>
      <c r="N481" s="392"/>
    </row>
    <row r="482" spans="1:14">
      <c r="A482" t="s">
        <v>3251</v>
      </c>
      <c r="B482">
        <v>44</v>
      </c>
      <c r="C482">
        <v>28</v>
      </c>
      <c r="D482">
        <v>38</v>
      </c>
      <c r="E482">
        <v>51</v>
      </c>
      <c r="F482">
        <v>41</v>
      </c>
      <c r="G482">
        <v>51</v>
      </c>
      <c r="H482">
        <v>45</v>
      </c>
      <c r="I482">
        <v>40</v>
      </c>
      <c r="J482">
        <v>35</v>
      </c>
      <c r="K482">
        <v>53</v>
      </c>
      <c r="L482">
        <v>44</v>
      </c>
      <c r="M482">
        <v>49</v>
      </c>
      <c r="N482" s="392"/>
    </row>
    <row r="483" spans="1:14">
      <c r="A483" t="s">
        <v>3002</v>
      </c>
      <c r="B483">
        <v>107</v>
      </c>
      <c r="C483">
        <v>160</v>
      </c>
      <c r="D483">
        <v>125</v>
      </c>
      <c r="E483">
        <v>158</v>
      </c>
      <c r="F483"/>
      <c r="G483"/>
      <c r="H483"/>
      <c r="I483"/>
      <c r="J483"/>
      <c r="K483"/>
      <c r="L483"/>
      <c r="M483"/>
      <c r="N483" s="392"/>
    </row>
    <row r="484" spans="1:14">
      <c r="A484" t="s">
        <v>4040</v>
      </c>
      <c r="B484">
        <v>32</v>
      </c>
      <c r="C484">
        <v>47</v>
      </c>
      <c r="D484"/>
      <c r="E484"/>
      <c r="F484"/>
      <c r="G484"/>
      <c r="H484"/>
      <c r="I484"/>
      <c r="J484"/>
      <c r="K484"/>
      <c r="L484"/>
      <c r="M484"/>
      <c r="N484" s="392"/>
    </row>
    <row r="485" spans="1:14">
      <c r="A485" t="s">
        <v>3571</v>
      </c>
      <c r="B485">
        <v>49</v>
      </c>
      <c r="C485">
        <v>70</v>
      </c>
      <c r="D485">
        <v>68</v>
      </c>
      <c r="E485">
        <v>64</v>
      </c>
      <c r="F485"/>
      <c r="G485"/>
      <c r="H485"/>
      <c r="I485"/>
      <c r="J485"/>
      <c r="K485"/>
      <c r="L485"/>
      <c r="M485"/>
      <c r="N485" s="392"/>
    </row>
    <row r="486" spans="1:14">
      <c r="A486" t="s">
        <v>3268</v>
      </c>
      <c r="B486">
        <v>175</v>
      </c>
      <c r="C486">
        <v>189</v>
      </c>
      <c r="D486">
        <v>151</v>
      </c>
      <c r="E486">
        <v>185</v>
      </c>
      <c r="F486"/>
      <c r="G486"/>
      <c r="H486"/>
      <c r="I486"/>
      <c r="J486"/>
      <c r="K486"/>
      <c r="L486"/>
      <c r="M486"/>
      <c r="N486" s="392"/>
    </row>
    <row r="487" spans="1:14">
      <c r="A487" t="s">
        <v>3821</v>
      </c>
      <c r="B487">
        <v>28</v>
      </c>
      <c r="C487">
        <v>26</v>
      </c>
      <c r="D487">
        <v>20</v>
      </c>
      <c r="E487">
        <v>22</v>
      </c>
      <c r="F487"/>
      <c r="G487"/>
      <c r="H487"/>
      <c r="I487"/>
      <c r="J487"/>
      <c r="K487"/>
      <c r="L487"/>
      <c r="M487"/>
      <c r="N487" s="392"/>
    </row>
    <row r="488" spans="1:14">
      <c r="A488" t="s">
        <v>3932</v>
      </c>
      <c r="B488">
        <v>7</v>
      </c>
      <c r="C488">
        <v>10</v>
      </c>
      <c r="D488">
        <v>12</v>
      </c>
      <c r="E488">
        <v>11</v>
      </c>
      <c r="F488"/>
      <c r="G488"/>
      <c r="H488"/>
      <c r="I488"/>
      <c r="J488"/>
      <c r="K488"/>
      <c r="L488"/>
      <c r="M488"/>
      <c r="N488" s="392"/>
    </row>
    <row r="489" spans="1:14">
      <c r="A489" t="s">
        <v>3219</v>
      </c>
      <c r="B489">
        <v>22</v>
      </c>
      <c r="C489">
        <v>34</v>
      </c>
      <c r="D489">
        <v>22</v>
      </c>
      <c r="E489">
        <v>35</v>
      </c>
      <c r="F489">
        <v>30</v>
      </c>
      <c r="G489">
        <v>35</v>
      </c>
      <c r="H489">
        <v>21</v>
      </c>
      <c r="I489">
        <v>34</v>
      </c>
      <c r="J489">
        <v>26</v>
      </c>
      <c r="K489">
        <v>33</v>
      </c>
      <c r="L489">
        <v>31</v>
      </c>
      <c r="M489">
        <v>25</v>
      </c>
      <c r="N489" s="392"/>
    </row>
    <row r="490" spans="1:14">
      <c r="A490" t="s">
        <v>3655</v>
      </c>
      <c r="B490"/>
      <c r="C490"/>
      <c r="D490"/>
      <c r="E490"/>
      <c r="F490">
        <v>228</v>
      </c>
      <c r="G490">
        <v>204</v>
      </c>
      <c r="H490">
        <v>201</v>
      </c>
      <c r="I490">
        <v>219</v>
      </c>
      <c r="J490">
        <v>198</v>
      </c>
      <c r="K490">
        <v>209</v>
      </c>
      <c r="L490">
        <v>226</v>
      </c>
      <c r="M490">
        <v>225</v>
      </c>
      <c r="N490" s="392"/>
    </row>
    <row r="491" spans="1:14">
      <c r="A491" t="s">
        <v>3493</v>
      </c>
      <c r="B491">
        <v>24</v>
      </c>
      <c r="C491">
        <v>24</v>
      </c>
      <c r="D491">
        <v>20</v>
      </c>
      <c r="E491">
        <v>28</v>
      </c>
      <c r="F491">
        <v>15</v>
      </c>
      <c r="G491">
        <v>25</v>
      </c>
      <c r="H491">
        <v>33</v>
      </c>
      <c r="I491">
        <v>25</v>
      </c>
      <c r="J491">
        <v>20</v>
      </c>
      <c r="K491">
        <v>30</v>
      </c>
      <c r="L491">
        <v>38</v>
      </c>
      <c r="M491">
        <v>31</v>
      </c>
      <c r="N491" s="392"/>
    </row>
    <row r="492" spans="1:14">
      <c r="A492" t="s">
        <v>3344</v>
      </c>
      <c r="B492">
        <v>56</v>
      </c>
      <c r="C492">
        <v>51</v>
      </c>
      <c r="D492">
        <v>43</v>
      </c>
      <c r="E492">
        <v>62</v>
      </c>
      <c r="F492"/>
      <c r="G492"/>
      <c r="H492"/>
      <c r="I492"/>
      <c r="J492"/>
      <c r="K492"/>
      <c r="L492"/>
      <c r="M492"/>
      <c r="N492" s="392"/>
    </row>
    <row r="493" spans="1:14">
      <c r="A493" t="s">
        <v>3144</v>
      </c>
      <c r="B493">
        <v>52</v>
      </c>
      <c r="C493">
        <v>59</v>
      </c>
      <c r="D493">
        <v>44</v>
      </c>
      <c r="E493">
        <v>43</v>
      </c>
      <c r="F493"/>
      <c r="G493"/>
      <c r="H493"/>
      <c r="I493"/>
      <c r="J493"/>
      <c r="K493"/>
      <c r="L493"/>
      <c r="M493"/>
      <c r="N493" s="392"/>
    </row>
    <row r="494" spans="1:14">
      <c r="A494" t="s">
        <v>3099</v>
      </c>
      <c r="B494">
        <v>16</v>
      </c>
      <c r="C494">
        <v>11</v>
      </c>
      <c r="D494">
        <v>8</v>
      </c>
      <c r="E494">
        <v>15</v>
      </c>
      <c r="F494">
        <v>3</v>
      </c>
      <c r="G494">
        <v>9</v>
      </c>
      <c r="H494">
        <v>17</v>
      </c>
      <c r="I494">
        <v>6</v>
      </c>
      <c r="J494">
        <v>12</v>
      </c>
      <c r="K494">
        <v>5</v>
      </c>
      <c r="L494">
        <v>12</v>
      </c>
      <c r="M494">
        <v>11</v>
      </c>
      <c r="N494" s="392"/>
    </row>
    <row r="495" spans="1:14">
      <c r="A495" t="s">
        <v>10381</v>
      </c>
      <c r="B495">
        <v>59</v>
      </c>
      <c r="C495">
        <v>63</v>
      </c>
      <c r="D495">
        <v>59</v>
      </c>
      <c r="E495">
        <v>59</v>
      </c>
      <c r="F495">
        <v>34</v>
      </c>
      <c r="G495">
        <v>53</v>
      </c>
      <c r="H495">
        <v>46</v>
      </c>
      <c r="I495">
        <v>62</v>
      </c>
      <c r="J495">
        <v>59</v>
      </c>
      <c r="K495">
        <v>60</v>
      </c>
      <c r="L495">
        <v>47</v>
      </c>
      <c r="M495">
        <v>73</v>
      </c>
      <c r="N495" s="392"/>
    </row>
    <row r="496" spans="1:14">
      <c r="A496" t="s">
        <v>3689</v>
      </c>
      <c r="B496"/>
      <c r="C496"/>
      <c r="D496"/>
      <c r="E496"/>
      <c r="F496">
        <v>299</v>
      </c>
      <c r="G496">
        <v>294</v>
      </c>
      <c r="H496">
        <v>336</v>
      </c>
      <c r="I496">
        <v>335</v>
      </c>
      <c r="J496">
        <v>351</v>
      </c>
      <c r="K496">
        <v>371</v>
      </c>
      <c r="L496">
        <v>314</v>
      </c>
      <c r="M496">
        <v>392</v>
      </c>
      <c r="N496" s="392"/>
    </row>
    <row r="497" spans="1:14">
      <c r="A497" t="s">
        <v>3017</v>
      </c>
      <c r="B497"/>
      <c r="C497"/>
      <c r="D497"/>
      <c r="E497"/>
      <c r="F497">
        <v>124</v>
      </c>
      <c r="G497">
        <v>160</v>
      </c>
      <c r="H497">
        <v>114</v>
      </c>
      <c r="I497">
        <v>134</v>
      </c>
      <c r="J497">
        <v>134</v>
      </c>
      <c r="K497">
        <v>130</v>
      </c>
      <c r="L497">
        <v>122</v>
      </c>
      <c r="M497">
        <v>113</v>
      </c>
      <c r="N497" s="392"/>
    </row>
    <row r="498" spans="1:14">
      <c r="A498" t="s">
        <v>3581</v>
      </c>
      <c r="B498"/>
      <c r="C498"/>
      <c r="D498"/>
      <c r="E498"/>
      <c r="F498">
        <v>182</v>
      </c>
      <c r="G498">
        <v>165</v>
      </c>
      <c r="H498">
        <v>189</v>
      </c>
      <c r="I498">
        <v>203</v>
      </c>
      <c r="J498">
        <v>204</v>
      </c>
      <c r="K498">
        <v>176</v>
      </c>
      <c r="L498">
        <v>183</v>
      </c>
      <c r="M498">
        <v>203</v>
      </c>
      <c r="N498" s="392"/>
    </row>
    <row r="499" spans="1:14">
      <c r="A499" t="s">
        <v>3977</v>
      </c>
      <c r="B499"/>
      <c r="C499"/>
      <c r="D499"/>
      <c r="E499"/>
      <c r="F499">
        <v>28</v>
      </c>
      <c r="G499">
        <v>23</v>
      </c>
      <c r="H499">
        <v>10</v>
      </c>
      <c r="I499">
        <v>12</v>
      </c>
      <c r="J499">
        <v>37</v>
      </c>
      <c r="K499">
        <v>23</v>
      </c>
      <c r="L499">
        <v>24</v>
      </c>
      <c r="M499">
        <v>42</v>
      </c>
      <c r="N499" s="392"/>
    </row>
    <row r="500" spans="1:14">
      <c r="A500" t="s">
        <v>3392</v>
      </c>
      <c r="B500"/>
      <c r="C500"/>
      <c r="D500"/>
      <c r="E500"/>
      <c r="F500">
        <v>115</v>
      </c>
      <c r="G500">
        <v>116</v>
      </c>
      <c r="H500">
        <v>131</v>
      </c>
      <c r="I500">
        <v>112</v>
      </c>
      <c r="J500">
        <v>133</v>
      </c>
      <c r="K500">
        <v>112</v>
      </c>
      <c r="L500">
        <v>137</v>
      </c>
      <c r="M500">
        <v>134</v>
      </c>
      <c r="N500" s="392"/>
    </row>
    <row r="501" spans="1:14">
      <c r="A501" t="s">
        <v>10412</v>
      </c>
      <c r="B501">
        <v>60</v>
      </c>
      <c r="C501">
        <v>64</v>
      </c>
      <c r="D501">
        <v>53</v>
      </c>
      <c r="E501">
        <v>77</v>
      </c>
      <c r="F501"/>
      <c r="G501"/>
      <c r="H501"/>
      <c r="I501"/>
      <c r="J501"/>
      <c r="K501"/>
      <c r="L501"/>
      <c r="M501"/>
      <c r="N501" s="392"/>
    </row>
    <row r="502" spans="1:14">
      <c r="A502" t="s">
        <v>3830</v>
      </c>
      <c r="B502"/>
      <c r="C502"/>
      <c r="D502"/>
      <c r="E502"/>
      <c r="F502"/>
      <c r="G502"/>
      <c r="H502"/>
      <c r="I502"/>
      <c r="J502"/>
      <c r="K502"/>
      <c r="L502">
        <v>147</v>
      </c>
      <c r="M502">
        <v>124</v>
      </c>
      <c r="N502" s="392"/>
    </row>
    <row r="503" spans="1:14">
      <c r="A503" t="s">
        <v>3600</v>
      </c>
      <c r="B503"/>
      <c r="C503"/>
      <c r="D503"/>
      <c r="E503"/>
      <c r="F503">
        <v>219</v>
      </c>
      <c r="G503">
        <v>255</v>
      </c>
      <c r="H503">
        <v>230</v>
      </c>
      <c r="I503">
        <v>233</v>
      </c>
      <c r="J503">
        <v>218</v>
      </c>
      <c r="K503">
        <v>232</v>
      </c>
      <c r="L503">
        <v>243</v>
      </c>
      <c r="M503">
        <v>245</v>
      </c>
      <c r="N503" s="392"/>
    </row>
    <row r="504" spans="1:14">
      <c r="A504" t="s">
        <v>2982</v>
      </c>
      <c r="B504">
        <v>80</v>
      </c>
      <c r="C504">
        <v>70</v>
      </c>
      <c r="D504">
        <v>62</v>
      </c>
      <c r="E504">
        <v>70</v>
      </c>
      <c r="F504"/>
      <c r="G504"/>
      <c r="H504"/>
      <c r="I504"/>
      <c r="J504"/>
      <c r="K504"/>
      <c r="L504"/>
      <c r="M504"/>
      <c r="N504" s="392"/>
    </row>
    <row r="505" spans="1:14">
      <c r="A505" t="s">
        <v>3714</v>
      </c>
      <c r="B505"/>
      <c r="C505"/>
      <c r="D505"/>
      <c r="E505"/>
      <c r="F505">
        <v>180</v>
      </c>
      <c r="G505">
        <v>207</v>
      </c>
      <c r="H505">
        <v>200</v>
      </c>
      <c r="I505">
        <v>213</v>
      </c>
      <c r="J505">
        <v>205</v>
      </c>
      <c r="K505">
        <v>224</v>
      </c>
      <c r="L505">
        <v>198</v>
      </c>
      <c r="M505">
        <v>189</v>
      </c>
      <c r="N505" s="392"/>
    </row>
    <row r="506" spans="1:14">
      <c r="A506" t="s">
        <v>13009</v>
      </c>
      <c r="B506">
        <v>104</v>
      </c>
      <c r="C506">
        <v>100</v>
      </c>
      <c r="D506">
        <v>90</v>
      </c>
      <c r="E506">
        <v>120</v>
      </c>
      <c r="F506"/>
      <c r="G506"/>
      <c r="H506"/>
      <c r="I506"/>
      <c r="J506"/>
      <c r="K506"/>
      <c r="L506"/>
      <c r="M506"/>
      <c r="N506" s="392"/>
    </row>
    <row r="507" spans="1:14">
      <c r="A507" t="s">
        <v>3122</v>
      </c>
      <c r="B507"/>
      <c r="C507"/>
      <c r="D507"/>
      <c r="E507"/>
      <c r="F507">
        <v>86</v>
      </c>
      <c r="G507">
        <v>88</v>
      </c>
      <c r="H507">
        <v>79</v>
      </c>
      <c r="I507">
        <v>79</v>
      </c>
      <c r="J507">
        <v>67</v>
      </c>
      <c r="K507">
        <v>71</v>
      </c>
      <c r="L507">
        <v>74</v>
      </c>
      <c r="M507">
        <v>68</v>
      </c>
      <c r="N507" s="392"/>
    </row>
    <row r="508" spans="1:14">
      <c r="A508" t="s">
        <v>3874</v>
      </c>
      <c r="B508">
        <v>13</v>
      </c>
      <c r="C508">
        <v>14</v>
      </c>
      <c r="D508">
        <v>22</v>
      </c>
      <c r="E508">
        <v>18</v>
      </c>
      <c r="F508"/>
      <c r="G508"/>
      <c r="H508"/>
      <c r="I508"/>
      <c r="J508"/>
      <c r="K508"/>
      <c r="L508"/>
      <c r="M508"/>
      <c r="N508" s="392"/>
    </row>
    <row r="509" spans="1:14">
      <c r="A509" t="s">
        <v>3747</v>
      </c>
      <c r="B509"/>
      <c r="C509"/>
      <c r="D509"/>
      <c r="E509"/>
      <c r="F509">
        <v>207</v>
      </c>
      <c r="G509">
        <v>212</v>
      </c>
      <c r="H509">
        <v>214</v>
      </c>
      <c r="I509">
        <v>222</v>
      </c>
      <c r="J509">
        <v>200</v>
      </c>
      <c r="K509">
        <v>226</v>
      </c>
      <c r="L509">
        <v>211</v>
      </c>
      <c r="M509">
        <v>219</v>
      </c>
      <c r="N509" s="392"/>
    </row>
    <row r="510" spans="1:14">
      <c r="A510" t="s">
        <v>3318</v>
      </c>
      <c r="B510"/>
      <c r="C510">
        <v>1</v>
      </c>
      <c r="D510">
        <v>1</v>
      </c>
      <c r="E510"/>
      <c r="F510">
        <v>122</v>
      </c>
      <c r="G510">
        <v>141</v>
      </c>
      <c r="H510">
        <v>105</v>
      </c>
      <c r="I510">
        <v>113</v>
      </c>
      <c r="J510">
        <v>86</v>
      </c>
      <c r="K510">
        <v>120</v>
      </c>
      <c r="L510">
        <v>87</v>
      </c>
      <c r="M510">
        <v>89</v>
      </c>
      <c r="N510" s="392"/>
    </row>
    <row r="511" spans="1:14">
      <c r="A511" t="s">
        <v>3846</v>
      </c>
      <c r="B511">
        <v>40</v>
      </c>
      <c r="C511">
        <v>44</v>
      </c>
      <c r="D511">
        <v>36</v>
      </c>
      <c r="E511">
        <v>40</v>
      </c>
      <c r="F511">
        <v>134</v>
      </c>
      <c r="G511">
        <v>135</v>
      </c>
      <c r="H511">
        <v>117</v>
      </c>
      <c r="I511">
        <v>105</v>
      </c>
      <c r="J511">
        <v>86</v>
      </c>
      <c r="K511">
        <v>90</v>
      </c>
      <c r="L511">
        <v>49</v>
      </c>
      <c r="M511">
        <v>84</v>
      </c>
      <c r="N511" s="392"/>
    </row>
    <row r="512" spans="1:14">
      <c r="A512" t="s">
        <v>3502</v>
      </c>
      <c r="B512"/>
      <c r="C512"/>
      <c r="D512"/>
      <c r="E512"/>
      <c r="F512">
        <v>53</v>
      </c>
      <c r="G512">
        <v>57</v>
      </c>
      <c r="H512">
        <v>50</v>
      </c>
      <c r="I512">
        <v>63</v>
      </c>
      <c r="J512">
        <v>69</v>
      </c>
      <c r="K512">
        <v>53</v>
      </c>
      <c r="L512">
        <v>46</v>
      </c>
      <c r="M512">
        <v>49</v>
      </c>
      <c r="N512" s="392"/>
    </row>
    <row r="513" spans="1:14">
      <c r="A513" t="s">
        <v>3965</v>
      </c>
      <c r="B513">
        <v>20</v>
      </c>
      <c r="C513">
        <v>17</v>
      </c>
      <c r="D513">
        <v>20</v>
      </c>
      <c r="E513">
        <v>20</v>
      </c>
      <c r="F513"/>
      <c r="G513"/>
      <c r="H513"/>
      <c r="I513"/>
      <c r="J513"/>
      <c r="K513"/>
      <c r="L513"/>
      <c r="M513"/>
      <c r="N513" s="392"/>
    </row>
    <row r="514" spans="1:14">
      <c r="A514" t="s">
        <v>3439</v>
      </c>
      <c r="B514"/>
      <c r="C514"/>
      <c r="D514"/>
      <c r="E514"/>
      <c r="F514">
        <v>126</v>
      </c>
      <c r="G514">
        <v>140</v>
      </c>
      <c r="H514">
        <v>126</v>
      </c>
      <c r="I514">
        <v>146</v>
      </c>
      <c r="J514">
        <v>125</v>
      </c>
      <c r="K514">
        <v>146</v>
      </c>
      <c r="L514">
        <v>123</v>
      </c>
      <c r="M514">
        <v>125</v>
      </c>
      <c r="N514" s="392"/>
    </row>
    <row r="515" spans="1:14">
      <c r="A515" t="s">
        <v>3217</v>
      </c>
      <c r="B515">
        <v>21</v>
      </c>
      <c r="C515">
        <v>21</v>
      </c>
      <c r="D515">
        <v>23</v>
      </c>
      <c r="E515">
        <v>20</v>
      </c>
      <c r="F515">
        <v>18</v>
      </c>
      <c r="G515">
        <v>24</v>
      </c>
      <c r="H515">
        <v>24</v>
      </c>
      <c r="I515">
        <v>22</v>
      </c>
      <c r="J515">
        <v>24</v>
      </c>
      <c r="K515">
        <v>24</v>
      </c>
      <c r="L515">
        <v>21</v>
      </c>
      <c r="M515">
        <v>31</v>
      </c>
      <c r="N515" s="392"/>
    </row>
    <row r="516" spans="1:14">
      <c r="A516" t="s">
        <v>3868</v>
      </c>
      <c r="B516">
        <v>15</v>
      </c>
      <c r="C516">
        <v>21</v>
      </c>
      <c r="D516">
        <v>29</v>
      </c>
      <c r="E516">
        <v>28</v>
      </c>
      <c r="F516"/>
      <c r="G516"/>
      <c r="H516"/>
      <c r="I516"/>
      <c r="J516"/>
      <c r="K516"/>
      <c r="L516"/>
      <c r="M516"/>
      <c r="N516" s="392"/>
    </row>
    <row r="517" spans="1:14">
      <c r="A517" t="s">
        <v>3312</v>
      </c>
      <c r="B517"/>
      <c r="C517"/>
      <c r="D517"/>
      <c r="E517"/>
      <c r="F517">
        <v>112</v>
      </c>
      <c r="G517">
        <v>137</v>
      </c>
      <c r="H517">
        <v>128</v>
      </c>
      <c r="I517">
        <v>138</v>
      </c>
      <c r="J517">
        <v>121</v>
      </c>
      <c r="K517">
        <v>122</v>
      </c>
      <c r="L517">
        <v>120</v>
      </c>
      <c r="M517">
        <v>113</v>
      </c>
      <c r="N517" s="392"/>
    </row>
    <row r="518" spans="1:14">
      <c r="A518" t="s">
        <v>3390</v>
      </c>
      <c r="B518">
        <v>84</v>
      </c>
      <c r="C518">
        <v>88</v>
      </c>
      <c r="D518">
        <v>96</v>
      </c>
      <c r="E518">
        <v>78</v>
      </c>
      <c r="F518"/>
      <c r="G518"/>
      <c r="H518"/>
      <c r="I518"/>
      <c r="J518"/>
      <c r="K518"/>
      <c r="L518"/>
      <c r="M518"/>
      <c r="N518" s="392"/>
    </row>
    <row r="519" spans="1:14">
      <c r="A519" t="s">
        <v>3560</v>
      </c>
      <c r="B519">
        <v>27</v>
      </c>
      <c r="C519">
        <v>32</v>
      </c>
      <c r="D519">
        <v>37</v>
      </c>
      <c r="E519">
        <v>30</v>
      </c>
      <c r="F519">
        <v>26</v>
      </c>
      <c r="G519">
        <v>30</v>
      </c>
      <c r="H519">
        <v>33</v>
      </c>
      <c r="I519">
        <v>29</v>
      </c>
      <c r="J519">
        <v>21</v>
      </c>
      <c r="K519">
        <v>23</v>
      </c>
      <c r="L519">
        <v>30</v>
      </c>
      <c r="M519">
        <v>30</v>
      </c>
      <c r="N519" s="392"/>
    </row>
    <row r="520" spans="1:14">
      <c r="A520" t="s">
        <v>3808</v>
      </c>
      <c r="B520"/>
      <c r="C520"/>
      <c r="D520"/>
      <c r="E520"/>
      <c r="F520">
        <v>153</v>
      </c>
      <c r="G520">
        <v>143</v>
      </c>
      <c r="H520">
        <v>149</v>
      </c>
      <c r="I520">
        <v>168</v>
      </c>
      <c r="J520">
        <v>121</v>
      </c>
      <c r="K520">
        <v>142</v>
      </c>
      <c r="L520">
        <v>143</v>
      </c>
      <c r="M520">
        <v>166</v>
      </c>
      <c r="N520" s="392"/>
    </row>
    <row r="521" spans="1:14">
      <c r="A521" t="s">
        <v>3538</v>
      </c>
      <c r="B521">
        <v>194</v>
      </c>
      <c r="C521">
        <v>212</v>
      </c>
      <c r="D521">
        <v>171</v>
      </c>
      <c r="E521">
        <v>194</v>
      </c>
      <c r="F521"/>
      <c r="G521"/>
      <c r="H521"/>
      <c r="I521"/>
      <c r="J521"/>
      <c r="K521"/>
      <c r="L521"/>
      <c r="M521"/>
      <c r="N521" s="392"/>
    </row>
    <row r="522" spans="1:14">
      <c r="A522" t="s">
        <v>3862</v>
      </c>
      <c r="B522">
        <v>18</v>
      </c>
      <c r="C522">
        <v>12</v>
      </c>
      <c r="D522">
        <v>19</v>
      </c>
      <c r="E522">
        <v>26</v>
      </c>
      <c r="F522"/>
      <c r="G522"/>
      <c r="H522"/>
      <c r="I522"/>
      <c r="J522"/>
      <c r="K522"/>
      <c r="L522"/>
      <c r="M522"/>
      <c r="N522" s="392"/>
    </row>
    <row r="523" spans="1:14">
      <c r="A523" t="s">
        <v>4035</v>
      </c>
      <c r="B523">
        <v>64</v>
      </c>
      <c r="C523">
        <v>49</v>
      </c>
      <c r="D523">
        <v>55</v>
      </c>
      <c r="E523">
        <v>56</v>
      </c>
      <c r="F523"/>
      <c r="G523"/>
      <c r="H523"/>
      <c r="I523"/>
      <c r="J523"/>
      <c r="K523"/>
      <c r="L523"/>
      <c r="M523"/>
      <c r="N523" s="392"/>
    </row>
    <row r="524" spans="1:14">
      <c r="A524" t="s">
        <v>3749</v>
      </c>
      <c r="B524">
        <v>108</v>
      </c>
      <c r="C524">
        <v>113</v>
      </c>
      <c r="D524">
        <v>130</v>
      </c>
      <c r="E524">
        <v>103</v>
      </c>
      <c r="F524">
        <v>92</v>
      </c>
      <c r="G524">
        <v>109</v>
      </c>
      <c r="H524">
        <v>72</v>
      </c>
      <c r="I524">
        <v>93</v>
      </c>
      <c r="J524">
        <v>70</v>
      </c>
      <c r="K524">
        <v>76</v>
      </c>
      <c r="L524">
        <v>55</v>
      </c>
      <c r="M524">
        <v>69</v>
      </c>
      <c r="N524" s="392"/>
    </row>
    <row r="525" spans="1:14">
      <c r="A525" t="s">
        <v>3728</v>
      </c>
      <c r="B525">
        <v>141</v>
      </c>
      <c r="C525">
        <v>168</v>
      </c>
      <c r="D525">
        <v>156</v>
      </c>
      <c r="E525">
        <v>170</v>
      </c>
      <c r="F525"/>
      <c r="G525"/>
      <c r="H525"/>
      <c r="I525"/>
      <c r="J525"/>
      <c r="K525"/>
      <c r="L525"/>
      <c r="M525"/>
      <c r="N525" s="392"/>
    </row>
    <row r="526" spans="1:14">
      <c r="A526" t="s">
        <v>13250</v>
      </c>
      <c r="B526">
        <v>8</v>
      </c>
      <c r="C526">
        <v>14</v>
      </c>
      <c r="D526">
        <v>10</v>
      </c>
      <c r="E526">
        <v>10</v>
      </c>
      <c r="F526"/>
      <c r="G526"/>
      <c r="H526"/>
      <c r="I526"/>
      <c r="J526"/>
      <c r="K526"/>
      <c r="L526"/>
      <c r="M526"/>
      <c r="N526" s="392"/>
    </row>
    <row r="527" spans="1:14">
      <c r="A527" t="s">
        <v>3313</v>
      </c>
      <c r="B527"/>
      <c r="C527"/>
      <c r="D527"/>
      <c r="E527"/>
      <c r="F527">
        <v>52</v>
      </c>
      <c r="G527">
        <v>72</v>
      </c>
      <c r="H527">
        <v>39</v>
      </c>
      <c r="I527">
        <v>51</v>
      </c>
      <c r="J527">
        <v>38</v>
      </c>
      <c r="K527">
        <v>52</v>
      </c>
      <c r="L527">
        <v>47</v>
      </c>
      <c r="M527">
        <v>46</v>
      </c>
      <c r="N527" s="392"/>
    </row>
    <row r="528" spans="1:14">
      <c r="A528" t="s">
        <v>3914</v>
      </c>
      <c r="B528"/>
      <c r="C528"/>
      <c r="D528"/>
      <c r="E528"/>
      <c r="F528">
        <v>97</v>
      </c>
      <c r="G528">
        <v>128</v>
      </c>
      <c r="H528">
        <v>101</v>
      </c>
      <c r="I528">
        <v>143</v>
      </c>
      <c r="J528">
        <v>96</v>
      </c>
      <c r="K528">
        <v>137</v>
      </c>
      <c r="L528">
        <v>89</v>
      </c>
      <c r="M528">
        <v>118</v>
      </c>
      <c r="N528" s="392"/>
    </row>
    <row r="529" spans="1:14">
      <c r="A529" t="s">
        <v>3045</v>
      </c>
      <c r="B529">
        <v>29</v>
      </c>
      <c r="C529">
        <v>23</v>
      </c>
      <c r="D529">
        <v>23</v>
      </c>
      <c r="E529">
        <v>29</v>
      </c>
      <c r="F529">
        <v>25</v>
      </c>
      <c r="G529">
        <v>22</v>
      </c>
      <c r="H529">
        <v>28</v>
      </c>
      <c r="I529">
        <v>28</v>
      </c>
      <c r="J529">
        <v>18</v>
      </c>
      <c r="K529">
        <v>20</v>
      </c>
      <c r="L529">
        <v>18</v>
      </c>
      <c r="M529">
        <v>18</v>
      </c>
      <c r="N529" s="392"/>
    </row>
    <row r="530" spans="1:14">
      <c r="A530" t="s">
        <v>3257</v>
      </c>
      <c r="B530"/>
      <c r="C530"/>
      <c r="D530">
        <v>165</v>
      </c>
      <c r="E530">
        <v>167</v>
      </c>
      <c r="F530">
        <v>178</v>
      </c>
      <c r="G530">
        <v>168</v>
      </c>
      <c r="H530"/>
      <c r="I530"/>
      <c r="J530"/>
      <c r="K530"/>
      <c r="L530"/>
      <c r="M530"/>
      <c r="N530" s="392"/>
    </row>
    <row r="531" spans="1:14">
      <c r="A531" t="s">
        <v>3056</v>
      </c>
      <c r="B531">
        <v>53</v>
      </c>
      <c r="C531">
        <v>72</v>
      </c>
      <c r="D531">
        <v>57</v>
      </c>
      <c r="E531">
        <v>72</v>
      </c>
      <c r="F531"/>
      <c r="G531"/>
      <c r="H531"/>
      <c r="I531"/>
      <c r="J531"/>
      <c r="K531"/>
      <c r="L531"/>
      <c r="M531"/>
      <c r="N531" s="392"/>
    </row>
    <row r="532" spans="1:14">
      <c r="A532" t="s">
        <v>3440</v>
      </c>
      <c r="B532">
        <v>129</v>
      </c>
      <c r="C532">
        <v>117</v>
      </c>
      <c r="D532">
        <v>137</v>
      </c>
      <c r="E532">
        <v>158</v>
      </c>
      <c r="F532"/>
      <c r="G532"/>
      <c r="H532"/>
      <c r="I532"/>
      <c r="J532"/>
      <c r="K532"/>
      <c r="L532"/>
      <c r="M532"/>
      <c r="N532" s="392"/>
    </row>
    <row r="533" spans="1:14">
      <c r="A533" t="s">
        <v>3101</v>
      </c>
      <c r="B533">
        <v>22</v>
      </c>
      <c r="C533">
        <v>28</v>
      </c>
      <c r="D533">
        <v>36</v>
      </c>
      <c r="E533">
        <v>38</v>
      </c>
      <c r="F533">
        <v>18</v>
      </c>
      <c r="G533">
        <v>24</v>
      </c>
      <c r="H533">
        <v>38</v>
      </c>
      <c r="I533">
        <v>37</v>
      </c>
      <c r="J533">
        <v>37</v>
      </c>
      <c r="K533">
        <v>23</v>
      </c>
      <c r="L533">
        <v>27</v>
      </c>
      <c r="M533">
        <v>36</v>
      </c>
      <c r="N533" s="392"/>
    </row>
    <row r="534" spans="1:14">
      <c r="A534" t="s">
        <v>2974</v>
      </c>
      <c r="B534">
        <v>90</v>
      </c>
      <c r="C534">
        <v>83</v>
      </c>
      <c r="D534">
        <v>100</v>
      </c>
      <c r="E534">
        <v>81</v>
      </c>
      <c r="F534"/>
      <c r="G534"/>
      <c r="H534"/>
      <c r="I534"/>
      <c r="J534"/>
      <c r="K534"/>
      <c r="L534"/>
      <c r="M534"/>
      <c r="N534" s="392"/>
    </row>
    <row r="535" spans="1:14">
      <c r="A535" t="s">
        <v>3950</v>
      </c>
      <c r="B535"/>
      <c r="C535"/>
      <c r="D535"/>
      <c r="E535"/>
      <c r="F535">
        <v>90</v>
      </c>
      <c r="G535">
        <v>82</v>
      </c>
      <c r="H535">
        <v>59</v>
      </c>
      <c r="I535">
        <v>48</v>
      </c>
      <c r="J535">
        <v>39</v>
      </c>
      <c r="K535">
        <v>49</v>
      </c>
      <c r="L535">
        <v>71</v>
      </c>
      <c r="M535">
        <v>51</v>
      </c>
      <c r="N535" s="392"/>
    </row>
    <row r="536" spans="1:14">
      <c r="A536" t="s">
        <v>3709</v>
      </c>
      <c r="B536">
        <v>133</v>
      </c>
      <c r="C536">
        <v>139</v>
      </c>
      <c r="D536">
        <v>117</v>
      </c>
      <c r="E536">
        <v>128</v>
      </c>
      <c r="F536">
        <v>127</v>
      </c>
      <c r="G536">
        <v>123</v>
      </c>
      <c r="H536"/>
      <c r="I536"/>
      <c r="J536"/>
      <c r="K536"/>
      <c r="L536"/>
      <c r="M536"/>
      <c r="N536" s="392"/>
    </row>
    <row r="537" spans="1:14">
      <c r="A537" t="s">
        <v>3557</v>
      </c>
      <c r="B537"/>
      <c r="C537"/>
      <c r="D537"/>
      <c r="E537"/>
      <c r="F537">
        <v>41</v>
      </c>
      <c r="G537">
        <v>37</v>
      </c>
      <c r="H537">
        <v>37</v>
      </c>
      <c r="I537">
        <v>31</v>
      </c>
      <c r="J537">
        <v>47</v>
      </c>
      <c r="K537">
        <v>34</v>
      </c>
      <c r="L537">
        <v>33</v>
      </c>
      <c r="M537">
        <v>37</v>
      </c>
      <c r="N537" s="392"/>
    </row>
    <row r="538" spans="1:14">
      <c r="A538" t="s">
        <v>3022</v>
      </c>
      <c r="B538"/>
      <c r="C538"/>
      <c r="D538"/>
      <c r="E538"/>
      <c r="F538">
        <v>125</v>
      </c>
      <c r="G538">
        <v>130</v>
      </c>
      <c r="H538">
        <v>128</v>
      </c>
      <c r="I538">
        <v>125</v>
      </c>
      <c r="J538">
        <v>120</v>
      </c>
      <c r="K538">
        <v>101</v>
      </c>
      <c r="L538">
        <v>124</v>
      </c>
      <c r="M538">
        <v>111</v>
      </c>
      <c r="N538" s="392"/>
    </row>
    <row r="539" spans="1:14">
      <c r="A539" t="s">
        <v>3202</v>
      </c>
      <c r="B539">
        <v>7</v>
      </c>
      <c r="C539">
        <v>14</v>
      </c>
      <c r="D539">
        <v>12</v>
      </c>
      <c r="E539">
        <v>9</v>
      </c>
      <c r="F539">
        <v>10</v>
      </c>
      <c r="G539">
        <v>7</v>
      </c>
      <c r="H539">
        <v>13</v>
      </c>
      <c r="I539">
        <v>10</v>
      </c>
      <c r="J539">
        <v>8</v>
      </c>
      <c r="K539">
        <v>12</v>
      </c>
      <c r="L539">
        <v>8</v>
      </c>
      <c r="M539">
        <v>15</v>
      </c>
      <c r="N539" s="392"/>
    </row>
    <row r="540" spans="1:14">
      <c r="A540" t="s">
        <v>3394</v>
      </c>
      <c r="B540"/>
      <c r="C540"/>
      <c r="D540"/>
      <c r="E540"/>
      <c r="F540">
        <v>257</v>
      </c>
      <c r="G540">
        <v>253</v>
      </c>
      <c r="H540">
        <v>281</v>
      </c>
      <c r="I540">
        <v>287</v>
      </c>
      <c r="J540">
        <v>260</v>
      </c>
      <c r="K540">
        <v>282</v>
      </c>
      <c r="L540">
        <v>244</v>
      </c>
      <c r="M540">
        <v>270</v>
      </c>
      <c r="N540" s="392"/>
    </row>
    <row r="541" spans="1:14">
      <c r="A541" t="s">
        <v>3983</v>
      </c>
      <c r="B541"/>
      <c r="C541"/>
      <c r="D541"/>
      <c r="E541"/>
      <c r="F541">
        <v>61</v>
      </c>
      <c r="G541">
        <v>53</v>
      </c>
      <c r="H541">
        <v>68</v>
      </c>
      <c r="I541">
        <v>51</v>
      </c>
      <c r="J541">
        <v>46</v>
      </c>
      <c r="K541">
        <v>39</v>
      </c>
      <c r="L541">
        <v>59</v>
      </c>
      <c r="M541">
        <v>44</v>
      </c>
      <c r="N541" s="392"/>
    </row>
    <row r="542" spans="1:14">
      <c r="A542" t="s">
        <v>3482</v>
      </c>
      <c r="B542"/>
      <c r="C542"/>
      <c r="D542">
        <v>79</v>
      </c>
      <c r="E542">
        <v>74</v>
      </c>
      <c r="F542">
        <v>58</v>
      </c>
      <c r="G542">
        <v>85</v>
      </c>
      <c r="H542">
        <v>79</v>
      </c>
      <c r="I542">
        <v>82</v>
      </c>
      <c r="J542">
        <v>60</v>
      </c>
      <c r="K542">
        <v>75</v>
      </c>
      <c r="L542">
        <v>70</v>
      </c>
      <c r="M542">
        <v>64</v>
      </c>
      <c r="N542" s="392"/>
    </row>
    <row r="543" spans="1:14">
      <c r="A543" t="s">
        <v>3134</v>
      </c>
      <c r="B543">
        <v>2</v>
      </c>
      <c r="C543">
        <v>6</v>
      </c>
      <c r="D543">
        <v>6</v>
      </c>
      <c r="E543">
        <v>9</v>
      </c>
      <c r="F543">
        <v>15</v>
      </c>
      <c r="G543">
        <v>17</v>
      </c>
      <c r="H543">
        <v>6</v>
      </c>
      <c r="I543">
        <v>15</v>
      </c>
      <c r="J543">
        <v>6</v>
      </c>
      <c r="K543">
        <v>12</v>
      </c>
      <c r="L543">
        <v>15</v>
      </c>
      <c r="M543">
        <v>17</v>
      </c>
      <c r="N543" s="392"/>
    </row>
    <row r="544" spans="1:14">
      <c r="A544" t="s">
        <v>16301</v>
      </c>
      <c r="B544">
        <v>13</v>
      </c>
      <c r="C544">
        <v>11</v>
      </c>
      <c r="D544">
        <v>10</v>
      </c>
      <c r="E544">
        <v>8</v>
      </c>
      <c r="F544"/>
      <c r="G544"/>
      <c r="H544"/>
      <c r="I544"/>
      <c r="J544"/>
      <c r="K544"/>
      <c r="L544"/>
      <c r="M544"/>
      <c r="N544" s="392"/>
    </row>
    <row r="545" spans="1:14">
      <c r="A545" t="s">
        <v>3294</v>
      </c>
      <c r="B545">
        <v>177</v>
      </c>
      <c r="C545">
        <v>189</v>
      </c>
      <c r="D545">
        <v>166</v>
      </c>
      <c r="E545">
        <v>172</v>
      </c>
      <c r="F545">
        <v>2</v>
      </c>
      <c r="G545">
        <v>1</v>
      </c>
      <c r="H545"/>
      <c r="I545"/>
      <c r="J545"/>
      <c r="K545"/>
      <c r="L545"/>
      <c r="M545"/>
      <c r="N545" s="392"/>
    </row>
    <row r="546" spans="1:14">
      <c r="A546" t="s">
        <v>2981</v>
      </c>
      <c r="B546"/>
      <c r="C546"/>
      <c r="D546"/>
      <c r="E546"/>
      <c r="F546">
        <v>80</v>
      </c>
      <c r="G546">
        <v>95</v>
      </c>
      <c r="H546">
        <v>80</v>
      </c>
      <c r="I546">
        <v>84</v>
      </c>
      <c r="J546">
        <v>73</v>
      </c>
      <c r="K546">
        <v>93</v>
      </c>
      <c r="L546">
        <v>78</v>
      </c>
      <c r="M546">
        <v>82</v>
      </c>
      <c r="N546" s="392"/>
    </row>
    <row r="547" spans="1:14">
      <c r="A547" t="s">
        <v>3132</v>
      </c>
      <c r="B547"/>
      <c r="C547"/>
      <c r="D547"/>
      <c r="E547"/>
      <c r="F547">
        <v>135</v>
      </c>
      <c r="G547">
        <v>143</v>
      </c>
      <c r="H547">
        <v>125</v>
      </c>
      <c r="I547">
        <v>146</v>
      </c>
      <c r="J547">
        <v>122</v>
      </c>
      <c r="K547">
        <v>164</v>
      </c>
      <c r="L547">
        <v>129</v>
      </c>
      <c r="M547">
        <v>137</v>
      </c>
      <c r="N547" s="392"/>
    </row>
    <row r="548" spans="1:14">
      <c r="A548" t="s">
        <v>10409</v>
      </c>
      <c r="B548"/>
      <c r="C548"/>
      <c r="D548"/>
      <c r="E548"/>
      <c r="F548">
        <v>17</v>
      </c>
      <c r="G548">
        <v>49</v>
      </c>
      <c r="H548">
        <v>8</v>
      </c>
      <c r="I548">
        <v>42</v>
      </c>
      <c r="J548">
        <v>18</v>
      </c>
      <c r="K548">
        <v>37</v>
      </c>
      <c r="L548">
        <v>13</v>
      </c>
      <c r="M548">
        <v>30</v>
      </c>
      <c r="N548" s="392"/>
    </row>
    <row r="549" spans="1:14">
      <c r="A549" t="s">
        <v>13177</v>
      </c>
      <c r="B549">
        <v>55</v>
      </c>
      <c r="C549">
        <v>45</v>
      </c>
      <c r="D549">
        <v>60</v>
      </c>
      <c r="E549">
        <v>49</v>
      </c>
      <c r="F549">
        <v>34</v>
      </c>
      <c r="G549">
        <v>47</v>
      </c>
      <c r="H549">
        <v>48</v>
      </c>
      <c r="I549">
        <v>45</v>
      </c>
      <c r="J549">
        <v>41</v>
      </c>
      <c r="K549">
        <v>37</v>
      </c>
      <c r="L549">
        <v>40</v>
      </c>
      <c r="M549">
        <v>42</v>
      </c>
      <c r="N549" s="392"/>
    </row>
    <row r="550" spans="1:14">
      <c r="A550" t="s">
        <v>3453</v>
      </c>
      <c r="B550"/>
      <c r="C550"/>
      <c r="D550"/>
      <c r="E550"/>
      <c r="F550">
        <v>21</v>
      </c>
      <c r="G550">
        <v>36</v>
      </c>
      <c r="H550">
        <v>33</v>
      </c>
      <c r="I550">
        <v>36</v>
      </c>
      <c r="J550">
        <v>35</v>
      </c>
      <c r="K550">
        <v>39</v>
      </c>
      <c r="L550">
        <v>36</v>
      </c>
      <c r="M550">
        <v>31</v>
      </c>
      <c r="N550" s="392"/>
    </row>
    <row r="551" spans="1:14">
      <c r="A551" t="s">
        <v>3407</v>
      </c>
      <c r="B551">
        <v>228</v>
      </c>
      <c r="C551">
        <v>238</v>
      </c>
      <c r="D551">
        <v>249</v>
      </c>
      <c r="E551">
        <v>239</v>
      </c>
      <c r="F551"/>
      <c r="G551"/>
      <c r="H551"/>
      <c r="I551"/>
      <c r="J551"/>
      <c r="K551"/>
      <c r="L551"/>
      <c r="M551"/>
      <c r="N551" s="392"/>
    </row>
    <row r="552" spans="1:14">
      <c r="A552" t="s">
        <v>3590</v>
      </c>
      <c r="B552">
        <v>118</v>
      </c>
      <c r="C552">
        <v>117</v>
      </c>
      <c r="D552">
        <v>97</v>
      </c>
      <c r="E552">
        <v>127</v>
      </c>
      <c r="F552"/>
      <c r="G552"/>
      <c r="H552"/>
      <c r="I552"/>
      <c r="J552"/>
      <c r="K552"/>
      <c r="L552"/>
      <c r="M552"/>
      <c r="N552" s="392"/>
    </row>
    <row r="553" spans="1:14">
      <c r="A553" t="s">
        <v>10388</v>
      </c>
      <c r="B553">
        <v>29</v>
      </c>
      <c r="C553">
        <v>24</v>
      </c>
      <c r="D553">
        <v>22</v>
      </c>
      <c r="E553">
        <v>19</v>
      </c>
      <c r="F553"/>
      <c r="G553"/>
      <c r="H553"/>
      <c r="I553"/>
      <c r="J553"/>
      <c r="K553"/>
      <c r="L553"/>
      <c r="M553"/>
      <c r="N553" s="392"/>
    </row>
    <row r="554" spans="1:14">
      <c r="A554" t="s">
        <v>2952</v>
      </c>
      <c r="B554">
        <v>59</v>
      </c>
      <c r="C554">
        <v>60</v>
      </c>
      <c r="D554">
        <v>58</v>
      </c>
      <c r="E554">
        <v>76</v>
      </c>
      <c r="F554"/>
      <c r="G554"/>
      <c r="H554"/>
      <c r="I554"/>
      <c r="J554"/>
      <c r="K554"/>
      <c r="L554"/>
      <c r="M554"/>
      <c r="N554" s="392"/>
    </row>
    <row r="555" spans="1:14">
      <c r="A555" t="s">
        <v>3172</v>
      </c>
      <c r="B555"/>
      <c r="C555"/>
      <c r="D555"/>
      <c r="E555"/>
      <c r="F555">
        <v>38</v>
      </c>
      <c r="G555">
        <v>36</v>
      </c>
      <c r="H555">
        <v>32</v>
      </c>
      <c r="I555">
        <v>29</v>
      </c>
      <c r="J555">
        <v>32</v>
      </c>
      <c r="K555">
        <v>38</v>
      </c>
      <c r="L555">
        <v>23</v>
      </c>
      <c r="M555">
        <v>38</v>
      </c>
      <c r="N555" s="392"/>
    </row>
    <row r="556" spans="1:14">
      <c r="A556" t="s">
        <v>2929</v>
      </c>
      <c r="B556"/>
      <c r="C556"/>
      <c r="D556">
        <v>4</v>
      </c>
      <c r="E556">
        <v>3</v>
      </c>
      <c r="F556">
        <v>7</v>
      </c>
      <c r="G556">
        <v>9</v>
      </c>
      <c r="H556">
        <v>12</v>
      </c>
      <c r="I556">
        <v>8</v>
      </c>
      <c r="J556">
        <v>8</v>
      </c>
      <c r="K556">
        <v>14</v>
      </c>
      <c r="L556">
        <v>4</v>
      </c>
      <c r="M556">
        <v>11</v>
      </c>
      <c r="N556" s="392"/>
    </row>
    <row r="557" spans="1:14">
      <c r="A557" t="s">
        <v>3508</v>
      </c>
      <c r="B557"/>
      <c r="C557"/>
      <c r="D557"/>
      <c r="E557"/>
      <c r="F557">
        <v>165</v>
      </c>
      <c r="G557">
        <v>181</v>
      </c>
      <c r="H557">
        <v>192</v>
      </c>
      <c r="I557">
        <v>201</v>
      </c>
      <c r="J557">
        <v>166</v>
      </c>
      <c r="K557">
        <v>189</v>
      </c>
      <c r="L557">
        <v>175</v>
      </c>
      <c r="M557">
        <v>198</v>
      </c>
      <c r="N557" s="392"/>
    </row>
    <row r="558" spans="1:14">
      <c r="A558" t="s">
        <v>3773</v>
      </c>
      <c r="B558">
        <v>16</v>
      </c>
      <c r="C558">
        <v>12</v>
      </c>
      <c r="D558">
        <v>27</v>
      </c>
      <c r="E558">
        <v>15</v>
      </c>
      <c r="F558">
        <v>77</v>
      </c>
      <c r="G558">
        <v>58</v>
      </c>
      <c r="H558">
        <v>112</v>
      </c>
      <c r="I558">
        <v>85</v>
      </c>
      <c r="J558">
        <v>134</v>
      </c>
      <c r="K558">
        <v>112</v>
      </c>
      <c r="L558">
        <v>145</v>
      </c>
      <c r="M558">
        <v>134</v>
      </c>
      <c r="N558" s="392"/>
    </row>
    <row r="559" spans="1:14">
      <c r="A559" t="s">
        <v>3563</v>
      </c>
      <c r="B559">
        <v>34</v>
      </c>
      <c r="C559">
        <v>25</v>
      </c>
      <c r="D559">
        <v>31</v>
      </c>
      <c r="E559">
        <v>28</v>
      </c>
      <c r="F559">
        <v>31</v>
      </c>
      <c r="G559">
        <v>32</v>
      </c>
      <c r="H559">
        <v>33</v>
      </c>
      <c r="I559">
        <v>32</v>
      </c>
      <c r="J559">
        <v>23</v>
      </c>
      <c r="K559">
        <v>26</v>
      </c>
      <c r="L559">
        <v>18</v>
      </c>
      <c r="M559">
        <v>20</v>
      </c>
      <c r="N559" s="392"/>
    </row>
    <row r="560" spans="1:14">
      <c r="A560" t="s">
        <v>3947</v>
      </c>
      <c r="B560">
        <v>13</v>
      </c>
      <c r="C560">
        <v>15</v>
      </c>
      <c r="D560">
        <v>21</v>
      </c>
      <c r="E560">
        <v>21</v>
      </c>
      <c r="F560"/>
      <c r="G560"/>
      <c r="H560"/>
      <c r="I560"/>
      <c r="J560"/>
      <c r="K560"/>
      <c r="L560"/>
      <c r="M560"/>
      <c r="N560" s="392"/>
    </row>
    <row r="561" spans="1:14">
      <c r="A561" t="s">
        <v>13178</v>
      </c>
      <c r="B561">
        <v>53</v>
      </c>
      <c r="C561">
        <v>52</v>
      </c>
      <c r="D561">
        <v>56</v>
      </c>
      <c r="E561">
        <v>58</v>
      </c>
      <c r="F561"/>
      <c r="G561"/>
      <c r="H561"/>
      <c r="I561"/>
      <c r="J561"/>
      <c r="K561"/>
      <c r="L561"/>
      <c r="M561"/>
      <c r="N561" s="392"/>
    </row>
    <row r="562" spans="1:14">
      <c r="A562" t="s">
        <v>3283</v>
      </c>
      <c r="B562">
        <v>94</v>
      </c>
      <c r="C562">
        <v>88</v>
      </c>
      <c r="D562">
        <v>75</v>
      </c>
      <c r="E562">
        <v>89</v>
      </c>
      <c r="F562"/>
      <c r="G562"/>
      <c r="H562"/>
      <c r="I562"/>
      <c r="J562"/>
      <c r="K562"/>
      <c r="L562"/>
      <c r="M562"/>
      <c r="N562" s="392"/>
    </row>
    <row r="563" spans="1:14">
      <c r="A563" t="s">
        <v>3058</v>
      </c>
      <c r="B563"/>
      <c r="C563"/>
      <c r="D563"/>
      <c r="E563"/>
      <c r="F563">
        <v>38</v>
      </c>
      <c r="G563">
        <v>45</v>
      </c>
      <c r="H563">
        <v>33</v>
      </c>
      <c r="I563">
        <v>41</v>
      </c>
      <c r="J563">
        <v>36</v>
      </c>
      <c r="K563">
        <v>47</v>
      </c>
      <c r="L563">
        <v>40</v>
      </c>
      <c r="M563">
        <v>46</v>
      </c>
      <c r="N563" s="392"/>
    </row>
    <row r="564" spans="1:14">
      <c r="A564" t="s">
        <v>3504</v>
      </c>
      <c r="B564"/>
      <c r="C564"/>
      <c r="D564"/>
      <c r="E564"/>
      <c r="F564">
        <v>68</v>
      </c>
      <c r="G564">
        <v>81</v>
      </c>
      <c r="H564">
        <v>63</v>
      </c>
      <c r="I564">
        <v>72</v>
      </c>
      <c r="J564">
        <v>61</v>
      </c>
      <c r="K564">
        <v>79</v>
      </c>
      <c r="L564">
        <v>71</v>
      </c>
      <c r="M564">
        <v>82</v>
      </c>
      <c r="N564" s="392"/>
    </row>
    <row r="565" spans="1:14">
      <c r="A565" t="s">
        <v>2902</v>
      </c>
      <c r="B565">
        <v>45</v>
      </c>
      <c r="C565">
        <v>46</v>
      </c>
      <c r="D565">
        <v>47</v>
      </c>
      <c r="E565">
        <v>50</v>
      </c>
      <c r="F565">
        <v>64</v>
      </c>
      <c r="G565">
        <v>50</v>
      </c>
      <c r="H565">
        <v>54</v>
      </c>
      <c r="I565">
        <v>64</v>
      </c>
      <c r="J565">
        <v>48</v>
      </c>
      <c r="K565">
        <v>83</v>
      </c>
      <c r="L565">
        <v>49</v>
      </c>
      <c r="M565">
        <v>61</v>
      </c>
      <c r="N565" s="392"/>
    </row>
    <row r="566" spans="1:14">
      <c r="A566" t="s">
        <v>3231</v>
      </c>
      <c r="B566">
        <v>126</v>
      </c>
      <c r="C566">
        <v>124</v>
      </c>
      <c r="D566">
        <v>117</v>
      </c>
      <c r="E566">
        <v>123</v>
      </c>
      <c r="F566"/>
      <c r="G566"/>
      <c r="H566"/>
      <c r="I566"/>
      <c r="J566"/>
      <c r="K566"/>
      <c r="L566"/>
      <c r="M566"/>
      <c r="N566" s="392"/>
    </row>
    <row r="567" spans="1:14">
      <c r="A567" t="s">
        <v>3799</v>
      </c>
      <c r="B567">
        <v>44</v>
      </c>
      <c r="C567">
        <v>49</v>
      </c>
      <c r="D567">
        <v>55</v>
      </c>
      <c r="E567">
        <v>54</v>
      </c>
      <c r="F567"/>
      <c r="G567"/>
      <c r="H567"/>
      <c r="I567"/>
      <c r="J567"/>
      <c r="K567"/>
      <c r="L567"/>
      <c r="M567"/>
      <c r="N567" s="392"/>
    </row>
    <row r="568" spans="1:14">
      <c r="A568" t="s">
        <v>18051</v>
      </c>
      <c r="B568">
        <v>1</v>
      </c>
      <c r="C568">
        <v>1</v>
      </c>
      <c r="D568"/>
      <c r="E568"/>
      <c r="F568"/>
      <c r="G568"/>
      <c r="H568"/>
      <c r="I568"/>
      <c r="J568"/>
      <c r="K568"/>
      <c r="L568"/>
      <c r="M568"/>
      <c r="N568" s="392"/>
    </row>
    <row r="569" spans="1:14">
      <c r="A569" t="s">
        <v>3159</v>
      </c>
      <c r="B569"/>
      <c r="C569"/>
      <c r="D569"/>
      <c r="E569"/>
      <c r="F569">
        <v>63</v>
      </c>
      <c r="G569">
        <v>58</v>
      </c>
      <c r="H569">
        <v>78</v>
      </c>
      <c r="I569">
        <v>57</v>
      </c>
      <c r="J569">
        <v>63</v>
      </c>
      <c r="K569">
        <v>47</v>
      </c>
      <c r="L569">
        <v>63</v>
      </c>
      <c r="M569">
        <v>66</v>
      </c>
      <c r="N569" s="392"/>
    </row>
    <row r="570" spans="1:14">
      <c r="A570" t="s">
        <v>3706</v>
      </c>
      <c r="B570">
        <v>89</v>
      </c>
      <c r="C570">
        <v>124</v>
      </c>
      <c r="D570">
        <v>102</v>
      </c>
      <c r="E570">
        <v>100</v>
      </c>
      <c r="F570"/>
      <c r="G570"/>
      <c r="H570"/>
      <c r="I570"/>
      <c r="J570"/>
      <c r="K570"/>
      <c r="L570"/>
      <c r="M570"/>
      <c r="N570" s="392"/>
    </row>
    <row r="571" spans="1:14">
      <c r="A571" t="s">
        <v>3031</v>
      </c>
      <c r="B571"/>
      <c r="C571"/>
      <c r="D571"/>
      <c r="E571"/>
      <c r="F571">
        <v>105</v>
      </c>
      <c r="G571">
        <v>80</v>
      </c>
      <c r="H571">
        <v>82</v>
      </c>
      <c r="I571">
        <v>98</v>
      </c>
      <c r="J571">
        <v>79</v>
      </c>
      <c r="K571">
        <v>100</v>
      </c>
      <c r="L571">
        <v>77</v>
      </c>
      <c r="M571">
        <v>83</v>
      </c>
      <c r="N571" s="392"/>
    </row>
    <row r="572" spans="1:14">
      <c r="A572" t="s">
        <v>3274</v>
      </c>
      <c r="B572"/>
      <c r="C572"/>
      <c r="D572"/>
      <c r="E572"/>
      <c r="F572">
        <v>89</v>
      </c>
      <c r="G572">
        <v>89</v>
      </c>
      <c r="H572">
        <v>80</v>
      </c>
      <c r="I572">
        <v>84</v>
      </c>
      <c r="J572">
        <v>96</v>
      </c>
      <c r="K572">
        <v>93</v>
      </c>
      <c r="L572">
        <v>85</v>
      </c>
      <c r="M572">
        <v>105</v>
      </c>
      <c r="N572" s="392"/>
    </row>
    <row r="573" spans="1:14">
      <c r="A573" t="s">
        <v>16302</v>
      </c>
      <c r="B573">
        <v>1</v>
      </c>
      <c r="C573"/>
      <c r="D573"/>
      <c r="E573"/>
      <c r="F573"/>
      <c r="G573"/>
      <c r="H573"/>
      <c r="I573"/>
      <c r="J573"/>
      <c r="K573"/>
      <c r="L573"/>
      <c r="M573"/>
      <c r="N573" s="392"/>
    </row>
    <row r="574" spans="1:14">
      <c r="A574" t="s">
        <v>3967</v>
      </c>
      <c r="B574">
        <v>39</v>
      </c>
      <c r="C574">
        <v>42</v>
      </c>
      <c r="D574">
        <v>39</v>
      </c>
      <c r="E574">
        <v>46</v>
      </c>
      <c r="F574"/>
      <c r="G574"/>
      <c r="H574"/>
      <c r="I574"/>
      <c r="J574"/>
      <c r="K574"/>
      <c r="L574"/>
      <c r="M574"/>
      <c r="N574" s="392"/>
    </row>
    <row r="575" spans="1:14">
      <c r="A575" t="s">
        <v>3015</v>
      </c>
      <c r="B575">
        <v>154</v>
      </c>
      <c r="C575">
        <v>165</v>
      </c>
      <c r="D575">
        <v>159</v>
      </c>
      <c r="E575">
        <v>169</v>
      </c>
      <c r="F575"/>
      <c r="G575"/>
      <c r="H575"/>
      <c r="I575"/>
      <c r="J575"/>
      <c r="K575"/>
      <c r="L575"/>
      <c r="M575"/>
      <c r="N575" s="392"/>
    </row>
    <row r="576" spans="1:14">
      <c r="A576" t="s">
        <v>2998</v>
      </c>
      <c r="B576"/>
      <c r="C576"/>
      <c r="D576"/>
      <c r="E576"/>
      <c r="F576">
        <v>159</v>
      </c>
      <c r="G576">
        <v>181</v>
      </c>
      <c r="H576">
        <v>180</v>
      </c>
      <c r="I576">
        <v>183</v>
      </c>
      <c r="J576">
        <v>173</v>
      </c>
      <c r="K576">
        <v>178</v>
      </c>
      <c r="L576">
        <v>179</v>
      </c>
      <c r="M576">
        <v>211</v>
      </c>
      <c r="N576" s="392"/>
    </row>
    <row r="577" spans="1:14">
      <c r="A577" t="s">
        <v>3905</v>
      </c>
      <c r="B577">
        <v>40</v>
      </c>
      <c r="C577">
        <v>53</v>
      </c>
      <c r="D577">
        <v>67</v>
      </c>
      <c r="E577">
        <v>49</v>
      </c>
      <c r="F577"/>
      <c r="G577"/>
      <c r="H577"/>
      <c r="I577"/>
      <c r="J577"/>
      <c r="K577"/>
      <c r="L577"/>
      <c r="M577"/>
      <c r="N577" s="392"/>
    </row>
    <row r="578" spans="1:14">
      <c r="A578" t="s">
        <v>3305</v>
      </c>
      <c r="B578">
        <v>35</v>
      </c>
      <c r="C578">
        <v>26</v>
      </c>
      <c r="D578">
        <v>40</v>
      </c>
      <c r="E578">
        <v>37</v>
      </c>
      <c r="F578"/>
      <c r="G578"/>
      <c r="H578"/>
      <c r="I578"/>
      <c r="J578"/>
      <c r="K578"/>
      <c r="L578"/>
      <c r="M578"/>
      <c r="N578" s="392"/>
    </row>
    <row r="579" spans="1:14">
      <c r="A579" t="s">
        <v>16130</v>
      </c>
      <c r="B579">
        <v>14</v>
      </c>
      <c r="C579">
        <v>28</v>
      </c>
      <c r="D579">
        <v>23</v>
      </c>
      <c r="E579">
        <v>21</v>
      </c>
      <c r="F579"/>
      <c r="G579"/>
      <c r="H579"/>
      <c r="I579"/>
      <c r="J579"/>
      <c r="K579"/>
      <c r="L579"/>
      <c r="M579"/>
      <c r="N579" s="392"/>
    </row>
    <row r="580" spans="1:14">
      <c r="A580" t="s">
        <v>13001</v>
      </c>
      <c r="B580">
        <v>16</v>
      </c>
      <c r="C580">
        <v>17</v>
      </c>
      <c r="D580">
        <v>19</v>
      </c>
      <c r="E580">
        <v>20</v>
      </c>
      <c r="F580"/>
      <c r="G580"/>
      <c r="H580"/>
      <c r="I580"/>
      <c r="J580"/>
      <c r="K580"/>
      <c r="L580"/>
      <c r="M580"/>
      <c r="N580" s="392"/>
    </row>
    <row r="581" spans="1:14">
      <c r="A581" t="s">
        <v>3411</v>
      </c>
      <c r="B581">
        <v>187</v>
      </c>
      <c r="C581">
        <v>194</v>
      </c>
      <c r="D581">
        <v>187</v>
      </c>
      <c r="E581">
        <v>191</v>
      </c>
      <c r="F581"/>
      <c r="G581"/>
      <c r="H581"/>
      <c r="I581"/>
      <c r="J581"/>
      <c r="K581"/>
      <c r="L581"/>
      <c r="M581"/>
      <c r="N581" s="392"/>
    </row>
    <row r="582" spans="1:14">
      <c r="A582" t="s">
        <v>10488</v>
      </c>
      <c r="B582">
        <v>34</v>
      </c>
      <c r="C582">
        <v>45</v>
      </c>
      <c r="D582">
        <v>46</v>
      </c>
      <c r="E582">
        <v>30</v>
      </c>
      <c r="F582">
        <v>37</v>
      </c>
      <c r="G582">
        <v>37</v>
      </c>
      <c r="H582">
        <v>48</v>
      </c>
      <c r="I582">
        <v>35</v>
      </c>
      <c r="J582">
        <v>40</v>
      </c>
      <c r="K582">
        <v>44</v>
      </c>
      <c r="L582">
        <v>35</v>
      </c>
      <c r="M582">
        <v>45</v>
      </c>
      <c r="N582" s="392"/>
    </row>
    <row r="583" spans="1:14">
      <c r="A583" t="s">
        <v>3192</v>
      </c>
      <c r="B583">
        <v>23</v>
      </c>
      <c r="C583">
        <v>30</v>
      </c>
      <c r="D583">
        <v>34</v>
      </c>
      <c r="E583">
        <v>34</v>
      </c>
      <c r="F583">
        <v>23</v>
      </c>
      <c r="G583">
        <v>23</v>
      </c>
      <c r="H583">
        <v>28</v>
      </c>
      <c r="I583">
        <v>27</v>
      </c>
      <c r="J583">
        <v>27</v>
      </c>
      <c r="K583">
        <v>34</v>
      </c>
      <c r="L583">
        <v>25</v>
      </c>
      <c r="M583">
        <v>31</v>
      </c>
      <c r="N583" s="392"/>
    </row>
    <row r="584" spans="1:14">
      <c r="A584" t="s">
        <v>3598</v>
      </c>
      <c r="B584">
        <v>204</v>
      </c>
      <c r="C584">
        <v>198</v>
      </c>
      <c r="D584">
        <v>187</v>
      </c>
      <c r="E584">
        <v>186</v>
      </c>
      <c r="F584"/>
      <c r="G584"/>
      <c r="H584"/>
      <c r="I584"/>
      <c r="J584"/>
      <c r="K584"/>
      <c r="L584"/>
      <c r="M584"/>
      <c r="N584" s="392"/>
    </row>
    <row r="585" spans="1:14">
      <c r="A585" t="s">
        <v>3985</v>
      </c>
      <c r="B585">
        <v>53</v>
      </c>
      <c r="C585">
        <v>59</v>
      </c>
      <c r="D585">
        <v>46</v>
      </c>
      <c r="E585">
        <v>53</v>
      </c>
      <c r="F585"/>
      <c r="G585"/>
      <c r="H585"/>
      <c r="I585"/>
      <c r="J585"/>
      <c r="K585"/>
      <c r="L585"/>
      <c r="M585"/>
      <c r="N585" s="392"/>
    </row>
    <row r="586" spans="1:14">
      <c r="A586" t="s">
        <v>3443</v>
      </c>
      <c r="B586"/>
      <c r="C586"/>
      <c r="D586"/>
      <c r="E586"/>
      <c r="F586">
        <v>85</v>
      </c>
      <c r="G586">
        <v>100</v>
      </c>
      <c r="H586">
        <v>70</v>
      </c>
      <c r="I586">
        <v>83</v>
      </c>
      <c r="J586">
        <v>91</v>
      </c>
      <c r="K586">
        <v>101</v>
      </c>
      <c r="L586">
        <v>86</v>
      </c>
      <c r="M586">
        <v>86</v>
      </c>
      <c r="N586" s="392"/>
    </row>
    <row r="587" spans="1:14">
      <c r="A587" t="s">
        <v>3854</v>
      </c>
      <c r="B587">
        <v>11</v>
      </c>
      <c r="C587">
        <v>20</v>
      </c>
      <c r="D587">
        <v>10</v>
      </c>
      <c r="E587">
        <v>13</v>
      </c>
      <c r="F587"/>
      <c r="G587"/>
      <c r="H587"/>
      <c r="I587"/>
      <c r="J587"/>
      <c r="K587"/>
      <c r="L587"/>
      <c r="M587"/>
      <c r="N587" s="392"/>
    </row>
    <row r="588" spans="1:14">
      <c r="A588" t="s">
        <v>3255</v>
      </c>
      <c r="B588">
        <v>8</v>
      </c>
      <c r="C588">
        <v>3</v>
      </c>
      <c r="D588">
        <v>9</v>
      </c>
      <c r="E588">
        <v>7</v>
      </c>
      <c r="F588">
        <v>13</v>
      </c>
      <c r="G588">
        <v>21</v>
      </c>
      <c r="H588">
        <v>15</v>
      </c>
      <c r="I588">
        <v>9</v>
      </c>
      <c r="J588">
        <v>17</v>
      </c>
      <c r="K588">
        <v>10</v>
      </c>
      <c r="L588">
        <v>13</v>
      </c>
      <c r="M588">
        <v>14</v>
      </c>
      <c r="N588" s="392"/>
    </row>
    <row r="589" spans="1:14">
      <c r="A589" t="s">
        <v>3984</v>
      </c>
      <c r="B589"/>
      <c r="C589"/>
      <c r="D589"/>
      <c r="E589"/>
      <c r="F589">
        <v>55</v>
      </c>
      <c r="G589">
        <v>76</v>
      </c>
      <c r="H589">
        <v>54</v>
      </c>
      <c r="I589">
        <v>70</v>
      </c>
      <c r="J589">
        <v>67</v>
      </c>
      <c r="K589">
        <v>64</v>
      </c>
      <c r="L589">
        <v>54</v>
      </c>
      <c r="M589">
        <v>62</v>
      </c>
      <c r="N589" s="392"/>
    </row>
    <row r="590" spans="1:14">
      <c r="A590" t="s">
        <v>3223</v>
      </c>
      <c r="B590">
        <v>7</v>
      </c>
      <c r="C590">
        <v>24</v>
      </c>
      <c r="D590">
        <v>15</v>
      </c>
      <c r="E590">
        <v>12</v>
      </c>
      <c r="F590"/>
      <c r="G590"/>
      <c r="H590"/>
      <c r="I590"/>
      <c r="J590"/>
      <c r="K590"/>
      <c r="L590"/>
      <c r="M590"/>
      <c r="N590" s="392"/>
    </row>
    <row r="591" spans="1:14">
      <c r="A591" t="s">
        <v>13258</v>
      </c>
      <c r="B591"/>
      <c r="C591"/>
      <c r="D591"/>
      <c r="E591"/>
      <c r="F591">
        <v>14</v>
      </c>
      <c r="G591">
        <v>10</v>
      </c>
      <c r="H591">
        <v>16</v>
      </c>
      <c r="I591">
        <v>15</v>
      </c>
      <c r="J591">
        <v>8</v>
      </c>
      <c r="K591">
        <v>11</v>
      </c>
      <c r="L591">
        <v>10</v>
      </c>
      <c r="M591">
        <v>9</v>
      </c>
      <c r="N591" s="392"/>
    </row>
    <row r="592" spans="1:14">
      <c r="A592" t="s">
        <v>3211</v>
      </c>
      <c r="B592">
        <v>69</v>
      </c>
      <c r="C592">
        <v>75</v>
      </c>
      <c r="D592">
        <v>75</v>
      </c>
      <c r="E592">
        <v>97</v>
      </c>
      <c r="F592"/>
      <c r="G592"/>
      <c r="H592"/>
      <c r="I592"/>
      <c r="J592"/>
      <c r="K592"/>
      <c r="L592"/>
      <c r="M592"/>
      <c r="N592" s="392"/>
    </row>
    <row r="593" spans="1:14">
      <c r="A593" t="s">
        <v>3376</v>
      </c>
      <c r="B593"/>
      <c r="C593"/>
      <c r="D593"/>
      <c r="E593"/>
      <c r="F593">
        <v>84</v>
      </c>
      <c r="G593">
        <v>90</v>
      </c>
      <c r="H593">
        <v>79</v>
      </c>
      <c r="I593">
        <v>73</v>
      </c>
      <c r="J593">
        <v>70</v>
      </c>
      <c r="K593">
        <v>104</v>
      </c>
      <c r="L593">
        <v>86</v>
      </c>
      <c r="M593">
        <v>88</v>
      </c>
      <c r="N593" s="392"/>
    </row>
    <row r="594" spans="1:14">
      <c r="A594" t="s">
        <v>3718</v>
      </c>
      <c r="B594">
        <v>97</v>
      </c>
      <c r="C594">
        <v>124</v>
      </c>
      <c r="D594">
        <v>113</v>
      </c>
      <c r="E594">
        <v>113</v>
      </c>
      <c r="F594"/>
      <c r="G594"/>
      <c r="H594"/>
      <c r="I594"/>
      <c r="J594"/>
      <c r="K594"/>
      <c r="L594"/>
      <c r="M594"/>
      <c r="N594" s="392"/>
    </row>
    <row r="595" spans="1:14">
      <c r="A595" t="s">
        <v>3336</v>
      </c>
      <c r="B595"/>
      <c r="C595"/>
      <c r="D595"/>
      <c r="E595"/>
      <c r="F595">
        <v>115</v>
      </c>
      <c r="G595">
        <v>117</v>
      </c>
      <c r="H595">
        <v>96</v>
      </c>
      <c r="I595">
        <v>125</v>
      </c>
      <c r="J595">
        <v>116</v>
      </c>
      <c r="K595">
        <v>111</v>
      </c>
      <c r="L595">
        <v>103</v>
      </c>
      <c r="M595">
        <v>113</v>
      </c>
      <c r="N595" s="392"/>
    </row>
    <row r="596" spans="1:14">
      <c r="A596" t="s">
        <v>3079</v>
      </c>
      <c r="B596">
        <v>73</v>
      </c>
      <c r="C596">
        <v>80</v>
      </c>
      <c r="D596">
        <v>83</v>
      </c>
      <c r="E596">
        <v>88</v>
      </c>
      <c r="F596"/>
      <c r="G596"/>
      <c r="H596"/>
      <c r="I596"/>
      <c r="J596"/>
      <c r="K596"/>
      <c r="L596"/>
      <c r="M596"/>
      <c r="N596" s="392"/>
    </row>
    <row r="597" spans="1:14">
      <c r="A597" t="s">
        <v>18052</v>
      </c>
      <c r="B597"/>
      <c r="C597">
        <v>1</v>
      </c>
      <c r="D597"/>
      <c r="E597"/>
      <c r="F597"/>
      <c r="G597"/>
      <c r="H597"/>
      <c r="I597"/>
      <c r="J597"/>
      <c r="K597"/>
      <c r="L597"/>
      <c r="M597"/>
      <c r="N597" s="392"/>
    </row>
    <row r="598" spans="1:14">
      <c r="A598" t="s">
        <v>3970</v>
      </c>
      <c r="B598">
        <v>56</v>
      </c>
      <c r="C598">
        <v>49</v>
      </c>
      <c r="D598">
        <v>57</v>
      </c>
      <c r="E598">
        <v>44</v>
      </c>
      <c r="F598">
        <v>24</v>
      </c>
      <c r="G598">
        <v>17</v>
      </c>
      <c r="H598">
        <v>29</v>
      </c>
      <c r="I598">
        <v>18</v>
      </c>
      <c r="J598">
        <v>36</v>
      </c>
      <c r="K598">
        <v>26</v>
      </c>
      <c r="L598">
        <v>36</v>
      </c>
      <c r="M598">
        <v>21</v>
      </c>
      <c r="N598" s="392"/>
    </row>
    <row r="599" spans="1:14">
      <c r="A599" t="s">
        <v>3081</v>
      </c>
      <c r="B599">
        <v>78</v>
      </c>
      <c r="C599">
        <v>70</v>
      </c>
      <c r="D599">
        <v>92</v>
      </c>
      <c r="E599">
        <v>85</v>
      </c>
      <c r="F599"/>
      <c r="G599"/>
      <c r="H599"/>
      <c r="I599"/>
      <c r="J599"/>
      <c r="K599"/>
      <c r="L599"/>
      <c r="M599"/>
      <c r="N599" s="392"/>
    </row>
    <row r="600" spans="1:14">
      <c r="A600" t="s">
        <v>3480</v>
      </c>
      <c r="B600"/>
      <c r="C600"/>
      <c r="D600"/>
      <c r="E600"/>
      <c r="F600">
        <v>100</v>
      </c>
      <c r="G600">
        <v>110</v>
      </c>
      <c r="H600">
        <v>113</v>
      </c>
      <c r="I600">
        <v>113</v>
      </c>
      <c r="J600">
        <v>117</v>
      </c>
      <c r="K600">
        <v>99</v>
      </c>
      <c r="L600">
        <v>111</v>
      </c>
      <c r="M600">
        <v>97</v>
      </c>
      <c r="N600" s="392"/>
    </row>
    <row r="601" spans="1:14">
      <c r="A601" t="s">
        <v>3019</v>
      </c>
      <c r="B601"/>
      <c r="C601"/>
      <c r="D601"/>
      <c r="E601"/>
      <c r="F601">
        <v>121</v>
      </c>
      <c r="G601">
        <v>176</v>
      </c>
      <c r="H601">
        <v>111</v>
      </c>
      <c r="I601">
        <v>133</v>
      </c>
      <c r="J601">
        <v>128</v>
      </c>
      <c r="K601">
        <v>145</v>
      </c>
      <c r="L601">
        <v>113</v>
      </c>
      <c r="M601">
        <v>114</v>
      </c>
      <c r="N601" s="392"/>
    </row>
    <row r="602" spans="1:14">
      <c r="A602" t="s">
        <v>2958</v>
      </c>
      <c r="B602">
        <v>12</v>
      </c>
      <c r="C602">
        <v>22</v>
      </c>
      <c r="D602">
        <v>17</v>
      </c>
      <c r="E602">
        <v>23</v>
      </c>
      <c r="F602"/>
      <c r="G602"/>
      <c r="H602"/>
      <c r="I602"/>
      <c r="J602"/>
      <c r="K602"/>
      <c r="L602"/>
      <c r="M602"/>
      <c r="N602" s="392"/>
    </row>
    <row r="603" spans="1:14">
      <c r="A603" t="s">
        <v>3149</v>
      </c>
      <c r="B603">
        <v>79</v>
      </c>
      <c r="C603">
        <v>73</v>
      </c>
      <c r="D603">
        <v>66</v>
      </c>
      <c r="E603">
        <v>72</v>
      </c>
      <c r="F603"/>
      <c r="G603"/>
      <c r="H603"/>
      <c r="I603"/>
      <c r="J603"/>
      <c r="K603"/>
      <c r="L603"/>
      <c r="M603"/>
      <c r="N603" s="392"/>
    </row>
    <row r="604" spans="1:14">
      <c r="A604" t="s">
        <v>3358</v>
      </c>
      <c r="B604">
        <v>76</v>
      </c>
      <c r="C604">
        <v>94</v>
      </c>
      <c r="D604">
        <v>74</v>
      </c>
      <c r="E604">
        <v>93</v>
      </c>
      <c r="F604">
        <v>83</v>
      </c>
      <c r="G604">
        <v>110</v>
      </c>
      <c r="H604">
        <v>75</v>
      </c>
      <c r="I604">
        <v>71</v>
      </c>
      <c r="J604">
        <v>69</v>
      </c>
      <c r="K604">
        <v>89</v>
      </c>
      <c r="L604">
        <v>85</v>
      </c>
      <c r="M604">
        <v>78</v>
      </c>
      <c r="N604" s="392"/>
    </row>
    <row r="605" spans="1:14">
      <c r="A605" t="s">
        <v>3928</v>
      </c>
      <c r="B605">
        <v>17</v>
      </c>
      <c r="C605">
        <v>26</v>
      </c>
      <c r="D605">
        <v>20</v>
      </c>
      <c r="E605">
        <v>23</v>
      </c>
      <c r="F605"/>
      <c r="G605"/>
      <c r="H605"/>
      <c r="I605"/>
      <c r="J605"/>
      <c r="K605"/>
      <c r="L605"/>
      <c r="M605"/>
      <c r="N605" s="392"/>
    </row>
    <row r="606" spans="1:14">
      <c r="A606" t="s">
        <v>3876</v>
      </c>
      <c r="B606">
        <v>18</v>
      </c>
      <c r="C606">
        <v>21</v>
      </c>
      <c r="D606">
        <v>17</v>
      </c>
      <c r="E606">
        <v>23</v>
      </c>
      <c r="F606"/>
      <c r="G606"/>
      <c r="H606"/>
      <c r="I606"/>
      <c r="J606"/>
      <c r="K606"/>
      <c r="L606"/>
      <c r="M606"/>
      <c r="N606" s="392"/>
    </row>
    <row r="607" spans="1:14">
      <c r="A607" t="s">
        <v>4005</v>
      </c>
      <c r="B607">
        <v>390</v>
      </c>
      <c r="C607">
        <v>410</v>
      </c>
      <c r="D607">
        <v>484</v>
      </c>
      <c r="E607">
        <v>470</v>
      </c>
      <c r="F607">
        <v>872</v>
      </c>
      <c r="G607">
        <v>794</v>
      </c>
      <c r="H607">
        <v>716</v>
      </c>
      <c r="I607">
        <v>588</v>
      </c>
      <c r="J607">
        <v>660</v>
      </c>
      <c r="K607">
        <v>591</v>
      </c>
      <c r="L607">
        <v>585</v>
      </c>
      <c r="M607">
        <v>478</v>
      </c>
      <c r="N607" s="392"/>
    </row>
    <row r="608" spans="1:14">
      <c r="A608" t="s">
        <v>3466</v>
      </c>
      <c r="B608">
        <v>66</v>
      </c>
      <c r="C608">
        <v>71</v>
      </c>
      <c r="D608">
        <v>73</v>
      </c>
      <c r="E608">
        <v>78</v>
      </c>
      <c r="F608"/>
      <c r="G608"/>
      <c r="H608"/>
      <c r="I608"/>
      <c r="J608"/>
      <c r="K608"/>
      <c r="L608"/>
      <c r="M608"/>
      <c r="N608" s="392"/>
    </row>
    <row r="609" spans="1:14">
      <c r="A609" t="s">
        <v>3964</v>
      </c>
      <c r="B609"/>
      <c r="C609"/>
      <c r="D609"/>
      <c r="E609"/>
      <c r="F609">
        <v>33</v>
      </c>
      <c r="G609">
        <v>46</v>
      </c>
      <c r="H609">
        <v>33</v>
      </c>
      <c r="I609">
        <v>40</v>
      </c>
      <c r="J609">
        <v>35</v>
      </c>
      <c r="K609">
        <v>39</v>
      </c>
      <c r="L609">
        <v>40</v>
      </c>
      <c r="M609">
        <v>44</v>
      </c>
      <c r="N609" s="392"/>
    </row>
    <row r="610" spans="1:14">
      <c r="A610" t="s">
        <v>3266</v>
      </c>
      <c r="B610">
        <v>175</v>
      </c>
      <c r="C610">
        <v>185</v>
      </c>
      <c r="D610">
        <v>192</v>
      </c>
      <c r="E610">
        <v>164</v>
      </c>
      <c r="F610"/>
      <c r="G610"/>
      <c r="H610"/>
      <c r="I610"/>
      <c r="J610"/>
      <c r="K610"/>
      <c r="L610"/>
      <c r="M610"/>
      <c r="N610" s="392"/>
    </row>
    <row r="611" spans="1:14">
      <c r="A611" t="s">
        <v>13256</v>
      </c>
      <c r="B611">
        <v>115</v>
      </c>
      <c r="C611">
        <v>100</v>
      </c>
      <c r="D611">
        <v>114</v>
      </c>
      <c r="E611">
        <v>108</v>
      </c>
      <c r="F611">
        <v>103</v>
      </c>
      <c r="G611">
        <v>119</v>
      </c>
      <c r="H611">
        <v>139</v>
      </c>
      <c r="I611">
        <v>107</v>
      </c>
      <c r="J611">
        <v>97</v>
      </c>
      <c r="K611">
        <v>120</v>
      </c>
      <c r="L611">
        <v>129</v>
      </c>
      <c r="M611">
        <v>129</v>
      </c>
      <c r="N611" s="392"/>
    </row>
    <row r="612" spans="1:14">
      <c r="A612" t="s">
        <v>3441</v>
      </c>
      <c r="B612"/>
      <c r="C612">
        <v>1</v>
      </c>
      <c r="D612"/>
      <c r="E612"/>
      <c r="F612"/>
      <c r="G612">
        <v>2</v>
      </c>
      <c r="H612"/>
      <c r="I612">
        <v>1</v>
      </c>
      <c r="J612"/>
      <c r="K612">
        <v>2</v>
      </c>
      <c r="L612">
        <v>1</v>
      </c>
      <c r="M612"/>
      <c r="N612" s="392"/>
    </row>
    <row r="613" spans="1:14">
      <c r="A613" t="s">
        <v>3139</v>
      </c>
      <c r="B613"/>
      <c r="C613"/>
      <c r="D613"/>
      <c r="E613"/>
      <c r="F613"/>
      <c r="G613"/>
      <c r="H613">
        <v>214</v>
      </c>
      <c r="I613">
        <v>195</v>
      </c>
      <c r="J613">
        <v>212</v>
      </c>
      <c r="K613">
        <v>204</v>
      </c>
      <c r="L613">
        <v>200</v>
      </c>
      <c r="M613">
        <v>203</v>
      </c>
      <c r="N613" s="392"/>
    </row>
    <row r="614" spans="1:14">
      <c r="A614" t="s">
        <v>3304</v>
      </c>
      <c r="B614">
        <v>32</v>
      </c>
      <c r="C614">
        <v>35</v>
      </c>
      <c r="D614">
        <v>24</v>
      </c>
      <c r="E614">
        <v>40</v>
      </c>
      <c r="F614"/>
      <c r="G614"/>
      <c r="H614"/>
      <c r="I614"/>
      <c r="J614"/>
      <c r="K614"/>
      <c r="L614"/>
      <c r="M614"/>
      <c r="N614" s="392"/>
    </row>
    <row r="615" spans="1:14">
      <c r="A615" t="s">
        <v>3992</v>
      </c>
      <c r="B615">
        <v>57</v>
      </c>
      <c r="C615">
        <v>20</v>
      </c>
      <c r="D615">
        <v>53</v>
      </c>
      <c r="E615">
        <v>33</v>
      </c>
      <c r="F615">
        <v>114</v>
      </c>
      <c r="G615">
        <v>32</v>
      </c>
      <c r="H615">
        <v>91</v>
      </c>
      <c r="I615">
        <v>38</v>
      </c>
      <c r="J615">
        <v>93</v>
      </c>
      <c r="K615">
        <v>26</v>
      </c>
      <c r="L615">
        <v>82</v>
      </c>
      <c r="M615">
        <v>35</v>
      </c>
      <c r="N615" s="392"/>
    </row>
    <row r="616" spans="1:14">
      <c r="A616" t="s">
        <v>10387</v>
      </c>
      <c r="B616">
        <v>22</v>
      </c>
      <c r="C616">
        <v>33</v>
      </c>
      <c r="D616">
        <v>32</v>
      </c>
      <c r="E616">
        <v>35</v>
      </c>
      <c r="F616"/>
      <c r="G616"/>
      <c r="H616"/>
      <c r="I616"/>
      <c r="J616"/>
      <c r="K616"/>
      <c r="L616"/>
      <c r="M616"/>
      <c r="N616" s="392"/>
    </row>
    <row r="617" spans="1:14">
      <c r="A617" t="s">
        <v>16134</v>
      </c>
      <c r="B617">
        <v>38</v>
      </c>
      <c r="C617">
        <v>47</v>
      </c>
      <c r="D617">
        <v>34</v>
      </c>
      <c r="E617">
        <v>50</v>
      </c>
      <c r="F617"/>
      <c r="G617"/>
      <c r="H617"/>
      <c r="I617"/>
      <c r="J617"/>
      <c r="K617"/>
      <c r="L617"/>
      <c r="M617"/>
      <c r="N617" s="392"/>
    </row>
    <row r="618" spans="1:14">
      <c r="A618" t="s">
        <v>15936</v>
      </c>
      <c r="B618">
        <v>89</v>
      </c>
      <c r="C618">
        <v>120</v>
      </c>
      <c r="D618">
        <v>74</v>
      </c>
      <c r="E618">
        <v>87</v>
      </c>
      <c r="F618"/>
      <c r="G618"/>
      <c r="H618"/>
      <c r="I618"/>
      <c r="J618"/>
      <c r="K618"/>
      <c r="L618"/>
      <c r="M618"/>
      <c r="N618" s="392"/>
    </row>
    <row r="619" spans="1:14">
      <c r="A619" t="s">
        <v>3516</v>
      </c>
      <c r="B619">
        <v>24</v>
      </c>
      <c r="C619">
        <v>27</v>
      </c>
      <c r="D619">
        <v>21</v>
      </c>
      <c r="E619">
        <v>30</v>
      </c>
      <c r="F619"/>
      <c r="G619"/>
      <c r="H619"/>
      <c r="I619"/>
      <c r="J619"/>
      <c r="K619"/>
      <c r="L619"/>
      <c r="M619"/>
      <c r="N619" s="392"/>
    </row>
    <row r="620" spans="1:14">
      <c r="A620" t="s">
        <v>4002</v>
      </c>
      <c r="B620">
        <v>74</v>
      </c>
      <c r="C620">
        <v>95</v>
      </c>
      <c r="D620">
        <v>77</v>
      </c>
      <c r="E620">
        <v>95</v>
      </c>
      <c r="F620"/>
      <c r="G620"/>
      <c r="H620"/>
      <c r="I620"/>
      <c r="J620"/>
      <c r="K620"/>
      <c r="L620"/>
      <c r="M620"/>
      <c r="N620" s="392"/>
    </row>
    <row r="621" spans="1:14">
      <c r="A621" t="s">
        <v>2926</v>
      </c>
      <c r="B621">
        <v>52</v>
      </c>
      <c r="C621">
        <v>60</v>
      </c>
      <c r="D621">
        <v>48</v>
      </c>
      <c r="E621">
        <v>45</v>
      </c>
      <c r="F621"/>
      <c r="G621"/>
      <c r="H621"/>
      <c r="I621"/>
      <c r="J621"/>
      <c r="K621"/>
      <c r="L621"/>
      <c r="M621"/>
      <c r="N621" s="392"/>
    </row>
    <row r="622" spans="1:14">
      <c r="A622" t="s">
        <v>3937</v>
      </c>
      <c r="B622">
        <v>24</v>
      </c>
      <c r="C622">
        <v>18</v>
      </c>
      <c r="D622">
        <v>20</v>
      </c>
      <c r="E622">
        <v>20</v>
      </c>
      <c r="F622"/>
      <c r="G622"/>
      <c r="H622"/>
      <c r="I622"/>
      <c r="J622"/>
      <c r="K622"/>
      <c r="L622"/>
      <c r="M622"/>
      <c r="N622" s="392"/>
    </row>
    <row r="623" spans="1:14">
      <c r="A623" t="s">
        <v>13176</v>
      </c>
      <c r="B623">
        <v>20</v>
      </c>
      <c r="C623">
        <v>26</v>
      </c>
      <c r="D623">
        <v>25</v>
      </c>
      <c r="E623">
        <v>22</v>
      </c>
      <c r="F623"/>
      <c r="G623"/>
      <c r="H623"/>
      <c r="I623"/>
      <c r="J623"/>
      <c r="K623"/>
      <c r="L623"/>
      <c r="M623"/>
      <c r="N623" s="392"/>
    </row>
    <row r="624" spans="1:14">
      <c r="A624" t="s">
        <v>2893</v>
      </c>
      <c r="B624">
        <v>42</v>
      </c>
      <c r="C624">
        <v>42</v>
      </c>
      <c r="D624">
        <v>35</v>
      </c>
      <c r="E624">
        <v>37</v>
      </c>
      <c r="F624"/>
      <c r="G624"/>
      <c r="H624"/>
      <c r="I624"/>
      <c r="J624"/>
      <c r="K624"/>
      <c r="L624"/>
      <c r="M624"/>
      <c r="N624" s="392"/>
    </row>
    <row r="625" spans="1:14">
      <c r="A625" t="s">
        <v>3300</v>
      </c>
      <c r="B625">
        <v>114</v>
      </c>
      <c r="C625">
        <v>115</v>
      </c>
      <c r="D625">
        <v>105</v>
      </c>
      <c r="E625">
        <v>109</v>
      </c>
      <c r="F625"/>
      <c r="G625"/>
      <c r="H625"/>
      <c r="I625"/>
      <c r="J625"/>
      <c r="K625"/>
      <c r="L625"/>
      <c r="M625"/>
      <c r="N625" s="392"/>
    </row>
    <row r="626" spans="1:14">
      <c r="A626" t="s">
        <v>3225</v>
      </c>
      <c r="B626">
        <v>112</v>
      </c>
      <c r="C626">
        <v>120</v>
      </c>
      <c r="D626">
        <v>76</v>
      </c>
      <c r="E626">
        <v>102</v>
      </c>
      <c r="F626"/>
      <c r="G626"/>
      <c r="H626"/>
      <c r="I626"/>
      <c r="J626"/>
      <c r="K626"/>
      <c r="L626"/>
      <c r="M626"/>
      <c r="N626" s="392"/>
    </row>
    <row r="627" spans="1:14">
      <c r="A627" t="s">
        <v>3491</v>
      </c>
      <c r="B627">
        <v>80</v>
      </c>
      <c r="C627">
        <v>85</v>
      </c>
      <c r="D627">
        <v>94</v>
      </c>
      <c r="E627">
        <v>80</v>
      </c>
      <c r="F627"/>
      <c r="G627"/>
      <c r="H627"/>
      <c r="I627"/>
      <c r="J627"/>
      <c r="K627"/>
      <c r="L627"/>
      <c r="M627"/>
      <c r="N627" s="392"/>
    </row>
    <row r="628" spans="1:14">
      <c r="A628" t="s">
        <v>3966</v>
      </c>
      <c r="B628">
        <v>93</v>
      </c>
      <c r="C628">
        <v>91</v>
      </c>
      <c r="D628">
        <v>78</v>
      </c>
      <c r="E628">
        <v>112</v>
      </c>
      <c r="F628"/>
      <c r="G628"/>
      <c r="H628"/>
      <c r="I628"/>
      <c r="J628"/>
      <c r="K628"/>
      <c r="L628"/>
      <c r="M628"/>
      <c r="N628" s="392"/>
    </row>
    <row r="629" spans="1:14">
      <c r="A629" t="s">
        <v>3678</v>
      </c>
      <c r="B629">
        <v>45</v>
      </c>
      <c r="C629">
        <v>63</v>
      </c>
      <c r="D629">
        <v>68</v>
      </c>
      <c r="E629">
        <v>68</v>
      </c>
      <c r="F629"/>
      <c r="G629"/>
      <c r="H629"/>
      <c r="I629"/>
      <c r="J629"/>
      <c r="K629"/>
      <c r="L629"/>
      <c r="M629"/>
      <c r="N629" s="392"/>
    </row>
    <row r="630" spans="1:14">
      <c r="A630" t="s">
        <v>2919</v>
      </c>
      <c r="B630">
        <v>47</v>
      </c>
      <c r="C630">
        <v>68</v>
      </c>
      <c r="D630">
        <v>61</v>
      </c>
      <c r="E630">
        <v>49</v>
      </c>
      <c r="F630"/>
      <c r="G630"/>
      <c r="H630"/>
      <c r="I630"/>
      <c r="J630"/>
      <c r="K630"/>
      <c r="L630"/>
      <c r="M630"/>
      <c r="N630" s="392"/>
    </row>
    <row r="631" spans="1:14">
      <c r="A631" t="s">
        <v>3986</v>
      </c>
      <c r="B631">
        <v>21</v>
      </c>
      <c r="C631">
        <v>18</v>
      </c>
      <c r="D631">
        <v>27</v>
      </c>
      <c r="E631">
        <v>22</v>
      </c>
      <c r="F631"/>
      <c r="G631"/>
      <c r="H631"/>
      <c r="I631"/>
      <c r="J631"/>
      <c r="K631"/>
      <c r="L631"/>
      <c r="M631"/>
      <c r="N631" s="392"/>
    </row>
    <row r="632" spans="1:14">
      <c r="A632" t="s">
        <v>4053</v>
      </c>
      <c r="B632">
        <v>40</v>
      </c>
      <c r="C632">
        <v>41</v>
      </c>
      <c r="D632">
        <v>27</v>
      </c>
      <c r="E632">
        <v>54</v>
      </c>
      <c r="F632">
        <v>53</v>
      </c>
      <c r="G632">
        <v>52</v>
      </c>
      <c r="H632">
        <v>43</v>
      </c>
      <c r="I632">
        <v>46</v>
      </c>
      <c r="J632">
        <v>43</v>
      </c>
      <c r="K632">
        <v>49</v>
      </c>
      <c r="L632">
        <v>33</v>
      </c>
      <c r="M632">
        <v>38</v>
      </c>
      <c r="N632" s="392"/>
    </row>
    <row r="633" spans="1:14">
      <c r="A633" t="s">
        <v>10378</v>
      </c>
      <c r="B633">
        <v>33</v>
      </c>
      <c r="C633">
        <v>23</v>
      </c>
      <c r="D633">
        <v>33</v>
      </c>
      <c r="E633">
        <v>21</v>
      </c>
      <c r="F633">
        <v>34</v>
      </c>
      <c r="G633">
        <v>19</v>
      </c>
      <c r="H633">
        <v>31</v>
      </c>
      <c r="I633">
        <v>28</v>
      </c>
      <c r="J633">
        <v>33</v>
      </c>
      <c r="K633">
        <v>21</v>
      </c>
      <c r="L633">
        <v>29</v>
      </c>
      <c r="M633">
        <v>20</v>
      </c>
      <c r="N633" s="392"/>
    </row>
    <row r="634" spans="1:14">
      <c r="A634" t="s">
        <v>3713</v>
      </c>
      <c r="B634">
        <v>93</v>
      </c>
      <c r="C634">
        <v>103</v>
      </c>
      <c r="D634">
        <v>99</v>
      </c>
      <c r="E634">
        <v>103</v>
      </c>
      <c r="F634"/>
      <c r="G634"/>
      <c r="H634"/>
      <c r="I634"/>
      <c r="J634"/>
      <c r="K634"/>
      <c r="L634"/>
      <c r="M634"/>
      <c r="N634" s="392"/>
    </row>
    <row r="635" spans="1:14">
      <c r="A635" t="s">
        <v>3445</v>
      </c>
      <c r="B635">
        <v>28</v>
      </c>
      <c r="C635">
        <v>18</v>
      </c>
      <c r="D635">
        <v>35</v>
      </c>
      <c r="E635">
        <v>22</v>
      </c>
      <c r="F635"/>
      <c r="G635"/>
      <c r="H635"/>
      <c r="I635"/>
      <c r="J635"/>
      <c r="K635"/>
      <c r="L635"/>
      <c r="M635"/>
      <c r="N635" s="392"/>
    </row>
    <row r="636" spans="1:14">
      <c r="A636" t="s">
        <v>3061</v>
      </c>
      <c r="B636">
        <v>35</v>
      </c>
      <c r="C636">
        <v>46</v>
      </c>
      <c r="D636">
        <v>26</v>
      </c>
      <c r="E636">
        <v>27</v>
      </c>
      <c r="F636"/>
      <c r="G636"/>
      <c r="H636"/>
      <c r="I636"/>
      <c r="J636"/>
      <c r="K636"/>
      <c r="L636"/>
      <c r="M636"/>
      <c r="N636" s="392"/>
    </row>
    <row r="637" spans="1:14">
      <c r="A637" t="s">
        <v>4003</v>
      </c>
      <c r="B637"/>
      <c r="C637"/>
      <c r="D637"/>
      <c r="E637"/>
      <c r="F637">
        <v>88</v>
      </c>
      <c r="G637">
        <v>91</v>
      </c>
      <c r="H637">
        <v>89</v>
      </c>
      <c r="I637">
        <v>83</v>
      </c>
      <c r="J637">
        <v>98</v>
      </c>
      <c r="K637">
        <v>84</v>
      </c>
      <c r="L637">
        <v>84</v>
      </c>
      <c r="M637">
        <v>105</v>
      </c>
      <c r="N637" s="392"/>
    </row>
    <row r="638" spans="1:14">
      <c r="A638" t="s">
        <v>3346</v>
      </c>
      <c r="B638"/>
      <c r="C638"/>
      <c r="D638"/>
      <c r="E638"/>
      <c r="F638">
        <v>103</v>
      </c>
      <c r="G638">
        <v>133</v>
      </c>
      <c r="H638">
        <v>113</v>
      </c>
      <c r="I638">
        <v>127</v>
      </c>
      <c r="J638">
        <v>133</v>
      </c>
      <c r="K638">
        <v>133</v>
      </c>
      <c r="L638">
        <v>117</v>
      </c>
      <c r="M638">
        <v>123</v>
      </c>
      <c r="N638" s="392"/>
    </row>
    <row r="639" spans="1:14">
      <c r="A639" t="s">
        <v>12994</v>
      </c>
      <c r="B639">
        <v>69</v>
      </c>
      <c r="C639">
        <v>60</v>
      </c>
      <c r="D639">
        <v>78</v>
      </c>
      <c r="E639">
        <v>57</v>
      </c>
      <c r="F639">
        <v>71</v>
      </c>
      <c r="G639">
        <v>61</v>
      </c>
      <c r="H639">
        <v>52</v>
      </c>
      <c r="I639">
        <v>71</v>
      </c>
      <c r="J639">
        <v>53</v>
      </c>
      <c r="K639">
        <v>75</v>
      </c>
      <c r="L639">
        <v>69</v>
      </c>
      <c r="M639">
        <v>82</v>
      </c>
      <c r="N639" s="392"/>
    </row>
    <row r="640" spans="1:14">
      <c r="A640" t="s">
        <v>3607</v>
      </c>
      <c r="B640">
        <v>83</v>
      </c>
      <c r="C640">
        <v>106</v>
      </c>
      <c r="D640">
        <v>82</v>
      </c>
      <c r="E640">
        <v>72</v>
      </c>
      <c r="F640"/>
      <c r="G640"/>
      <c r="H640"/>
      <c r="I640"/>
      <c r="J640"/>
      <c r="K640"/>
      <c r="L640"/>
      <c r="M640"/>
      <c r="N640" s="392"/>
    </row>
    <row r="641" spans="1:14">
      <c r="A641" t="s">
        <v>3866</v>
      </c>
      <c r="B641">
        <v>25</v>
      </c>
      <c r="C641">
        <v>35</v>
      </c>
      <c r="D641">
        <v>29</v>
      </c>
      <c r="E641">
        <v>30</v>
      </c>
      <c r="F641"/>
      <c r="G641"/>
      <c r="H641"/>
      <c r="I641"/>
      <c r="J641"/>
      <c r="K641"/>
      <c r="L641"/>
      <c r="M641"/>
      <c r="N641" s="392"/>
    </row>
    <row r="642" spans="1:14">
      <c r="A642" t="s">
        <v>3628</v>
      </c>
      <c r="B642"/>
      <c r="C642"/>
      <c r="D642"/>
      <c r="E642"/>
      <c r="F642">
        <v>47</v>
      </c>
      <c r="G642">
        <v>67</v>
      </c>
      <c r="H642">
        <v>58</v>
      </c>
      <c r="I642">
        <v>44</v>
      </c>
      <c r="J642">
        <v>67</v>
      </c>
      <c r="K642">
        <v>60</v>
      </c>
      <c r="L642">
        <v>62</v>
      </c>
      <c r="M642">
        <v>62</v>
      </c>
      <c r="N642" s="392"/>
    </row>
    <row r="643" spans="1:14">
      <c r="A643" t="s">
        <v>13002</v>
      </c>
      <c r="B643"/>
      <c r="C643"/>
      <c r="D643"/>
      <c r="E643"/>
      <c r="F643">
        <v>58</v>
      </c>
      <c r="G643">
        <v>72</v>
      </c>
      <c r="H643">
        <v>50</v>
      </c>
      <c r="I643">
        <v>91</v>
      </c>
      <c r="J643">
        <v>32</v>
      </c>
      <c r="K643">
        <v>70</v>
      </c>
      <c r="L643">
        <v>27</v>
      </c>
      <c r="M643">
        <v>58</v>
      </c>
      <c r="N643" s="392"/>
    </row>
    <row r="644" spans="1:14">
      <c r="A644" t="s">
        <v>3715</v>
      </c>
      <c r="B644">
        <v>82</v>
      </c>
      <c r="C644">
        <v>89</v>
      </c>
      <c r="D644">
        <v>101</v>
      </c>
      <c r="E644">
        <v>81</v>
      </c>
      <c r="F644"/>
      <c r="G644"/>
      <c r="H644"/>
      <c r="I644"/>
      <c r="J644"/>
      <c r="K644"/>
      <c r="L644"/>
      <c r="M644"/>
      <c r="N644" s="392"/>
    </row>
    <row r="645" spans="1:14">
      <c r="A645" t="s">
        <v>3494</v>
      </c>
      <c r="B645">
        <v>44</v>
      </c>
      <c r="C645">
        <v>30</v>
      </c>
      <c r="D645">
        <v>23</v>
      </c>
      <c r="E645">
        <v>24</v>
      </c>
      <c r="F645">
        <v>32</v>
      </c>
      <c r="G645">
        <v>34</v>
      </c>
      <c r="H645">
        <v>34</v>
      </c>
      <c r="I645">
        <v>37</v>
      </c>
      <c r="J645">
        <v>28</v>
      </c>
      <c r="K645">
        <v>37</v>
      </c>
      <c r="L645">
        <v>39</v>
      </c>
      <c r="M645">
        <v>42</v>
      </c>
      <c r="N645" s="392"/>
    </row>
    <row r="646" spans="1:14">
      <c r="A646" t="s">
        <v>3617</v>
      </c>
      <c r="B646"/>
      <c r="C646"/>
      <c r="D646"/>
      <c r="E646"/>
      <c r="F646">
        <v>62</v>
      </c>
      <c r="G646">
        <v>65</v>
      </c>
      <c r="H646">
        <v>49</v>
      </c>
      <c r="I646">
        <v>67</v>
      </c>
      <c r="J646">
        <v>74</v>
      </c>
      <c r="K646">
        <v>48</v>
      </c>
      <c r="L646">
        <v>63</v>
      </c>
      <c r="M646">
        <v>58</v>
      </c>
      <c r="N646" s="392"/>
    </row>
    <row r="647" spans="1:14">
      <c r="A647" t="s">
        <v>3181</v>
      </c>
      <c r="B647">
        <v>35</v>
      </c>
      <c r="C647">
        <v>50</v>
      </c>
      <c r="D647">
        <v>50</v>
      </c>
      <c r="E647">
        <v>52</v>
      </c>
      <c r="F647"/>
      <c r="G647"/>
      <c r="H647"/>
      <c r="I647"/>
      <c r="J647"/>
      <c r="K647"/>
      <c r="L647"/>
      <c r="M647"/>
      <c r="N647" s="392"/>
    </row>
    <row r="648" spans="1:14">
      <c r="A648" t="s">
        <v>3291</v>
      </c>
      <c r="B648"/>
      <c r="C648"/>
      <c r="D648"/>
      <c r="E648"/>
      <c r="F648">
        <v>103</v>
      </c>
      <c r="G648">
        <v>92</v>
      </c>
      <c r="H648">
        <v>93</v>
      </c>
      <c r="I648">
        <v>97</v>
      </c>
      <c r="J648">
        <v>90</v>
      </c>
      <c r="K648">
        <v>101</v>
      </c>
      <c r="L648">
        <v>84</v>
      </c>
      <c r="M648">
        <v>95</v>
      </c>
      <c r="N648" s="392"/>
    </row>
    <row r="649" spans="1:14">
      <c r="A649" t="s">
        <v>3613</v>
      </c>
      <c r="B649">
        <v>37</v>
      </c>
      <c r="C649">
        <v>30</v>
      </c>
      <c r="D649">
        <v>40</v>
      </c>
      <c r="E649">
        <v>35</v>
      </c>
      <c r="F649"/>
      <c r="G649"/>
      <c r="H649"/>
      <c r="I649"/>
      <c r="J649"/>
      <c r="K649"/>
      <c r="L649"/>
      <c r="M649"/>
      <c r="N649" s="392"/>
    </row>
    <row r="650" spans="1:14">
      <c r="A650" t="s">
        <v>3170</v>
      </c>
      <c r="B650"/>
      <c r="C650"/>
      <c r="D650"/>
      <c r="E650"/>
      <c r="F650">
        <v>43</v>
      </c>
      <c r="G650">
        <v>63</v>
      </c>
      <c r="H650">
        <v>47</v>
      </c>
      <c r="I650">
        <v>44</v>
      </c>
      <c r="J650">
        <v>38</v>
      </c>
      <c r="K650">
        <v>46</v>
      </c>
      <c r="L650">
        <v>41</v>
      </c>
      <c r="M650">
        <v>56</v>
      </c>
      <c r="N650" s="392"/>
    </row>
    <row r="651" spans="1:14">
      <c r="A651" t="s">
        <v>3789</v>
      </c>
      <c r="B651"/>
      <c r="C651"/>
      <c r="D651"/>
      <c r="E651"/>
      <c r="F651">
        <v>128</v>
      </c>
      <c r="G651">
        <v>128</v>
      </c>
      <c r="H651">
        <v>137</v>
      </c>
      <c r="I651">
        <v>123</v>
      </c>
      <c r="J651">
        <v>116</v>
      </c>
      <c r="K651">
        <v>118</v>
      </c>
      <c r="L651">
        <v>125</v>
      </c>
      <c r="M651">
        <v>167</v>
      </c>
      <c r="N651" s="392"/>
    </row>
    <row r="652" spans="1:14">
      <c r="A652" t="s">
        <v>10377</v>
      </c>
      <c r="B652"/>
      <c r="C652"/>
      <c r="D652"/>
      <c r="E652"/>
      <c r="F652">
        <v>46</v>
      </c>
      <c r="G652">
        <v>11</v>
      </c>
      <c r="H652">
        <v>40</v>
      </c>
      <c r="I652">
        <v>11</v>
      </c>
      <c r="J652">
        <v>31</v>
      </c>
      <c r="K652">
        <v>11</v>
      </c>
      <c r="L652">
        <v>36</v>
      </c>
      <c r="M652">
        <v>7</v>
      </c>
      <c r="N652" s="392"/>
    </row>
    <row r="653" spans="1:14">
      <c r="A653" t="s">
        <v>3431</v>
      </c>
      <c r="B653"/>
      <c r="C653"/>
      <c r="D653"/>
      <c r="E653"/>
      <c r="F653">
        <v>120</v>
      </c>
      <c r="G653">
        <v>131</v>
      </c>
      <c r="H653">
        <v>140</v>
      </c>
      <c r="I653">
        <v>131</v>
      </c>
      <c r="J653">
        <v>136</v>
      </c>
      <c r="K653">
        <v>141</v>
      </c>
      <c r="L653">
        <v>133</v>
      </c>
      <c r="M653">
        <v>118</v>
      </c>
      <c r="N653" s="392"/>
    </row>
    <row r="654" spans="1:14">
      <c r="A654" t="s">
        <v>2995</v>
      </c>
      <c r="B654">
        <v>97</v>
      </c>
      <c r="C654">
        <v>119</v>
      </c>
      <c r="D654">
        <v>113</v>
      </c>
      <c r="E654">
        <v>102</v>
      </c>
      <c r="F654"/>
      <c r="G654"/>
      <c r="H654"/>
      <c r="I654"/>
      <c r="J654"/>
      <c r="K654"/>
      <c r="L654"/>
      <c r="M654"/>
      <c r="N654" s="392"/>
    </row>
    <row r="655" spans="1:14">
      <c r="A655" t="s">
        <v>10482</v>
      </c>
      <c r="B655"/>
      <c r="C655"/>
      <c r="D655">
        <v>160</v>
      </c>
      <c r="E655">
        <v>169</v>
      </c>
      <c r="F655">
        <v>177</v>
      </c>
      <c r="G655">
        <v>185</v>
      </c>
      <c r="H655">
        <v>166</v>
      </c>
      <c r="I655">
        <v>160</v>
      </c>
      <c r="J655">
        <v>186</v>
      </c>
      <c r="K655">
        <v>147</v>
      </c>
      <c r="L655">
        <v>128</v>
      </c>
      <c r="M655">
        <v>181</v>
      </c>
      <c r="N655" s="392"/>
    </row>
    <row r="656" spans="1:14">
      <c r="A656" t="s">
        <v>10383</v>
      </c>
      <c r="B656">
        <v>5</v>
      </c>
      <c r="C656">
        <v>6</v>
      </c>
      <c r="D656">
        <v>5</v>
      </c>
      <c r="E656">
        <v>7</v>
      </c>
      <c r="F656">
        <v>13</v>
      </c>
      <c r="G656">
        <v>3</v>
      </c>
      <c r="H656">
        <v>11</v>
      </c>
      <c r="I656">
        <v>13</v>
      </c>
      <c r="J656">
        <v>13</v>
      </c>
      <c r="K656">
        <v>12</v>
      </c>
      <c r="L656">
        <v>15</v>
      </c>
      <c r="M656">
        <v>15</v>
      </c>
      <c r="N656" s="392"/>
    </row>
    <row r="657" spans="1:14">
      <c r="A657" t="s">
        <v>3792</v>
      </c>
      <c r="B657">
        <v>115</v>
      </c>
      <c r="C657">
        <v>142</v>
      </c>
      <c r="D657">
        <v>131</v>
      </c>
      <c r="E657">
        <v>142</v>
      </c>
      <c r="F657"/>
      <c r="G657"/>
      <c r="H657"/>
      <c r="I657"/>
      <c r="J657"/>
      <c r="K657"/>
      <c r="L657"/>
      <c r="M657"/>
      <c r="N657" s="392"/>
    </row>
    <row r="658" spans="1:14">
      <c r="A658" t="s">
        <v>3367</v>
      </c>
      <c r="B658">
        <v>71</v>
      </c>
      <c r="C658">
        <v>86</v>
      </c>
      <c r="D658">
        <v>89</v>
      </c>
      <c r="E658">
        <v>114</v>
      </c>
      <c r="F658"/>
      <c r="G658"/>
      <c r="H658"/>
      <c r="I658"/>
      <c r="J658"/>
      <c r="K658"/>
      <c r="L658"/>
      <c r="M658"/>
      <c r="N658" s="392"/>
    </row>
    <row r="659" spans="1:14">
      <c r="A659" t="s">
        <v>3050</v>
      </c>
      <c r="B659"/>
      <c r="C659"/>
      <c r="D659">
        <v>75</v>
      </c>
      <c r="E659">
        <v>61</v>
      </c>
      <c r="F659">
        <v>83</v>
      </c>
      <c r="G659">
        <v>74</v>
      </c>
      <c r="H659">
        <v>68</v>
      </c>
      <c r="I659">
        <v>90</v>
      </c>
      <c r="J659">
        <v>80</v>
      </c>
      <c r="K659">
        <v>82</v>
      </c>
      <c r="L659">
        <v>72</v>
      </c>
      <c r="M659">
        <v>83</v>
      </c>
      <c r="N659" s="392"/>
    </row>
    <row r="660" spans="1:14">
      <c r="A660" t="s">
        <v>3028</v>
      </c>
      <c r="B660">
        <v>44</v>
      </c>
      <c r="C660">
        <v>43</v>
      </c>
      <c r="D660">
        <v>45</v>
      </c>
      <c r="E660">
        <v>54</v>
      </c>
      <c r="F660">
        <v>38</v>
      </c>
      <c r="G660">
        <v>51</v>
      </c>
      <c r="H660">
        <v>48</v>
      </c>
      <c r="I660">
        <v>43</v>
      </c>
      <c r="J660">
        <v>47</v>
      </c>
      <c r="K660">
        <v>32</v>
      </c>
      <c r="L660">
        <v>24</v>
      </c>
      <c r="M660">
        <v>42</v>
      </c>
      <c r="N660" s="392"/>
    </row>
    <row r="661" spans="1:14">
      <c r="A661" t="s">
        <v>12996</v>
      </c>
      <c r="B661">
        <v>24</v>
      </c>
      <c r="C661">
        <v>15</v>
      </c>
      <c r="D661">
        <v>19</v>
      </c>
      <c r="E661">
        <v>15</v>
      </c>
      <c r="F661">
        <v>14</v>
      </c>
      <c r="G661">
        <v>17</v>
      </c>
      <c r="H661">
        <v>9</v>
      </c>
      <c r="I661">
        <v>10</v>
      </c>
      <c r="J661">
        <v>12</v>
      </c>
      <c r="K661">
        <v>7</v>
      </c>
      <c r="L661">
        <v>13</v>
      </c>
      <c r="M661">
        <v>9</v>
      </c>
      <c r="N661" s="392"/>
    </row>
    <row r="662" spans="1:14">
      <c r="A662" t="s">
        <v>3210</v>
      </c>
      <c r="B662">
        <v>29</v>
      </c>
      <c r="C662">
        <v>33</v>
      </c>
      <c r="D662">
        <v>30</v>
      </c>
      <c r="E662">
        <v>35</v>
      </c>
      <c r="F662"/>
      <c r="G662"/>
      <c r="H662"/>
      <c r="I662"/>
      <c r="J662"/>
      <c r="K662"/>
      <c r="L662"/>
      <c r="M662"/>
      <c r="N662" s="392"/>
    </row>
    <row r="663" spans="1:14">
      <c r="A663" t="s">
        <v>10489</v>
      </c>
      <c r="B663"/>
      <c r="C663"/>
      <c r="D663"/>
      <c r="E663"/>
      <c r="F663">
        <v>137</v>
      </c>
      <c r="G663">
        <v>151</v>
      </c>
      <c r="H663">
        <v>139</v>
      </c>
      <c r="I663">
        <v>170</v>
      </c>
      <c r="J663">
        <v>160</v>
      </c>
      <c r="K663">
        <v>159</v>
      </c>
      <c r="L663">
        <v>166</v>
      </c>
      <c r="M663">
        <v>158</v>
      </c>
      <c r="N663" s="392"/>
    </row>
    <row r="664" spans="1:14">
      <c r="A664" t="s">
        <v>10390</v>
      </c>
      <c r="B664">
        <v>39</v>
      </c>
      <c r="C664">
        <v>34</v>
      </c>
      <c r="D664">
        <v>35</v>
      </c>
      <c r="E664">
        <v>32</v>
      </c>
      <c r="F664"/>
      <c r="G664"/>
      <c r="H664"/>
      <c r="I664"/>
      <c r="J664"/>
      <c r="K664"/>
      <c r="L664"/>
      <c r="M664"/>
      <c r="N664" s="392"/>
    </row>
    <row r="665" spans="1:14">
      <c r="A665" t="s">
        <v>3529</v>
      </c>
      <c r="B665">
        <v>62</v>
      </c>
      <c r="C665">
        <v>74</v>
      </c>
      <c r="D665">
        <v>67</v>
      </c>
      <c r="E665">
        <v>61</v>
      </c>
      <c r="F665">
        <v>57</v>
      </c>
      <c r="G665">
        <v>59</v>
      </c>
      <c r="H665">
        <v>58</v>
      </c>
      <c r="I665">
        <v>60</v>
      </c>
      <c r="J665">
        <v>62</v>
      </c>
      <c r="K665">
        <v>65</v>
      </c>
      <c r="L665">
        <v>55</v>
      </c>
      <c r="M665">
        <v>71</v>
      </c>
      <c r="N665" s="392"/>
    </row>
    <row r="666" spans="1:14">
      <c r="A666" t="s">
        <v>3945</v>
      </c>
      <c r="B666">
        <v>15</v>
      </c>
      <c r="C666">
        <v>13</v>
      </c>
      <c r="D666">
        <v>17</v>
      </c>
      <c r="E666">
        <v>13</v>
      </c>
      <c r="F666"/>
      <c r="G666"/>
      <c r="H666"/>
      <c r="I666"/>
      <c r="J666"/>
      <c r="K666"/>
      <c r="L666"/>
      <c r="M666"/>
      <c r="N666" s="392"/>
    </row>
    <row r="667" spans="1:14">
      <c r="A667" t="s">
        <v>3591</v>
      </c>
      <c r="B667">
        <v>106</v>
      </c>
      <c r="C667">
        <v>128</v>
      </c>
      <c r="D667">
        <v>120</v>
      </c>
      <c r="E667">
        <v>137</v>
      </c>
      <c r="F667"/>
      <c r="G667"/>
      <c r="H667"/>
      <c r="I667"/>
      <c r="J667"/>
      <c r="K667"/>
      <c r="L667"/>
      <c r="M667"/>
      <c r="N667" s="392"/>
    </row>
    <row r="668" spans="1:14">
      <c r="A668" t="s">
        <v>3361</v>
      </c>
      <c r="B668"/>
      <c r="C668"/>
      <c r="D668"/>
      <c r="E668"/>
      <c r="F668">
        <v>42</v>
      </c>
      <c r="G668">
        <v>48</v>
      </c>
      <c r="H668">
        <v>53</v>
      </c>
      <c r="I668">
        <v>50</v>
      </c>
      <c r="J668">
        <v>46</v>
      </c>
      <c r="K668">
        <v>49</v>
      </c>
      <c r="L668">
        <v>37</v>
      </c>
      <c r="M668">
        <v>35</v>
      </c>
      <c r="N668" s="392"/>
    </row>
    <row r="669" spans="1:14">
      <c r="A669" t="s">
        <v>3861</v>
      </c>
      <c r="B669">
        <v>14</v>
      </c>
      <c r="C669">
        <v>20</v>
      </c>
      <c r="D669">
        <v>12</v>
      </c>
      <c r="E669">
        <v>13</v>
      </c>
      <c r="F669"/>
      <c r="G669"/>
      <c r="H669"/>
      <c r="I669"/>
      <c r="J669"/>
      <c r="K669"/>
      <c r="L669"/>
      <c r="M669"/>
      <c r="N669" s="392"/>
    </row>
    <row r="670" spans="1:14">
      <c r="A670" t="s">
        <v>3940</v>
      </c>
      <c r="B670"/>
      <c r="C670"/>
      <c r="D670"/>
      <c r="E670"/>
      <c r="F670">
        <v>66</v>
      </c>
      <c r="G670">
        <v>82</v>
      </c>
      <c r="H670">
        <v>72</v>
      </c>
      <c r="I670">
        <v>90</v>
      </c>
      <c r="J670">
        <v>49</v>
      </c>
      <c r="K670">
        <v>62</v>
      </c>
      <c r="L670">
        <v>55</v>
      </c>
      <c r="M670">
        <v>51</v>
      </c>
      <c r="N670" s="392"/>
    </row>
    <row r="671" spans="1:14">
      <c r="A671" t="s">
        <v>10417</v>
      </c>
      <c r="B671">
        <v>33</v>
      </c>
      <c r="C671">
        <v>37</v>
      </c>
      <c r="D671">
        <v>17</v>
      </c>
      <c r="E671">
        <v>33</v>
      </c>
      <c r="F671"/>
      <c r="G671"/>
      <c r="H671"/>
      <c r="I671"/>
      <c r="J671"/>
      <c r="K671"/>
      <c r="L671"/>
      <c r="M671"/>
      <c r="N671" s="392"/>
    </row>
    <row r="672" spans="1:14">
      <c r="A672" t="s">
        <v>4006</v>
      </c>
      <c r="B672">
        <v>82</v>
      </c>
      <c r="C672">
        <v>79</v>
      </c>
      <c r="D672">
        <v>70</v>
      </c>
      <c r="E672">
        <v>65</v>
      </c>
      <c r="F672"/>
      <c r="G672"/>
      <c r="H672"/>
      <c r="I672"/>
      <c r="J672"/>
      <c r="K672"/>
      <c r="L672"/>
      <c r="M672"/>
      <c r="N672" s="392"/>
    </row>
    <row r="673" spans="1:14">
      <c r="A673" t="s">
        <v>2984</v>
      </c>
      <c r="B673">
        <v>57</v>
      </c>
      <c r="C673">
        <v>78</v>
      </c>
      <c r="D673">
        <v>65</v>
      </c>
      <c r="E673">
        <v>64</v>
      </c>
      <c r="F673"/>
      <c r="G673"/>
      <c r="H673"/>
      <c r="I673"/>
      <c r="J673"/>
      <c r="K673"/>
      <c r="L673"/>
      <c r="M673"/>
      <c r="N673" s="392"/>
    </row>
    <row r="674" spans="1:14">
      <c r="A674" t="s">
        <v>3677</v>
      </c>
      <c r="B674">
        <v>53</v>
      </c>
      <c r="C674">
        <v>51</v>
      </c>
      <c r="D674">
        <v>37</v>
      </c>
      <c r="E674">
        <v>57</v>
      </c>
      <c r="F674"/>
      <c r="G674"/>
      <c r="H674"/>
      <c r="I674"/>
      <c r="J674"/>
      <c r="K674"/>
      <c r="L674"/>
      <c r="M674"/>
      <c r="N674" s="392"/>
    </row>
    <row r="675" spans="1:14">
      <c r="A675" t="s">
        <v>3001</v>
      </c>
      <c r="B675"/>
      <c r="C675"/>
      <c r="D675"/>
      <c r="E675"/>
      <c r="F675">
        <v>116</v>
      </c>
      <c r="G675">
        <v>153</v>
      </c>
      <c r="H675">
        <v>148</v>
      </c>
      <c r="I675">
        <v>160</v>
      </c>
      <c r="J675">
        <v>154</v>
      </c>
      <c r="K675">
        <v>168</v>
      </c>
      <c r="L675">
        <v>152</v>
      </c>
      <c r="M675">
        <v>169</v>
      </c>
      <c r="N675" s="392"/>
    </row>
    <row r="676" spans="1:14">
      <c r="A676" t="s">
        <v>3660</v>
      </c>
      <c r="B676"/>
      <c r="C676"/>
      <c r="D676"/>
      <c r="E676"/>
      <c r="F676"/>
      <c r="G676"/>
      <c r="H676">
        <v>203</v>
      </c>
      <c r="I676">
        <v>221</v>
      </c>
      <c r="J676">
        <v>232</v>
      </c>
      <c r="K676">
        <v>230</v>
      </c>
      <c r="L676">
        <v>240</v>
      </c>
      <c r="M676">
        <v>265</v>
      </c>
      <c r="N676" s="392"/>
    </row>
    <row r="677" spans="1:14">
      <c r="A677" t="s">
        <v>3511</v>
      </c>
      <c r="B677">
        <v>41</v>
      </c>
      <c r="C677">
        <v>58</v>
      </c>
      <c r="D677">
        <v>41</v>
      </c>
      <c r="E677">
        <v>60</v>
      </c>
      <c r="F677">
        <v>27</v>
      </c>
      <c r="G677">
        <v>53</v>
      </c>
      <c r="H677">
        <v>43</v>
      </c>
      <c r="I677">
        <v>45</v>
      </c>
      <c r="J677">
        <v>52</v>
      </c>
      <c r="K677">
        <v>26</v>
      </c>
      <c r="L677">
        <v>47</v>
      </c>
      <c r="M677">
        <v>51</v>
      </c>
      <c r="N677" s="392"/>
    </row>
    <row r="678" spans="1:14">
      <c r="A678" t="s">
        <v>3999</v>
      </c>
      <c r="B678"/>
      <c r="C678"/>
      <c r="D678"/>
      <c r="E678"/>
      <c r="F678">
        <v>59</v>
      </c>
      <c r="G678">
        <v>67</v>
      </c>
      <c r="H678">
        <v>62</v>
      </c>
      <c r="I678">
        <v>73</v>
      </c>
      <c r="J678">
        <v>62</v>
      </c>
      <c r="K678">
        <v>52</v>
      </c>
      <c r="L678">
        <v>65</v>
      </c>
      <c r="M678">
        <v>46</v>
      </c>
      <c r="N678" s="392"/>
    </row>
    <row r="679" spans="1:14">
      <c r="A679" t="s">
        <v>2996</v>
      </c>
      <c r="B679">
        <v>143</v>
      </c>
      <c r="C679">
        <v>152</v>
      </c>
      <c r="D679">
        <v>147</v>
      </c>
      <c r="E679">
        <v>133</v>
      </c>
      <c r="F679"/>
      <c r="G679"/>
      <c r="H679"/>
      <c r="I679"/>
      <c r="J679"/>
      <c r="K679"/>
      <c r="L679"/>
      <c r="M679"/>
      <c r="N679" s="392"/>
    </row>
    <row r="680" spans="1:14">
      <c r="A680" t="s">
        <v>3503</v>
      </c>
      <c r="B680">
        <v>39</v>
      </c>
      <c r="C680">
        <v>46</v>
      </c>
      <c r="D680">
        <v>27</v>
      </c>
      <c r="E680">
        <v>21</v>
      </c>
      <c r="F680">
        <v>36</v>
      </c>
      <c r="G680">
        <v>37</v>
      </c>
      <c r="H680">
        <v>33</v>
      </c>
      <c r="I680">
        <v>38</v>
      </c>
      <c r="J680">
        <v>29</v>
      </c>
      <c r="K680">
        <v>46</v>
      </c>
      <c r="L680">
        <v>30</v>
      </c>
      <c r="M680">
        <v>35</v>
      </c>
      <c r="N680" s="392"/>
    </row>
    <row r="681" spans="1:14">
      <c r="A681" t="s">
        <v>3764</v>
      </c>
      <c r="B681">
        <v>124</v>
      </c>
      <c r="C681">
        <v>167</v>
      </c>
      <c r="D681">
        <v>138</v>
      </c>
      <c r="E681">
        <v>159</v>
      </c>
      <c r="F681"/>
      <c r="G681"/>
      <c r="H681"/>
      <c r="I681"/>
      <c r="J681"/>
      <c r="K681"/>
      <c r="L681"/>
      <c r="M681"/>
      <c r="N681" s="392"/>
    </row>
    <row r="682" spans="1:14">
      <c r="A682" t="s">
        <v>2941</v>
      </c>
      <c r="B682">
        <v>36</v>
      </c>
      <c r="C682">
        <v>24</v>
      </c>
      <c r="D682">
        <v>30</v>
      </c>
      <c r="E682">
        <v>29</v>
      </c>
      <c r="F682"/>
      <c r="G682"/>
      <c r="H682"/>
      <c r="I682"/>
      <c r="J682"/>
      <c r="K682"/>
      <c r="L682"/>
      <c r="M682"/>
      <c r="N682" s="392"/>
    </row>
    <row r="683" spans="1:14">
      <c r="A683" t="s">
        <v>16198</v>
      </c>
      <c r="B683">
        <v>27</v>
      </c>
      <c r="C683">
        <v>31</v>
      </c>
      <c r="D683">
        <v>22</v>
      </c>
      <c r="E683">
        <v>17</v>
      </c>
      <c r="F683"/>
      <c r="G683"/>
      <c r="H683"/>
      <c r="I683"/>
      <c r="J683"/>
      <c r="K683"/>
      <c r="L683"/>
      <c r="M683"/>
      <c r="N683" s="392"/>
    </row>
    <row r="684" spans="1:14">
      <c r="A684" t="s">
        <v>10395</v>
      </c>
      <c r="B684">
        <v>24</v>
      </c>
      <c r="C684">
        <v>44</v>
      </c>
      <c r="D684">
        <v>31</v>
      </c>
      <c r="E684">
        <v>34</v>
      </c>
      <c r="F684"/>
      <c r="G684"/>
      <c r="H684"/>
      <c r="I684"/>
      <c r="J684"/>
      <c r="K684"/>
      <c r="L684"/>
      <c r="M684"/>
      <c r="N684" s="392"/>
    </row>
    <row r="685" spans="1:14">
      <c r="A685" t="s">
        <v>3408</v>
      </c>
      <c r="B685">
        <v>183</v>
      </c>
      <c r="C685">
        <v>193</v>
      </c>
      <c r="D685">
        <v>180</v>
      </c>
      <c r="E685">
        <v>186</v>
      </c>
      <c r="F685"/>
      <c r="G685"/>
      <c r="H685"/>
      <c r="I685"/>
      <c r="J685"/>
      <c r="K685"/>
      <c r="L685"/>
      <c r="M685"/>
      <c r="N685" s="392"/>
    </row>
    <row r="686" spans="1:14">
      <c r="A686" t="s">
        <v>4044</v>
      </c>
      <c r="B686">
        <v>32</v>
      </c>
      <c r="C686">
        <v>34</v>
      </c>
      <c r="D686">
        <v>30</v>
      </c>
      <c r="E686">
        <v>44</v>
      </c>
      <c r="F686">
        <v>33</v>
      </c>
      <c r="G686">
        <v>50</v>
      </c>
      <c r="H686">
        <v>30</v>
      </c>
      <c r="I686">
        <v>34</v>
      </c>
      <c r="J686">
        <v>28</v>
      </c>
      <c r="K686">
        <v>40</v>
      </c>
      <c r="L686">
        <v>38</v>
      </c>
      <c r="M686">
        <v>34</v>
      </c>
      <c r="N686" s="392"/>
    </row>
    <row r="687" spans="1:14">
      <c r="A687" t="s">
        <v>3894</v>
      </c>
      <c r="B687">
        <v>45</v>
      </c>
      <c r="C687">
        <v>51</v>
      </c>
      <c r="D687">
        <v>41</v>
      </c>
      <c r="E687">
        <v>35</v>
      </c>
      <c r="F687"/>
      <c r="G687"/>
      <c r="H687"/>
      <c r="I687"/>
      <c r="J687"/>
      <c r="K687"/>
      <c r="L687"/>
      <c r="M687"/>
      <c r="N687" s="392"/>
    </row>
    <row r="688" spans="1:14">
      <c r="A688" t="s">
        <v>3460</v>
      </c>
      <c r="B688">
        <v>129</v>
      </c>
      <c r="C688">
        <v>126</v>
      </c>
      <c r="D688">
        <v>105</v>
      </c>
      <c r="E688">
        <v>125</v>
      </c>
      <c r="F688"/>
      <c r="G688"/>
      <c r="H688"/>
      <c r="I688"/>
      <c r="J688"/>
      <c r="K688"/>
      <c r="L688"/>
      <c r="M688"/>
      <c r="N688" s="392"/>
    </row>
    <row r="689" spans="1:14">
      <c r="A689" t="s">
        <v>10401</v>
      </c>
      <c r="B689">
        <v>19</v>
      </c>
      <c r="C689">
        <v>19</v>
      </c>
      <c r="D689">
        <v>22</v>
      </c>
      <c r="E689">
        <v>21</v>
      </c>
      <c r="F689">
        <v>35</v>
      </c>
      <c r="G689">
        <v>41</v>
      </c>
      <c r="H689">
        <v>23</v>
      </c>
      <c r="I689">
        <v>39</v>
      </c>
      <c r="J689">
        <v>25</v>
      </c>
      <c r="K689">
        <v>37</v>
      </c>
      <c r="L689">
        <v>35</v>
      </c>
      <c r="M689">
        <v>45</v>
      </c>
      <c r="N689" s="392"/>
    </row>
    <row r="690" spans="1:14">
      <c r="A690" t="s">
        <v>3167</v>
      </c>
      <c r="B690">
        <v>10</v>
      </c>
      <c r="C690">
        <v>5</v>
      </c>
      <c r="D690">
        <v>10</v>
      </c>
      <c r="E690">
        <v>6</v>
      </c>
      <c r="F690">
        <v>11</v>
      </c>
      <c r="G690">
        <v>8</v>
      </c>
      <c r="H690">
        <v>12</v>
      </c>
      <c r="I690">
        <v>14</v>
      </c>
      <c r="J690">
        <v>16</v>
      </c>
      <c r="K690">
        <v>13</v>
      </c>
      <c r="L690">
        <v>27</v>
      </c>
      <c r="M690">
        <v>9</v>
      </c>
      <c r="N690" s="392"/>
    </row>
    <row r="691" spans="1:14">
      <c r="A691" t="s">
        <v>13185</v>
      </c>
      <c r="B691">
        <v>37</v>
      </c>
      <c r="C691">
        <v>40</v>
      </c>
      <c r="D691">
        <v>31</v>
      </c>
      <c r="E691">
        <v>39</v>
      </c>
      <c r="F691"/>
      <c r="G691"/>
      <c r="H691"/>
      <c r="I691"/>
      <c r="J691"/>
      <c r="K691"/>
      <c r="L691"/>
      <c r="M691"/>
      <c r="N691" s="392"/>
    </row>
    <row r="692" spans="1:14">
      <c r="A692" t="s">
        <v>3673</v>
      </c>
      <c r="B692">
        <v>144</v>
      </c>
      <c r="C692">
        <v>159</v>
      </c>
      <c r="D692">
        <v>152</v>
      </c>
      <c r="E692">
        <v>160</v>
      </c>
      <c r="F692"/>
      <c r="G692"/>
      <c r="H692"/>
      <c r="I692"/>
      <c r="J692"/>
      <c r="K692"/>
      <c r="L692"/>
      <c r="M692"/>
      <c r="N692" s="392"/>
    </row>
    <row r="693" spans="1:14">
      <c r="A693" t="s">
        <v>3826</v>
      </c>
      <c r="B693">
        <v>46</v>
      </c>
      <c r="C693">
        <v>65</v>
      </c>
      <c r="D693">
        <v>76</v>
      </c>
      <c r="E693">
        <v>58</v>
      </c>
      <c r="F693">
        <v>64</v>
      </c>
      <c r="G693">
        <v>54</v>
      </c>
      <c r="H693">
        <v>50</v>
      </c>
      <c r="I693">
        <v>77</v>
      </c>
      <c r="J693">
        <v>59</v>
      </c>
      <c r="K693">
        <v>56</v>
      </c>
      <c r="L693">
        <v>50</v>
      </c>
      <c r="M693">
        <v>58</v>
      </c>
      <c r="N693" s="392"/>
    </row>
    <row r="694" spans="1:14">
      <c r="A694" t="s">
        <v>12991</v>
      </c>
      <c r="B694">
        <v>63</v>
      </c>
      <c r="C694">
        <v>90</v>
      </c>
      <c r="D694">
        <v>65</v>
      </c>
      <c r="E694">
        <v>69</v>
      </c>
      <c r="F694"/>
      <c r="G694"/>
      <c r="H694"/>
      <c r="I694"/>
      <c r="J694"/>
      <c r="K694"/>
      <c r="L694"/>
      <c r="M694"/>
      <c r="N694" s="392"/>
    </row>
    <row r="695" spans="1:14">
      <c r="A695" t="s">
        <v>3797</v>
      </c>
      <c r="B695">
        <v>32</v>
      </c>
      <c r="C695">
        <v>38</v>
      </c>
      <c r="D695">
        <v>35</v>
      </c>
      <c r="E695">
        <v>56</v>
      </c>
      <c r="F695"/>
      <c r="G695"/>
      <c r="H695"/>
      <c r="I695"/>
      <c r="J695"/>
      <c r="K695"/>
      <c r="L695"/>
      <c r="M695"/>
      <c r="N695" s="392"/>
    </row>
    <row r="696" spans="1:14">
      <c r="A696" t="s">
        <v>3800</v>
      </c>
      <c r="B696">
        <v>26</v>
      </c>
      <c r="C696">
        <v>34</v>
      </c>
      <c r="D696">
        <v>36</v>
      </c>
      <c r="E696">
        <v>38</v>
      </c>
      <c r="F696"/>
      <c r="G696"/>
      <c r="H696"/>
      <c r="I696"/>
      <c r="J696"/>
      <c r="K696"/>
      <c r="L696"/>
      <c r="M696"/>
      <c r="N696" s="392"/>
    </row>
    <row r="697" spans="1:14">
      <c r="A697" t="s">
        <v>3259</v>
      </c>
      <c r="B697"/>
      <c r="C697"/>
      <c r="D697"/>
      <c r="E697"/>
      <c r="F697">
        <v>65</v>
      </c>
      <c r="G697">
        <v>80</v>
      </c>
      <c r="H697">
        <v>67</v>
      </c>
      <c r="I697">
        <v>57</v>
      </c>
      <c r="J697">
        <v>79</v>
      </c>
      <c r="K697">
        <v>74</v>
      </c>
      <c r="L697">
        <v>80</v>
      </c>
      <c r="M697">
        <v>75</v>
      </c>
      <c r="N697" s="392"/>
    </row>
    <row r="698" spans="1:14">
      <c r="A698" t="s">
        <v>3722</v>
      </c>
      <c r="B698">
        <v>98</v>
      </c>
      <c r="C698">
        <v>118</v>
      </c>
      <c r="D698">
        <v>106</v>
      </c>
      <c r="E698">
        <v>89</v>
      </c>
      <c r="F698"/>
      <c r="G698"/>
      <c r="H698"/>
      <c r="I698"/>
      <c r="J698"/>
      <c r="K698"/>
      <c r="L698"/>
      <c r="M698"/>
      <c r="N698" s="392"/>
    </row>
    <row r="699" spans="1:14">
      <c r="A699" t="s">
        <v>3405</v>
      </c>
      <c r="B699">
        <v>86</v>
      </c>
      <c r="C699">
        <v>89</v>
      </c>
      <c r="D699">
        <v>99</v>
      </c>
      <c r="E699">
        <v>98</v>
      </c>
      <c r="F699"/>
      <c r="G699"/>
      <c r="H699"/>
      <c r="I699"/>
      <c r="J699"/>
      <c r="K699"/>
      <c r="L699"/>
      <c r="M699"/>
      <c r="N699" s="392"/>
    </row>
    <row r="700" spans="1:14">
      <c r="A700" t="s">
        <v>3725</v>
      </c>
      <c r="B700"/>
      <c r="C700"/>
      <c r="D700"/>
      <c r="E700"/>
      <c r="F700">
        <v>304</v>
      </c>
      <c r="G700">
        <v>313</v>
      </c>
      <c r="H700">
        <v>329</v>
      </c>
      <c r="I700">
        <v>333</v>
      </c>
      <c r="J700">
        <v>336</v>
      </c>
      <c r="K700">
        <v>337</v>
      </c>
      <c r="L700">
        <v>306</v>
      </c>
      <c r="M700">
        <v>371</v>
      </c>
      <c r="N700" s="392"/>
    </row>
    <row r="701" spans="1:14">
      <c r="A701" t="s">
        <v>2890</v>
      </c>
      <c r="B701">
        <v>142</v>
      </c>
      <c r="C701">
        <v>135</v>
      </c>
      <c r="D701">
        <v>129</v>
      </c>
      <c r="E701">
        <v>174</v>
      </c>
      <c r="F701"/>
      <c r="G701"/>
      <c r="H701"/>
      <c r="I701"/>
      <c r="J701"/>
      <c r="K701"/>
      <c r="L701"/>
      <c r="M701"/>
      <c r="N701" s="392"/>
    </row>
    <row r="702" spans="1:14">
      <c r="A702" t="s">
        <v>10385</v>
      </c>
      <c r="B702">
        <v>79</v>
      </c>
      <c r="C702">
        <v>90</v>
      </c>
      <c r="D702">
        <v>73</v>
      </c>
      <c r="E702">
        <v>82</v>
      </c>
      <c r="F702"/>
      <c r="G702"/>
      <c r="H702"/>
      <c r="I702"/>
      <c r="J702"/>
      <c r="K702"/>
      <c r="L702"/>
      <c r="M702"/>
      <c r="N702" s="392"/>
    </row>
    <row r="703" spans="1:14">
      <c r="A703" t="s">
        <v>3909</v>
      </c>
      <c r="B703"/>
      <c r="C703"/>
      <c r="D703"/>
      <c r="E703"/>
      <c r="F703">
        <v>62</v>
      </c>
      <c r="G703">
        <v>79</v>
      </c>
      <c r="H703">
        <v>59</v>
      </c>
      <c r="I703">
        <v>57</v>
      </c>
      <c r="J703">
        <v>66</v>
      </c>
      <c r="K703">
        <v>95</v>
      </c>
      <c r="L703">
        <v>86</v>
      </c>
      <c r="M703">
        <v>109</v>
      </c>
      <c r="N703" s="392"/>
    </row>
    <row r="704" spans="1:14">
      <c r="A704" t="s">
        <v>3442</v>
      </c>
      <c r="B704">
        <v>89</v>
      </c>
      <c r="C704">
        <v>90</v>
      </c>
      <c r="D704">
        <v>75</v>
      </c>
      <c r="E704">
        <v>92</v>
      </c>
      <c r="F704"/>
      <c r="G704"/>
      <c r="H704"/>
      <c r="I704"/>
      <c r="J704"/>
      <c r="K704"/>
      <c r="L704"/>
      <c r="M704"/>
      <c r="N704" s="392"/>
    </row>
    <row r="705" spans="1:14">
      <c r="A705" t="s">
        <v>3753</v>
      </c>
      <c r="B705"/>
      <c r="C705"/>
      <c r="D705"/>
      <c r="E705"/>
      <c r="F705">
        <v>145</v>
      </c>
      <c r="G705">
        <v>154</v>
      </c>
      <c r="H705">
        <v>135</v>
      </c>
      <c r="I705">
        <v>155</v>
      </c>
      <c r="J705">
        <v>156</v>
      </c>
      <c r="K705">
        <v>162</v>
      </c>
      <c r="L705">
        <v>120</v>
      </c>
      <c r="M705">
        <v>164</v>
      </c>
      <c r="N705" s="392"/>
    </row>
    <row r="706" spans="1:14">
      <c r="A706" t="s">
        <v>3082</v>
      </c>
      <c r="B706"/>
      <c r="C706"/>
      <c r="D706"/>
      <c r="E706"/>
      <c r="F706">
        <v>48</v>
      </c>
      <c r="G706">
        <v>67</v>
      </c>
      <c r="H706">
        <v>56</v>
      </c>
      <c r="I706">
        <v>59</v>
      </c>
      <c r="J706">
        <v>55</v>
      </c>
      <c r="K706">
        <v>77</v>
      </c>
      <c r="L706">
        <v>52</v>
      </c>
      <c r="M706">
        <v>63</v>
      </c>
      <c r="N706" s="392"/>
    </row>
    <row r="707" spans="1:14">
      <c r="A707" t="s">
        <v>10413</v>
      </c>
      <c r="B707">
        <v>21</v>
      </c>
      <c r="C707">
        <v>29</v>
      </c>
      <c r="D707">
        <v>17</v>
      </c>
      <c r="E707">
        <v>22</v>
      </c>
      <c r="F707"/>
      <c r="G707"/>
      <c r="H707"/>
      <c r="I707"/>
      <c r="J707"/>
      <c r="K707"/>
      <c r="L707"/>
      <c r="M707"/>
      <c r="N707" s="392"/>
    </row>
    <row r="708" spans="1:14">
      <c r="A708" t="s">
        <v>2940</v>
      </c>
      <c r="B708"/>
      <c r="C708"/>
      <c r="D708"/>
      <c r="E708"/>
      <c r="F708">
        <v>102</v>
      </c>
      <c r="G708">
        <v>127</v>
      </c>
      <c r="H708">
        <v>107</v>
      </c>
      <c r="I708">
        <v>136</v>
      </c>
      <c r="J708">
        <v>103</v>
      </c>
      <c r="K708">
        <v>113</v>
      </c>
      <c r="L708">
        <v>90</v>
      </c>
      <c r="M708">
        <v>119</v>
      </c>
      <c r="N708" s="392"/>
    </row>
    <row r="709" spans="1:14">
      <c r="A709" t="s">
        <v>3280</v>
      </c>
      <c r="B709">
        <v>231</v>
      </c>
      <c r="C709">
        <v>248</v>
      </c>
      <c r="D709">
        <v>250</v>
      </c>
      <c r="E709">
        <v>283</v>
      </c>
      <c r="F709"/>
      <c r="G709">
        <v>4</v>
      </c>
      <c r="H709">
        <v>1</v>
      </c>
      <c r="I709">
        <v>2</v>
      </c>
      <c r="J709"/>
      <c r="K709"/>
      <c r="L709"/>
      <c r="M709"/>
      <c r="N709" s="392"/>
    </row>
    <row r="710" spans="1:14">
      <c r="A710" t="s">
        <v>3096</v>
      </c>
      <c r="B710">
        <v>32</v>
      </c>
      <c r="C710">
        <v>43</v>
      </c>
      <c r="D710">
        <v>36</v>
      </c>
      <c r="E710">
        <v>39</v>
      </c>
      <c r="F710"/>
      <c r="G710"/>
      <c r="H710"/>
      <c r="I710"/>
      <c r="J710"/>
      <c r="K710"/>
      <c r="L710"/>
      <c r="M710"/>
      <c r="N710" s="392"/>
    </row>
    <row r="711" spans="1:14">
      <c r="A711" t="s">
        <v>3483</v>
      </c>
      <c r="B711">
        <v>68</v>
      </c>
      <c r="C711">
        <v>79</v>
      </c>
      <c r="D711"/>
      <c r="E711"/>
      <c r="F711"/>
      <c r="G711"/>
      <c r="H711"/>
      <c r="I711"/>
      <c r="J711"/>
      <c r="K711"/>
      <c r="L711"/>
      <c r="M711"/>
      <c r="N711" s="392"/>
    </row>
    <row r="712" spans="1:14">
      <c r="A712" t="s">
        <v>3384</v>
      </c>
      <c r="B712">
        <v>77</v>
      </c>
      <c r="C712">
        <v>90</v>
      </c>
      <c r="D712">
        <v>74</v>
      </c>
      <c r="E712">
        <v>90</v>
      </c>
      <c r="F712"/>
      <c r="G712"/>
      <c r="H712"/>
      <c r="I712"/>
      <c r="J712"/>
      <c r="K712"/>
      <c r="L712"/>
      <c r="M712"/>
      <c r="N712" s="392"/>
    </row>
    <row r="713" spans="1:14">
      <c r="A713" t="s">
        <v>3570</v>
      </c>
      <c r="B713"/>
      <c r="C713"/>
      <c r="D713"/>
      <c r="E713"/>
      <c r="F713">
        <v>61</v>
      </c>
      <c r="G713">
        <v>72</v>
      </c>
      <c r="H713">
        <v>63</v>
      </c>
      <c r="I713">
        <v>82</v>
      </c>
      <c r="J713">
        <v>66</v>
      </c>
      <c r="K713">
        <v>73</v>
      </c>
      <c r="L713">
        <v>66</v>
      </c>
      <c r="M713">
        <v>79</v>
      </c>
      <c r="N713" s="392"/>
    </row>
    <row r="714" spans="1:14">
      <c r="A714" t="s">
        <v>3095</v>
      </c>
      <c r="B714"/>
      <c r="C714"/>
      <c r="D714"/>
      <c r="E714"/>
      <c r="F714">
        <v>28</v>
      </c>
      <c r="G714">
        <v>44</v>
      </c>
      <c r="H714">
        <v>27</v>
      </c>
      <c r="I714">
        <v>46</v>
      </c>
      <c r="J714">
        <v>29</v>
      </c>
      <c r="K714">
        <v>46</v>
      </c>
      <c r="L714">
        <v>49</v>
      </c>
      <c r="M714">
        <v>35</v>
      </c>
      <c r="N714" s="392"/>
    </row>
    <row r="715" spans="1:14">
      <c r="A715" t="s">
        <v>2935</v>
      </c>
      <c r="B715"/>
      <c r="C715"/>
      <c r="D715"/>
      <c r="E715"/>
      <c r="F715">
        <v>101</v>
      </c>
      <c r="G715">
        <v>76</v>
      </c>
      <c r="H715">
        <v>66</v>
      </c>
      <c r="I715">
        <v>73</v>
      </c>
      <c r="J715">
        <v>55</v>
      </c>
      <c r="K715">
        <v>62</v>
      </c>
      <c r="L715">
        <v>39</v>
      </c>
      <c r="M715">
        <v>43</v>
      </c>
      <c r="N715" s="392"/>
    </row>
    <row r="716" spans="1:14">
      <c r="A716" t="s">
        <v>3595</v>
      </c>
      <c r="B716"/>
      <c r="C716"/>
      <c r="D716"/>
      <c r="E716"/>
      <c r="F716">
        <v>208</v>
      </c>
      <c r="G716">
        <v>231</v>
      </c>
      <c r="H716">
        <v>226</v>
      </c>
      <c r="I716">
        <v>239</v>
      </c>
      <c r="J716">
        <v>193</v>
      </c>
      <c r="K716">
        <v>211</v>
      </c>
      <c r="L716">
        <v>217</v>
      </c>
      <c r="M716">
        <v>267</v>
      </c>
      <c r="N716" s="392"/>
    </row>
    <row r="717" spans="1:14">
      <c r="A717" t="s">
        <v>12987</v>
      </c>
      <c r="B717">
        <v>64</v>
      </c>
      <c r="C717">
        <v>76</v>
      </c>
      <c r="D717">
        <v>74</v>
      </c>
      <c r="E717">
        <v>71</v>
      </c>
      <c r="F717">
        <v>68</v>
      </c>
      <c r="G717">
        <v>78</v>
      </c>
      <c r="H717">
        <v>71</v>
      </c>
      <c r="I717">
        <v>67</v>
      </c>
      <c r="J717">
        <v>46</v>
      </c>
      <c r="K717">
        <v>58</v>
      </c>
      <c r="L717">
        <v>44</v>
      </c>
      <c r="M717">
        <v>53</v>
      </c>
      <c r="N717" s="392"/>
    </row>
    <row r="718" spans="1:14">
      <c r="A718" t="s">
        <v>3136</v>
      </c>
      <c r="B718">
        <v>128</v>
      </c>
      <c r="C718">
        <v>138</v>
      </c>
      <c r="D718">
        <v>97</v>
      </c>
      <c r="E718">
        <v>137</v>
      </c>
      <c r="F718"/>
      <c r="G718"/>
      <c r="H718"/>
      <c r="I718"/>
      <c r="J718"/>
      <c r="K718"/>
      <c r="L718"/>
      <c r="M718"/>
      <c r="N718" s="392"/>
    </row>
    <row r="719" spans="1:14">
      <c r="A719" t="s">
        <v>15970</v>
      </c>
      <c r="B719">
        <v>32</v>
      </c>
      <c r="C719">
        <v>57</v>
      </c>
      <c r="D719">
        <v>46</v>
      </c>
      <c r="E719">
        <v>44</v>
      </c>
      <c r="F719"/>
      <c r="G719"/>
      <c r="H719"/>
      <c r="I719"/>
      <c r="J719"/>
      <c r="K719"/>
      <c r="L719"/>
      <c r="M719"/>
      <c r="N719" s="392"/>
    </row>
    <row r="720" spans="1:14">
      <c r="A720" t="s">
        <v>2911</v>
      </c>
      <c r="B720">
        <v>41</v>
      </c>
      <c r="C720">
        <v>39</v>
      </c>
      <c r="D720">
        <v>36</v>
      </c>
      <c r="E720">
        <v>42</v>
      </c>
      <c r="F720"/>
      <c r="G720"/>
      <c r="H720"/>
      <c r="I720"/>
      <c r="J720"/>
      <c r="K720"/>
      <c r="L720"/>
      <c r="M720"/>
      <c r="N720" s="392"/>
    </row>
    <row r="721" spans="1:14">
      <c r="A721" t="s">
        <v>3053</v>
      </c>
      <c r="B721"/>
      <c r="C721"/>
      <c r="D721"/>
      <c r="E721"/>
      <c r="F721">
        <v>28</v>
      </c>
      <c r="G721">
        <v>27</v>
      </c>
      <c r="H721">
        <v>41</v>
      </c>
      <c r="I721">
        <v>35</v>
      </c>
      <c r="J721">
        <v>35</v>
      </c>
      <c r="K721">
        <v>43</v>
      </c>
      <c r="L721">
        <v>36</v>
      </c>
      <c r="M721">
        <v>37</v>
      </c>
      <c r="N721" s="392"/>
    </row>
    <row r="722" spans="1:14">
      <c r="A722" t="s">
        <v>3177</v>
      </c>
      <c r="B722"/>
      <c r="C722"/>
      <c r="D722"/>
      <c r="E722"/>
      <c r="F722">
        <v>52</v>
      </c>
      <c r="G722">
        <v>75</v>
      </c>
      <c r="H722">
        <v>58</v>
      </c>
      <c r="I722">
        <v>67</v>
      </c>
      <c r="J722">
        <v>71</v>
      </c>
      <c r="K722">
        <v>64</v>
      </c>
      <c r="L722">
        <v>48</v>
      </c>
      <c r="M722">
        <v>68</v>
      </c>
      <c r="N722" s="392"/>
    </row>
    <row r="723" spans="1:14">
      <c r="A723" t="s">
        <v>18053</v>
      </c>
      <c r="B723">
        <v>1</v>
      </c>
      <c r="C723"/>
      <c r="D723"/>
      <c r="E723"/>
      <c r="F723"/>
      <c r="G723"/>
      <c r="H723"/>
      <c r="I723"/>
      <c r="J723"/>
      <c r="K723"/>
      <c r="L723"/>
      <c r="M723"/>
      <c r="N723" s="392"/>
    </row>
    <row r="724" spans="1:14">
      <c r="A724" t="s">
        <v>3375</v>
      </c>
      <c r="B724"/>
      <c r="C724"/>
      <c r="D724"/>
      <c r="E724"/>
      <c r="F724">
        <v>182</v>
      </c>
      <c r="G724">
        <v>157</v>
      </c>
      <c r="H724">
        <v>157</v>
      </c>
      <c r="I724">
        <v>193</v>
      </c>
      <c r="J724">
        <v>141</v>
      </c>
      <c r="K724">
        <v>186</v>
      </c>
      <c r="L724">
        <v>187</v>
      </c>
      <c r="M724">
        <v>222</v>
      </c>
      <c r="N724" s="392"/>
    </row>
    <row r="725" spans="1:14">
      <c r="A725" t="s">
        <v>3823</v>
      </c>
      <c r="B725">
        <v>186</v>
      </c>
      <c r="C725">
        <v>172</v>
      </c>
      <c r="D725">
        <v>198</v>
      </c>
      <c r="E725">
        <v>192</v>
      </c>
      <c r="F725">
        <v>260</v>
      </c>
      <c r="G725">
        <v>315</v>
      </c>
      <c r="H725">
        <v>305</v>
      </c>
      <c r="I725">
        <v>271</v>
      </c>
      <c r="J725">
        <v>244</v>
      </c>
      <c r="K725">
        <v>202</v>
      </c>
      <c r="L725">
        <v>218</v>
      </c>
      <c r="M725">
        <v>215</v>
      </c>
      <c r="N725" s="392"/>
    </row>
    <row r="726" spans="1:14">
      <c r="A726" t="s">
        <v>3765</v>
      </c>
      <c r="B726"/>
      <c r="C726"/>
      <c r="D726"/>
      <c r="E726"/>
      <c r="F726">
        <v>121</v>
      </c>
      <c r="G726">
        <v>185</v>
      </c>
      <c r="H726">
        <v>157</v>
      </c>
      <c r="I726">
        <v>142</v>
      </c>
      <c r="J726">
        <v>138</v>
      </c>
      <c r="K726">
        <v>192</v>
      </c>
      <c r="L726">
        <v>146</v>
      </c>
      <c r="M726">
        <v>185</v>
      </c>
      <c r="N726" s="392"/>
    </row>
    <row r="727" spans="1:14">
      <c r="A727" t="s">
        <v>3810</v>
      </c>
      <c r="B727"/>
      <c r="C727"/>
      <c r="D727"/>
      <c r="E727"/>
      <c r="F727">
        <v>18</v>
      </c>
      <c r="G727">
        <v>14</v>
      </c>
      <c r="H727">
        <v>175</v>
      </c>
      <c r="I727">
        <v>215</v>
      </c>
      <c r="J727">
        <v>181</v>
      </c>
      <c r="K727">
        <v>179</v>
      </c>
      <c r="L727">
        <v>176</v>
      </c>
      <c r="M727">
        <v>193</v>
      </c>
      <c r="N727" s="392"/>
    </row>
    <row r="728" spans="1:14">
      <c r="A728" t="s">
        <v>3696</v>
      </c>
      <c r="B728">
        <v>29</v>
      </c>
      <c r="C728">
        <v>34</v>
      </c>
      <c r="D728">
        <v>36</v>
      </c>
      <c r="E728">
        <v>32</v>
      </c>
      <c r="F728">
        <v>25</v>
      </c>
      <c r="G728">
        <v>27</v>
      </c>
      <c r="H728">
        <v>19</v>
      </c>
      <c r="I728">
        <v>26</v>
      </c>
      <c r="J728">
        <v>28</v>
      </c>
      <c r="K728">
        <v>18</v>
      </c>
      <c r="L728">
        <v>28</v>
      </c>
      <c r="M728">
        <v>27</v>
      </c>
      <c r="N728" s="392"/>
    </row>
    <row r="729" spans="1:14">
      <c r="A729" t="s">
        <v>13175</v>
      </c>
      <c r="B729">
        <v>28</v>
      </c>
      <c r="C729">
        <v>35</v>
      </c>
      <c r="D729">
        <v>32</v>
      </c>
      <c r="E729">
        <v>38</v>
      </c>
      <c r="F729">
        <v>41</v>
      </c>
      <c r="G729">
        <v>25</v>
      </c>
      <c r="H729">
        <v>35</v>
      </c>
      <c r="I729">
        <v>37</v>
      </c>
      <c r="J729">
        <v>32</v>
      </c>
      <c r="K729">
        <v>42</v>
      </c>
      <c r="L729">
        <v>25</v>
      </c>
      <c r="M729">
        <v>35</v>
      </c>
      <c r="N729" s="392"/>
    </row>
    <row r="730" spans="1:14">
      <c r="A730" t="s">
        <v>3500</v>
      </c>
      <c r="B730"/>
      <c r="C730"/>
      <c r="D730"/>
      <c r="E730"/>
      <c r="F730">
        <v>83</v>
      </c>
      <c r="G730">
        <v>101</v>
      </c>
      <c r="H730">
        <v>68</v>
      </c>
      <c r="I730">
        <v>89</v>
      </c>
      <c r="J730">
        <v>80</v>
      </c>
      <c r="K730">
        <v>71</v>
      </c>
      <c r="L730">
        <v>98</v>
      </c>
      <c r="M730">
        <v>82</v>
      </c>
      <c r="N730" s="392"/>
    </row>
    <row r="731" spans="1:14">
      <c r="A731" t="s">
        <v>3543</v>
      </c>
      <c r="B731">
        <v>44</v>
      </c>
      <c r="C731">
        <v>49</v>
      </c>
      <c r="D731">
        <v>55</v>
      </c>
      <c r="E731">
        <v>60</v>
      </c>
      <c r="F731">
        <v>57</v>
      </c>
      <c r="G731">
        <v>59</v>
      </c>
      <c r="H731">
        <v>65</v>
      </c>
      <c r="I731">
        <v>66</v>
      </c>
      <c r="J731">
        <v>57</v>
      </c>
      <c r="K731">
        <v>79</v>
      </c>
      <c r="L731">
        <v>73</v>
      </c>
      <c r="M731">
        <v>72</v>
      </c>
      <c r="N731" s="392"/>
    </row>
    <row r="732" spans="1:14">
      <c r="A732" t="s">
        <v>2898</v>
      </c>
      <c r="B732"/>
      <c r="C732"/>
      <c r="D732"/>
      <c r="E732"/>
      <c r="F732">
        <v>98</v>
      </c>
      <c r="G732">
        <v>112</v>
      </c>
      <c r="H732">
        <v>105</v>
      </c>
      <c r="I732">
        <v>119</v>
      </c>
      <c r="J732">
        <v>95</v>
      </c>
      <c r="K732">
        <v>59</v>
      </c>
      <c r="L732">
        <v>62</v>
      </c>
      <c r="M732">
        <v>66</v>
      </c>
      <c r="N732" s="392"/>
    </row>
    <row r="733" spans="1:14">
      <c r="A733" t="s">
        <v>3237</v>
      </c>
      <c r="B733"/>
      <c r="C733"/>
      <c r="D733"/>
      <c r="E733"/>
      <c r="F733">
        <v>32</v>
      </c>
      <c r="G733">
        <v>30</v>
      </c>
      <c r="H733">
        <v>24</v>
      </c>
      <c r="I733">
        <v>33</v>
      </c>
      <c r="J733">
        <v>45</v>
      </c>
      <c r="K733">
        <v>34</v>
      </c>
      <c r="L733">
        <v>34</v>
      </c>
      <c r="M733">
        <v>37</v>
      </c>
      <c r="N733" s="392"/>
    </row>
    <row r="734" spans="1:14">
      <c r="A734" t="s">
        <v>3535</v>
      </c>
      <c r="B734">
        <v>122</v>
      </c>
      <c r="C734">
        <v>140</v>
      </c>
      <c r="D734">
        <v>119</v>
      </c>
      <c r="E734">
        <v>109</v>
      </c>
      <c r="F734"/>
      <c r="G734"/>
      <c r="H734"/>
      <c r="I734"/>
      <c r="J734"/>
      <c r="K734"/>
      <c r="L734"/>
      <c r="M734"/>
      <c r="N734" s="392"/>
    </row>
    <row r="735" spans="1:14">
      <c r="A735" t="s">
        <v>3850</v>
      </c>
      <c r="B735">
        <v>33</v>
      </c>
      <c r="C735">
        <v>42</v>
      </c>
      <c r="D735">
        <v>46</v>
      </c>
      <c r="E735">
        <v>37</v>
      </c>
      <c r="F735"/>
      <c r="G735"/>
      <c r="H735"/>
      <c r="I735"/>
      <c r="J735"/>
      <c r="K735"/>
      <c r="L735"/>
      <c r="M735"/>
      <c r="N735" s="392"/>
    </row>
    <row r="736" spans="1:14">
      <c r="A736" t="s">
        <v>3198</v>
      </c>
      <c r="B736">
        <v>26</v>
      </c>
      <c r="C736">
        <v>34</v>
      </c>
      <c r="D736">
        <v>28</v>
      </c>
      <c r="E736">
        <v>31</v>
      </c>
      <c r="F736"/>
      <c r="G736"/>
      <c r="H736"/>
      <c r="I736"/>
      <c r="J736"/>
      <c r="K736"/>
      <c r="L736"/>
      <c r="M736"/>
      <c r="N736" s="392"/>
    </row>
    <row r="737" spans="1:14">
      <c r="A737" t="s">
        <v>16303</v>
      </c>
      <c r="B737">
        <v>1</v>
      </c>
      <c r="C737">
        <v>4</v>
      </c>
      <c r="D737">
        <v>1</v>
      </c>
      <c r="E737">
        <v>1</v>
      </c>
      <c r="F737"/>
      <c r="G737"/>
      <c r="H737"/>
      <c r="I737"/>
      <c r="J737"/>
      <c r="K737"/>
      <c r="L737"/>
      <c r="M737"/>
      <c r="N737" s="392"/>
    </row>
    <row r="738" spans="1:14">
      <c r="A738" t="s">
        <v>2931</v>
      </c>
      <c r="B738">
        <v>25</v>
      </c>
      <c r="C738">
        <v>32</v>
      </c>
      <c r="D738">
        <v>31</v>
      </c>
      <c r="E738">
        <v>17</v>
      </c>
      <c r="F738">
        <v>21</v>
      </c>
      <c r="G738">
        <v>32</v>
      </c>
      <c r="H738">
        <v>30</v>
      </c>
      <c r="I738">
        <v>22</v>
      </c>
      <c r="J738">
        <v>20</v>
      </c>
      <c r="K738">
        <v>17</v>
      </c>
      <c r="L738">
        <v>9</v>
      </c>
      <c r="M738">
        <v>10</v>
      </c>
      <c r="N738" s="392"/>
    </row>
    <row r="739" spans="1:14">
      <c r="A739" t="s">
        <v>3074</v>
      </c>
      <c r="B739"/>
      <c r="C739"/>
      <c r="D739"/>
      <c r="E739"/>
      <c r="F739">
        <v>118</v>
      </c>
      <c r="G739">
        <v>78</v>
      </c>
      <c r="H739">
        <v>135</v>
      </c>
      <c r="I739">
        <v>70</v>
      </c>
      <c r="J739">
        <v>121</v>
      </c>
      <c r="K739">
        <v>76</v>
      </c>
      <c r="L739">
        <v>85</v>
      </c>
      <c r="M739">
        <v>67</v>
      </c>
      <c r="N739" s="392"/>
    </row>
    <row r="740" spans="1:14">
      <c r="A740" t="s">
        <v>3925</v>
      </c>
      <c r="B740">
        <v>29</v>
      </c>
      <c r="C740">
        <v>30</v>
      </c>
      <c r="D740">
        <v>22</v>
      </c>
      <c r="E740">
        <v>21</v>
      </c>
      <c r="F740"/>
      <c r="G740"/>
      <c r="H740"/>
      <c r="I740"/>
      <c r="J740"/>
      <c r="K740"/>
      <c r="L740"/>
      <c r="M740"/>
      <c r="N740" s="392"/>
    </row>
    <row r="741" spans="1:14">
      <c r="A741" t="s">
        <v>3702</v>
      </c>
      <c r="B741"/>
      <c r="C741"/>
      <c r="D741"/>
      <c r="E741"/>
      <c r="F741">
        <v>173</v>
      </c>
      <c r="G741">
        <v>166</v>
      </c>
      <c r="H741">
        <v>197</v>
      </c>
      <c r="I741">
        <v>198</v>
      </c>
      <c r="J741">
        <v>190</v>
      </c>
      <c r="K741">
        <v>185</v>
      </c>
      <c r="L741">
        <v>182</v>
      </c>
      <c r="M741">
        <v>208</v>
      </c>
      <c r="N741" s="392"/>
    </row>
    <row r="742" spans="1:14">
      <c r="A742" t="s">
        <v>13173</v>
      </c>
      <c r="B742">
        <v>113</v>
      </c>
      <c r="C742">
        <v>120</v>
      </c>
      <c r="D742">
        <v>117</v>
      </c>
      <c r="E742">
        <v>123</v>
      </c>
      <c r="F742"/>
      <c r="G742"/>
      <c r="H742"/>
      <c r="I742"/>
      <c r="J742"/>
      <c r="K742"/>
      <c r="L742"/>
      <c r="M742"/>
      <c r="N742" s="392"/>
    </row>
    <row r="743" spans="1:14">
      <c r="A743" t="s">
        <v>3742</v>
      </c>
      <c r="B743">
        <v>178</v>
      </c>
      <c r="C743">
        <v>194</v>
      </c>
      <c r="D743">
        <v>183</v>
      </c>
      <c r="E743">
        <v>202</v>
      </c>
      <c r="F743"/>
      <c r="G743"/>
      <c r="H743"/>
      <c r="I743"/>
      <c r="J743"/>
      <c r="K743"/>
      <c r="L743"/>
      <c r="M743"/>
      <c r="N743" s="392"/>
    </row>
    <row r="744" spans="1:14">
      <c r="A744" t="s">
        <v>3373</v>
      </c>
      <c r="B744">
        <v>90</v>
      </c>
      <c r="C744">
        <v>88</v>
      </c>
      <c r="D744">
        <v>71</v>
      </c>
      <c r="E744">
        <v>89</v>
      </c>
      <c r="F744"/>
      <c r="G744"/>
      <c r="H744"/>
      <c r="I744"/>
      <c r="J744"/>
      <c r="K744"/>
      <c r="L744"/>
      <c r="M744"/>
      <c r="N744" s="392"/>
    </row>
    <row r="745" spans="1:14">
      <c r="A745" t="s">
        <v>13257</v>
      </c>
      <c r="B745">
        <v>85</v>
      </c>
      <c r="C745">
        <v>101</v>
      </c>
      <c r="D745">
        <v>93</v>
      </c>
      <c r="E745">
        <v>91</v>
      </c>
      <c r="F745"/>
      <c r="G745"/>
      <c r="H745"/>
      <c r="I745"/>
      <c r="J745"/>
      <c r="K745"/>
      <c r="L745"/>
      <c r="M745"/>
      <c r="N745" s="392"/>
    </row>
    <row r="746" spans="1:14">
      <c r="A746" t="s">
        <v>3345</v>
      </c>
      <c r="B746">
        <v>55</v>
      </c>
      <c r="C746">
        <v>77</v>
      </c>
      <c r="D746">
        <v>61</v>
      </c>
      <c r="E746">
        <v>61</v>
      </c>
      <c r="F746"/>
      <c r="G746"/>
      <c r="H746"/>
      <c r="I746"/>
      <c r="J746"/>
      <c r="K746"/>
      <c r="L746"/>
      <c r="M746"/>
      <c r="N746" s="392"/>
    </row>
    <row r="747" spans="1:14">
      <c r="A747" t="s">
        <v>13265</v>
      </c>
      <c r="B747"/>
      <c r="C747"/>
      <c r="D747"/>
      <c r="E747"/>
      <c r="F747">
        <v>23</v>
      </c>
      <c r="G747">
        <v>37</v>
      </c>
      <c r="H747">
        <v>41</v>
      </c>
      <c r="I747">
        <v>53</v>
      </c>
      <c r="J747">
        <v>34</v>
      </c>
      <c r="K747">
        <v>32</v>
      </c>
      <c r="L747">
        <v>31</v>
      </c>
      <c r="M747">
        <v>33</v>
      </c>
      <c r="N747" s="392"/>
    </row>
    <row r="748" spans="1:14">
      <c r="A748" t="s">
        <v>3071</v>
      </c>
      <c r="B748"/>
      <c r="C748"/>
      <c r="D748"/>
      <c r="E748"/>
      <c r="F748">
        <v>77</v>
      </c>
      <c r="G748">
        <v>67</v>
      </c>
      <c r="H748">
        <v>62</v>
      </c>
      <c r="I748">
        <v>63</v>
      </c>
      <c r="J748">
        <v>71</v>
      </c>
      <c r="K748">
        <v>60</v>
      </c>
      <c r="L748">
        <v>77</v>
      </c>
      <c r="M748">
        <v>85</v>
      </c>
      <c r="N748" s="392"/>
    </row>
    <row r="749" spans="1:14">
      <c r="A749" t="s">
        <v>3368</v>
      </c>
      <c r="B749"/>
      <c r="C749"/>
      <c r="D749"/>
      <c r="E749"/>
      <c r="F749">
        <v>122</v>
      </c>
      <c r="G749">
        <v>109</v>
      </c>
      <c r="H749">
        <v>115</v>
      </c>
      <c r="I749">
        <v>126</v>
      </c>
      <c r="J749">
        <v>112</v>
      </c>
      <c r="K749">
        <v>133</v>
      </c>
      <c r="L749">
        <v>115</v>
      </c>
      <c r="M749">
        <v>108</v>
      </c>
      <c r="N749" s="392"/>
    </row>
    <row r="750" spans="1:14">
      <c r="A750" t="s">
        <v>3629</v>
      </c>
      <c r="B750"/>
      <c r="C750"/>
      <c r="D750"/>
      <c r="E750"/>
      <c r="F750">
        <v>340</v>
      </c>
      <c r="G750">
        <v>350</v>
      </c>
      <c r="H750">
        <v>340</v>
      </c>
      <c r="I750">
        <v>380</v>
      </c>
      <c r="J750">
        <v>322</v>
      </c>
      <c r="K750">
        <v>366</v>
      </c>
      <c r="L750">
        <v>355</v>
      </c>
      <c r="M750">
        <v>402</v>
      </c>
      <c r="N750" s="392"/>
    </row>
    <row r="751" spans="1:14">
      <c r="A751" t="s">
        <v>2936</v>
      </c>
      <c r="B751"/>
      <c r="C751"/>
      <c r="D751"/>
      <c r="E751"/>
      <c r="F751">
        <v>49</v>
      </c>
      <c r="G751">
        <v>54</v>
      </c>
      <c r="H751">
        <v>67</v>
      </c>
      <c r="I751">
        <v>66</v>
      </c>
      <c r="J751">
        <v>61</v>
      </c>
      <c r="K751">
        <v>42</v>
      </c>
      <c r="L751">
        <v>48</v>
      </c>
      <c r="M751">
        <v>43</v>
      </c>
      <c r="N751" s="392"/>
    </row>
    <row r="752" spans="1:14">
      <c r="A752" t="s">
        <v>3867</v>
      </c>
      <c r="B752">
        <v>27</v>
      </c>
      <c r="C752">
        <v>34</v>
      </c>
      <c r="D752">
        <v>26</v>
      </c>
      <c r="E752">
        <v>30</v>
      </c>
      <c r="F752"/>
      <c r="G752"/>
      <c r="H752"/>
      <c r="I752"/>
      <c r="J752"/>
      <c r="K752"/>
      <c r="L752"/>
      <c r="M752"/>
      <c r="N752" s="392"/>
    </row>
    <row r="753" spans="1:14">
      <c r="A753" t="s">
        <v>3119</v>
      </c>
      <c r="B753">
        <v>87</v>
      </c>
      <c r="C753">
        <v>71</v>
      </c>
      <c r="D753">
        <v>74</v>
      </c>
      <c r="E753">
        <v>86</v>
      </c>
      <c r="F753">
        <v>81</v>
      </c>
      <c r="G753">
        <v>67</v>
      </c>
      <c r="H753">
        <v>65</v>
      </c>
      <c r="I753">
        <v>52</v>
      </c>
      <c r="J753">
        <v>58</v>
      </c>
      <c r="K753">
        <v>50</v>
      </c>
      <c r="L753">
        <v>66</v>
      </c>
      <c r="M753">
        <v>56</v>
      </c>
      <c r="N753" s="392"/>
    </row>
    <row r="754" spans="1:14">
      <c r="A754" t="s">
        <v>3755</v>
      </c>
      <c r="B754"/>
      <c r="C754"/>
      <c r="D754"/>
      <c r="E754"/>
      <c r="F754">
        <v>66</v>
      </c>
      <c r="G754">
        <v>63</v>
      </c>
      <c r="H754">
        <v>87</v>
      </c>
      <c r="I754">
        <v>109</v>
      </c>
      <c r="J754">
        <v>86</v>
      </c>
      <c r="K754">
        <v>99</v>
      </c>
      <c r="L754">
        <v>92</v>
      </c>
      <c r="M754">
        <v>109</v>
      </c>
      <c r="N754" s="392"/>
    </row>
    <row r="755" spans="1:14">
      <c r="A755" t="s">
        <v>3801</v>
      </c>
      <c r="B755"/>
      <c r="C755"/>
      <c r="D755"/>
      <c r="E755"/>
      <c r="F755">
        <v>113</v>
      </c>
      <c r="G755">
        <v>150</v>
      </c>
      <c r="H755">
        <v>130</v>
      </c>
      <c r="I755">
        <v>143</v>
      </c>
      <c r="J755">
        <v>139</v>
      </c>
      <c r="K755">
        <v>152</v>
      </c>
      <c r="L755">
        <v>160</v>
      </c>
      <c r="M755">
        <v>207</v>
      </c>
      <c r="N755" s="392"/>
    </row>
    <row r="756" spans="1:14">
      <c r="A756" t="s">
        <v>2969</v>
      </c>
      <c r="B756">
        <v>34</v>
      </c>
      <c r="C756">
        <v>43</v>
      </c>
      <c r="D756">
        <v>33</v>
      </c>
      <c r="E756">
        <v>21</v>
      </c>
      <c r="F756">
        <v>29</v>
      </c>
      <c r="G756">
        <v>30</v>
      </c>
      <c r="H756">
        <v>28</v>
      </c>
      <c r="I756">
        <v>34</v>
      </c>
      <c r="J756">
        <v>31</v>
      </c>
      <c r="K756">
        <v>32</v>
      </c>
      <c r="L756">
        <v>24</v>
      </c>
      <c r="M756">
        <v>16</v>
      </c>
      <c r="N756" s="392"/>
    </row>
    <row r="757" spans="1:14">
      <c r="A757" t="s">
        <v>2945</v>
      </c>
      <c r="B757">
        <v>12</v>
      </c>
      <c r="C757">
        <v>18</v>
      </c>
      <c r="D757">
        <v>16</v>
      </c>
      <c r="E757">
        <v>25</v>
      </c>
      <c r="F757"/>
      <c r="G757"/>
      <c r="H757"/>
      <c r="I757"/>
      <c r="J757"/>
      <c r="K757"/>
      <c r="L757"/>
      <c r="M757"/>
      <c r="N757" s="392"/>
    </row>
    <row r="758" spans="1:14">
      <c r="A758" t="s">
        <v>3098</v>
      </c>
      <c r="B758">
        <v>49</v>
      </c>
      <c r="C758">
        <v>49</v>
      </c>
      <c r="D758">
        <v>50</v>
      </c>
      <c r="E758">
        <v>50</v>
      </c>
      <c r="F758"/>
      <c r="G758"/>
      <c r="H758"/>
      <c r="I758"/>
      <c r="J758"/>
      <c r="K758"/>
      <c r="L758"/>
      <c r="M758"/>
      <c r="N758" s="392"/>
    </row>
    <row r="759" spans="1:14">
      <c r="A759" t="s">
        <v>3419</v>
      </c>
      <c r="B759"/>
      <c r="C759"/>
      <c r="D759"/>
      <c r="E759"/>
      <c r="F759">
        <v>137</v>
      </c>
      <c r="G759">
        <v>131</v>
      </c>
      <c r="H759">
        <v>116</v>
      </c>
      <c r="I759">
        <v>152</v>
      </c>
      <c r="J759">
        <v>134</v>
      </c>
      <c r="K759">
        <v>141</v>
      </c>
      <c r="L759">
        <v>120</v>
      </c>
      <c r="M759">
        <v>130</v>
      </c>
      <c r="N759" s="392"/>
    </row>
    <row r="760" spans="1:14">
      <c r="A760" t="s">
        <v>3915</v>
      </c>
      <c r="B760"/>
      <c r="C760"/>
      <c r="D760"/>
      <c r="E760"/>
      <c r="F760">
        <v>58</v>
      </c>
      <c r="G760">
        <v>89</v>
      </c>
      <c r="H760">
        <v>68</v>
      </c>
      <c r="I760">
        <v>73</v>
      </c>
      <c r="J760">
        <v>50</v>
      </c>
      <c r="K760">
        <v>68</v>
      </c>
      <c r="L760">
        <v>84</v>
      </c>
      <c r="M760">
        <v>80</v>
      </c>
      <c r="N760" s="392"/>
    </row>
    <row r="761" spans="1:14">
      <c r="A761" t="s">
        <v>3395</v>
      </c>
      <c r="B761">
        <v>139</v>
      </c>
      <c r="C761">
        <v>127</v>
      </c>
      <c r="D761">
        <v>112</v>
      </c>
      <c r="E761">
        <v>147</v>
      </c>
      <c r="F761"/>
      <c r="G761"/>
      <c r="H761"/>
      <c r="I761"/>
      <c r="J761"/>
      <c r="K761"/>
      <c r="L761"/>
      <c r="M761"/>
      <c r="N761" s="392"/>
    </row>
    <row r="762" spans="1:14">
      <c r="A762" t="s">
        <v>3433</v>
      </c>
      <c r="B762"/>
      <c r="C762"/>
      <c r="D762"/>
      <c r="E762"/>
      <c r="F762">
        <v>29</v>
      </c>
      <c r="G762">
        <v>29</v>
      </c>
      <c r="H762">
        <v>24</v>
      </c>
      <c r="I762">
        <v>36</v>
      </c>
      <c r="J762">
        <v>31</v>
      </c>
      <c r="K762">
        <v>41</v>
      </c>
      <c r="L762">
        <v>21</v>
      </c>
      <c r="M762">
        <v>26</v>
      </c>
      <c r="N762" s="392"/>
    </row>
    <row r="763" spans="1:14">
      <c r="A763" t="s">
        <v>2905</v>
      </c>
      <c r="B763">
        <v>14</v>
      </c>
      <c r="C763">
        <v>21</v>
      </c>
      <c r="D763">
        <v>18</v>
      </c>
      <c r="E763">
        <v>17</v>
      </c>
      <c r="F763">
        <v>23</v>
      </c>
      <c r="G763">
        <v>22</v>
      </c>
      <c r="H763">
        <v>19</v>
      </c>
      <c r="I763">
        <v>20</v>
      </c>
      <c r="J763">
        <v>10</v>
      </c>
      <c r="K763">
        <v>29</v>
      </c>
      <c r="L763">
        <v>13</v>
      </c>
      <c r="M763">
        <v>22</v>
      </c>
      <c r="N763" s="392"/>
    </row>
    <row r="764" spans="1:14">
      <c r="A764" t="s">
        <v>3920</v>
      </c>
      <c r="B764"/>
      <c r="C764"/>
      <c r="D764"/>
      <c r="E764"/>
      <c r="F764">
        <v>79</v>
      </c>
      <c r="G764">
        <v>51</v>
      </c>
      <c r="H764">
        <v>37</v>
      </c>
      <c r="I764">
        <v>29</v>
      </c>
      <c r="J764">
        <v>61</v>
      </c>
      <c r="K764">
        <v>50</v>
      </c>
      <c r="L764">
        <v>65</v>
      </c>
      <c r="M764">
        <v>45</v>
      </c>
      <c r="N764" s="392"/>
    </row>
    <row r="765" spans="1:14">
      <c r="A765" t="s">
        <v>18054</v>
      </c>
      <c r="B765">
        <v>119</v>
      </c>
      <c r="C765">
        <v>97</v>
      </c>
      <c r="D765"/>
      <c r="E765"/>
      <c r="F765"/>
      <c r="G765"/>
      <c r="H765"/>
      <c r="I765"/>
      <c r="J765"/>
      <c r="K765"/>
      <c r="L765"/>
      <c r="M765"/>
      <c r="N765" s="392"/>
    </row>
    <row r="766" spans="1:14">
      <c r="A766" t="s">
        <v>3585</v>
      </c>
      <c r="B766"/>
      <c r="C766"/>
      <c r="D766">
        <v>155</v>
      </c>
      <c r="E766">
        <v>192</v>
      </c>
      <c r="F766">
        <v>178</v>
      </c>
      <c r="G766">
        <v>196</v>
      </c>
      <c r="H766"/>
      <c r="I766"/>
      <c r="J766"/>
      <c r="K766"/>
      <c r="L766"/>
      <c r="M766"/>
      <c r="N766" s="392"/>
    </row>
    <row r="767" spans="1:14">
      <c r="A767" t="s">
        <v>2925</v>
      </c>
      <c r="B767"/>
      <c r="C767"/>
      <c r="D767"/>
      <c r="E767"/>
      <c r="F767">
        <v>49</v>
      </c>
      <c r="G767">
        <v>52</v>
      </c>
      <c r="H767">
        <v>58</v>
      </c>
      <c r="I767">
        <v>53</v>
      </c>
      <c r="J767">
        <v>40</v>
      </c>
      <c r="K767">
        <v>51</v>
      </c>
      <c r="L767">
        <v>45</v>
      </c>
      <c r="M767">
        <v>39</v>
      </c>
      <c r="N767" s="392"/>
    </row>
    <row r="768" spans="1:14">
      <c r="A768" t="s">
        <v>3910</v>
      </c>
      <c r="B768"/>
      <c r="C768"/>
      <c r="D768"/>
      <c r="E768"/>
      <c r="F768">
        <v>319</v>
      </c>
      <c r="G768">
        <v>441</v>
      </c>
      <c r="H768">
        <v>323</v>
      </c>
      <c r="I768">
        <v>373</v>
      </c>
      <c r="J768">
        <v>200</v>
      </c>
      <c r="K768">
        <v>268</v>
      </c>
      <c r="L768">
        <v>233</v>
      </c>
      <c r="M768">
        <v>263</v>
      </c>
      <c r="N768" s="392"/>
    </row>
    <row r="769" spans="1:14">
      <c r="A769" t="s">
        <v>4016</v>
      </c>
      <c r="B769">
        <v>20</v>
      </c>
      <c r="C769">
        <v>34</v>
      </c>
      <c r="D769">
        <v>23</v>
      </c>
      <c r="E769">
        <v>26</v>
      </c>
      <c r="F769">
        <v>20</v>
      </c>
      <c r="G769">
        <v>21</v>
      </c>
      <c r="H769">
        <v>22</v>
      </c>
      <c r="I769">
        <v>38</v>
      </c>
      <c r="J769">
        <v>25</v>
      </c>
      <c r="K769">
        <v>29</v>
      </c>
      <c r="L769">
        <v>17</v>
      </c>
      <c r="M769">
        <v>26</v>
      </c>
      <c r="N769" s="392"/>
    </row>
    <row r="770" spans="1:14">
      <c r="A770" t="s">
        <v>13184</v>
      </c>
      <c r="B770">
        <v>24</v>
      </c>
      <c r="C770">
        <v>26</v>
      </c>
      <c r="D770">
        <v>24</v>
      </c>
      <c r="E770">
        <v>26</v>
      </c>
      <c r="F770">
        <v>25</v>
      </c>
      <c r="G770">
        <v>24</v>
      </c>
      <c r="H770">
        <v>19</v>
      </c>
      <c r="I770">
        <v>29</v>
      </c>
      <c r="J770">
        <v>13</v>
      </c>
      <c r="K770">
        <v>22</v>
      </c>
      <c r="L770">
        <v>24</v>
      </c>
      <c r="M770">
        <v>16</v>
      </c>
      <c r="N770" s="392"/>
    </row>
    <row r="771" spans="1:14">
      <c r="A771" t="s">
        <v>3551</v>
      </c>
      <c r="B771"/>
      <c r="C771"/>
      <c r="D771"/>
      <c r="E771"/>
      <c r="F771">
        <v>143</v>
      </c>
      <c r="G771">
        <v>187</v>
      </c>
      <c r="H771">
        <v>176</v>
      </c>
      <c r="I771">
        <v>179</v>
      </c>
      <c r="J771">
        <v>178</v>
      </c>
      <c r="K771">
        <v>174</v>
      </c>
      <c r="L771">
        <v>154</v>
      </c>
      <c r="M771">
        <v>213</v>
      </c>
      <c r="N771" s="392"/>
    </row>
    <row r="772" spans="1:14">
      <c r="A772" t="s">
        <v>3355</v>
      </c>
      <c r="B772">
        <v>79</v>
      </c>
      <c r="C772">
        <v>82</v>
      </c>
      <c r="D772">
        <v>80</v>
      </c>
      <c r="E772">
        <v>117</v>
      </c>
      <c r="F772"/>
      <c r="G772"/>
      <c r="H772"/>
      <c r="I772"/>
      <c r="J772"/>
      <c r="K772"/>
      <c r="L772"/>
      <c r="M772"/>
      <c r="N772" s="392"/>
    </row>
    <row r="773" spans="1:14">
      <c r="A773" t="s">
        <v>3621</v>
      </c>
      <c r="B773">
        <v>102</v>
      </c>
      <c r="C773">
        <v>102</v>
      </c>
      <c r="D773">
        <v>123</v>
      </c>
      <c r="E773">
        <v>115</v>
      </c>
      <c r="F773"/>
      <c r="G773"/>
      <c r="H773"/>
      <c r="I773"/>
      <c r="J773"/>
      <c r="K773"/>
      <c r="L773"/>
      <c r="M773"/>
      <c r="N773" s="392"/>
    </row>
    <row r="774" spans="1:14">
      <c r="A774" t="s">
        <v>15935</v>
      </c>
      <c r="B774">
        <v>29</v>
      </c>
      <c r="C774">
        <v>26</v>
      </c>
      <c r="D774">
        <v>29</v>
      </c>
      <c r="E774">
        <v>39</v>
      </c>
      <c r="F774"/>
      <c r="G774"/>
      <c r="H774"/>
      <c r="I774"/>
      <c r="J774"/>
      <c r="K774"/>
      <c r="L774"/>
      <c r="M774"/>
      <c r="N774" s="392"/>
    </row>
    <row r="775" spans="1:14">
      <c r="A775" t="s">
        <v>3414</v>
      </c>
      <c r="B775"/>
      <c r="C775"/>
      <c r="D775"/>
      <c r="E775"/>
      <c r="F775">
        <v>130</v>
      </c>
      <c r="G775">
        <v>132</v>
      </c>
      <c r="H775">
        <v>109</v>
      </c>
      <c r="I775">
        <v>141</v>
      </c>
      <c r="J775">
        <v>158</v>
      </c>
      <c r="K775">
        <v>144</v>
      </c>
      <c r="L775">
        <v>147</v>
      </c>
      <c r="M775">
        <v>136</v>
      </c>
      <c r="N775" s="392"/>
    </row>
    <row r="776" spans="1:14">
      <c r="A776" t="s">
        <v>3256</v>
      </c>
      <c r="B776">
        <v>170</v>
      </c>
      <c r="C776">
        <v>185</v>
      </c>
      <c r="D776"/>
      <c r="E776"/>
      <c r="F776"/>
      <c r="G776"/>
      <c r="H776"/>
      <c r="I776"/>
      <c r="J776"/>
      <c r="K776"/>
      <c r="L776"/>
      <c r="M776"/>
      <c r="N776" s="392"/>
    </row>
    <row r="777" spans="1:14">
      <c r="A777" t="s">
        <v>3602</v>
      </c>
      <c r="B777">
        <v>46</v>
      </c>
      <c r="C777">
        <v>44</v>
      </c>
      <c r="D777">
        <v>58</v>
      </c>
      <c r="E777">
        <v>67</v>
      </c>
      <c r="F777"/>
      <c r="G777"/>
      <c r="H777"/>
      <c r="I777"/>
      <c r="J777"/>
      <c r="K777"/>
      <c r="L777"/>
      <c r="M777"/>
      <c r="N777" s="392"/>
    </row>
    <row r="778" spans="1:14">
      <c r="A778" t="s">
        <v>3694</v>
      </c>
      <c r="B778">
        <v>200</v>
      </c>
      <c r="C778">
        <v>218</v>
      </c>
      <c r="D778">
        <v>213</v>
      </c>
      <c r="E778">
        <v>214</v>
      </c>
      <c r="F778"/>
      <c r="G778"/>
      <c r="H778"/>
      <c r="I778"/>
      <c r="J778"/>
      <c r="K778"/>
      <c r="L778"/>
      <c r="M778"/>
      <c r="N778" s="392"/>
    </row>
    <row r="779" spans="1:14">
      <c r="A779" t="s">
        <v>3791</v>
      </c>
      <c r="B779"/>
      <c r="C779"/>
      <c r="D779"/>
      <c r="E779"/>
      <c r="F779">
        <v>150</v>
      </c>
      <c r="G779">
        <v>136</v>
      </c>
      <c r="H779">
        <v>151</v>
      </c>
      <c r="I779">
        <v>144</v>
      </c>
      <c r="J779">
        <v>137</v>
      </c>
      <c r="K779">
        <v>135</v>
      </c>
      <c r="L779">
        <v>130</v>
      </c>
      <c r="M779">
        <v>163</v>
      </c>
      <c r="N779" s="392"/>
    </row>
    <row r="780" spans="1:14">
      <c r="A780" t="s">
        <v>2928</v>
      </c>
      <c r="B780"/>
      <c r="C780"/>
      <c r="D780"/>
      <c r="E780"/>
      <c r="F780">
        <v>100</v>
      </c>
      <c r="G780">
        <v>74</v>
      </c>
      <c r="H780">
        <v>65</v>
      </c>
      <c r="I780">
        <v>73</v>
      </c>
      <c r="J780">
        <v>83</v>
      </c>
      <c r="K780">
        <v>71</v>
      </c>
      <c r="L780">
        <v>64</v>
      </c>
      <c r="M780">
        <v>64</v>
      </c>
      <c r="N780" s="392"/>
    </row>
    <row r="781" spans="1:14">
      <c r="A781" t="s">
        <v>3751</v>
      </c>
      <c r="B781">
        <v>186</v>
      </c>
      <c r="C781">
        <v>214</v>
      </c>
      <c r="D781">
        <v>171</v>
      </c>
      <c r="E781">
        <v>183</v>
      </c>
      <c r="F781"/>
      <c r="G781"/>
      <c r="H781"/>
      <c r="I781"/>
      <c r="J781"/>
      <c r="K781"/>
      <c r="L781"/>
      <c r="M781"/>
      <c r="N781" s="392"/>
    </row>
    <row r="782" spans="1:14">
      <c r="A782" t="s">
        <v>3462</v>
      </c>
      <c r="B782">
        <v>108</v>
      </c>
      <c r="C782">
        <v>105</v>
      </c>
      <c r="D782">
        <v>109</v>
      </c>
      <c r="E782">
        <v>102</v>
      </c>
      <c r="F782"/>
      <c r="G782"/>
      <c r="H782"/>
      <c r="I782"/>
      <c r="J782"/>
      <c r="K782"/>
      <c r="L782"/>
      <c r="M782"/>
      <c r="N782" s="392"/>
    </row>
    <row r="783" spans="1:14">
      <c r="A783" t="s">
        <v>16208</v>
      </c>
      <c r="B783"/>
      <c r="C783"/>
      <c r="D783"/>
      <c r="E783"/>
      <c r="F783">
        <v>10</v>
      </c>
      <c r="G783">
        <v>16</v>
      </c>
      <c r="H783">
        <v>17</v>
      </c>
      <c r="I783">
        <v>23</v>
      </c>
      <c r="J783">
        <v>15</v>
      </c>
      <c r="K783">
        <v>22</v>
      </c>
      <c r="L783">
        <v>9</v>
      </c>
      <c r="M783">
        <v>14</v>
      </c>
      <c r="N783" s="392"/>
    </row>
    <row r="784" spans="1:14">
      <c r="A784" t="s">
        <v>3186</v>
      </c>
      <c r="B784">
        <v>29</v>
      </c>
      <c r="C784">
        <v>21</v>
      </c>
      <c r="D784">
        <v>23</v>
      </c>
      <c r="E784">
        <v>16</v>
      </c>
      <c r="F784">
        <v>25</v>
      </c>
      <c r="G784">
        <v>25</v>
      </c>
      <c r="H784">
        <v>19</v>
      </c>
      <c r="I784">
        <v>28</v>
      </c>
      <c r="J784">
        <v>23</v>
      </c>
      <c r="K784">
        <v>20</v>
      </c>
      <c r="L784">
        <v>30</v>
      </c>
      <c r="M784">
        <v>25</v>
      </c>
      <c r="N784" s="392"/>
    </row>
    <row r="785" spans="1:14">
      <c r="A785" t="s">
        <v>3674</v>
      </c>
      <c r="B785"/>
      <c r="C785"/>
      <c r="D785"/>
      <c r="E785"/>
      <c r="F785">
        <v>53</v>
      </c>
      <c r="G785">
        <v>63</v>
      </c>
      <c r="H785">
        <v>49</v>
      </c>
      <c r="I785">
        <v>63</v>
      </c>
      <c r="J785">
        <v>50</v>
      </c>
      <c r="K785">
        <v>57</v>
      </c>
      <c r="L785">
        <v>60</v>
      </c>
      <c r="M785">
        <v>55</v>
      </c>
      <c r="N785" s="392"/>
    </row>
    <row r="786" spans="1:14">
      <c r="A786" t="s">
        <v>2992</v>
      </c>
      <c r="B786">
        <v>95</v>
      </c>
      <c r="C786">
        <v>115</v>
      </c>
      <c r="D786">
        <v>108</v>
      </c>
      <c r="E786">
        <v>110</v>
      </c>
      <c r="F786"/>
      <c r="G786"/>
      <c r="H786"/>
      <c r="I786"/>
      <c r="J786"/>
      <c r="K786"/>
      <c r="L786"/>
      <c r="M786"/>
      <c r="N786" s="392"/>
    </row>
    <row r="787" spans="1:14">
      <c r="A787" t="s">
        <v>3524</v>
      </c>
      <c r="B787"/>
      <c r="C787"/>
      <c r="D787"/>
      <c r="E787"/>
      <c r="F787">
        <v>560</v>
      </c>
      <c r="G787">
        <v>637</v>
      </c>
      <c r="H787">
        <v>487</v>
      </c>
      <c r="I787">
        <v>480</v>
      </c>
      <c r="J787">
        <v>493</v>
      </c>
      <c r="K787">
        <v>450</v>
      </c>
      <c r="L787">
        <v>462</v>
      </c>
      <c r="M787">
        <v>502</v>
      </c>
      <c r="N787" s="392"/>
    </row>
    <row r="788" spans="1:14">
      <c r="A788" t="s">
        <v>3721</v>
      </c>
      <c r="B788">
        <v>136</v>
      </c>
      <c r="C788">
        <v>123</v>
      </c>
      <c r="D788">
        <v>101</v>
      </c>
      <c r="E788">
        <v>135</v>
      </c>
      <c r="F788"/>
      <c r="G788"/>
      <c r="H788"/>
      <c r="I788"/>
      <c r="J788"/>
      <c r="K788"/>
      <c r="L788"/>
      <c r="M788"/>
      <c r="N788" s="392"/>
    </row>
    <row r="789" spans="1:14">
      <c r="A789" t="s">
        <v>3303</v>
      </c>
      <c r="B789">
        <v>41</v>
      </c>
      <c r="C789">
        <v>28</v>
      </c>
      <c r="D789">
        <v>38</v>
      </c>
      <c r="E789">
        <v>31</v>
      </c>
      <c r="F789"/>
      <c r="G789"/>
      <c r="H789"/>
      <c r="I789"/>
      <c r="J789"/>
      <c r="K789"/>
      <c r="L789"/>
      <c r="M789"/>
      <c r="N789" s="392"/>
    </row>
    <row r="790" spans="1:14">
      <c r="A790" t="s">
        <v>2972</v>
      </c>
      <c r="B790">
        <v>68</v>
      </c>
      <c r="C790">
        <v>69</v>
      </c>
      <c r="D790">
        <v>56</v>
      </c>
      <c r="E790">
        <v>60</v>
      </c>
      <c r="F790"/>
      <c r="G790"/>
      <c r="H790"/>
      <c r="I790"/>
      <c r="J790"/>
      <c r="K790"/>
      <c r="L790"/>
      <c r="M790"/>
      <c r="N790" s="392"/>
    </row>
    <row r="791" spans="1:14">
      <c r="A791" t="s">
        <v>3650</v>
      </c>
      <c r="B791"/>
      <c r="C791"/>
      <c r="D791"/>
      <c r="E791"/>
      <c r="F791">
        <v>32</v>
      </c>
      <c r="G791">
        <v>50</v>
      </c>
      <c r="H791">
        <v>34</v>
      </c>
      <c r="I791">
        <v>41</v>
      </c>
      <c r="J791">
        <v>36</v>
      </c>
      <c r="K791">
        <v>46</v>
      </c>
      <c r="L791">
        <v>34</v>
      </c>
      <c r="M791">
        <v>45</v>
      </c>
      <c r="N791" s="392"/>
    </row>
    <row r="792" spans="1:14">
      <c r="A792" t="s">
        <v>3233</v>
      </c>
      <c r="B792">
        <v>36</v>
      </c>
      <c r="C792">
        <v>38</v>
      </c>
      <c r="D792">
        <v>37</v>
      </c>
      <c r="E792">
        <v>24</v>
      </c>
      <c r="F792">
        <v>28</v>
      </c>
      <c r="G792">
        <v>26</v>
      </c>
      <c r="H792">
        <v>32</v>
      </c>
      <c r="I792">
        <v>48</v>
      </c>
      <c r="J792">
        <v>36</v>
      </c>
      <c r="K792">
        <v>38</v>
      </c>
      <c r="L792">
        <v>37</v>
      </c>
      <c r="M792">
        <v>49</v>
      </c>
      <c r="N792" s="392"/>
    </row>
    <row r="793" spans="1:14">
      <c r="A793" t="s">
        <v>4010</v>
      </c>
      <c r="B793"/>
      <c r="C793"/>
      <c r="D793"/>
      <c r="E793"/>
      <c r="F793">
        <v>45</v>
      </c>
      <c r="G793">
        <v>55</v>
      </c>
      <c r="H793">
        <v>49</v>
      </c>
      <c r="I793">
        <v>49</v>
      </c>
      <c r="J793">
        <v>40</v>
      </c>
      <c r="K793">
        <v>47</v>
      </c>
      <c r="L793">
        <v>51</v>
      </c>
      <c r="M793">
        <v>46</v>
      </c>
      <c r="N793" s="392"/>
    </row>
    <row r="794" spans="1:14">
      <c r="A794" t="s">
        <v>2899</v>
      </c>
      <c r="B794">
        <v>27</v>
      </c>
      <c r="C794">
        <v>20</v>
      </c>
      <c r="D794">
        <v>37</v>
      </c>
      <c r="E794">
        <v>39</v>
      </c>
      <c r="F794"/>
      <c r="G794"/>
      <c r="H794"/>
      <c r="I794"/>
      <c r="J794"/>
      <c r="K794"/>
      <c r="L794"/>
      <c r="M794"/>
      <c r="N794" s="392"/>
    </row>
    <row r="795" spans="1:14">
      <c r="A795" t="s">
        <v>3281</v>
      </c>
      <c r="B795"/>
      <c r="C795"/>
      <c r="D795"/>
      <c r="E795"/>
      <c r="F795">
        <v>130</v>
      </c>
      <c r="G795">
        <v>160</v>
      </c>
      <c r="H795">
        <v>120</v>
      </c>
      <c r="I795">
        <v>126</v>
      </c>
      <c r="J795">
        <v>102</v>
      </c>
      <c r="K795">
        <v>133</v>
      </c>
      <c r="L795">
        <v>92</v>
      </c>
      <c r="M795">
        <v>116</v>
      </c>
      <c r="N795" s="392"/>
    </row>
    <row r="796" spans="1:14">
      <c r="A796" t="s">
        <v>3761</v>
      </c>
      <c r="B796"/>
      <c r="C796"/>
      <c r="D796"/>
      <c r="E796"/>
      <c r="F796">
        <v>125</v>
      </c>
      <c r="G796">
        <v>153</v>
      </c>
      <c r="H796">
        <v>144</v>
      </c>
      <c r="I796">
        <v>142</v>
      </c>
      <c r="J796">
        <v>137</v>
      </c>
      <c r="K796">
        <v>142</v>
      </c>
      <c r="L796">
        <v>170</v>
      </c>
      <c r="M796">
        <v>181</v>
      </c>
      <c r="N796" s="392"/>
    </row>
    <row r="797" spans="1:14">
      <c r="A797" t="s">
        <v>3179</v>
      </c>
      <c r="B797">
        <v>17</v>
      </c>
      <c r="C797">
        <v>17</v>
      </c>
      <c r="D797">
        <v>21</v>
      </c>
      <c r="E797">
        <v>16</v>
      </c>
      <c r="F797">
        <v>18</v>
      </c>
      <c r="G797">
        <v>15</v>
      </c>
      <c r="H797">
        <v>17</v>
      </c>
      <c r="I797">
        <v>22</v>
      </c>
      <c r="J797">
        <v>20</v>
      </c>
      <c r="K797">
        <v>22</v>
      </c>
      <c r="L797">
        <v>15</v>
      </c>
      <c r="M797">
        <v>17</v>
      </c>
      <c r="N797" s="392"/>
    </row>
    <row r="798" spans="1:14">
      <c r="A798" t="s">
        <v>3353</v>
      </c>
      <c r="B798">
        <v>196</v>
      </c>
      <c r="C798">
        <v>197</v>
      </c>
      <c r="D798">
        <v>208</v>
      </c>
      <c r="E798">
        <v>232</v>
      </c>
      <c r="F798"/>
      <c r="G798"/>
      <c r="H798"/>
      <c r="I798"/>
      <c r="J798"/>
      <c r="K798"/>
      <c r="L798"/>
      <c r="M798"/>
      <c r="N798" s="392"/>
    </row>
    <row r="799" spans="1:14">
      <c r="A799" t="s">
        <v>3090</v>
      </c>
      <c r="B799"/>
      <c r="C799"/>
      <c r="D799"/>
      <c r="E799"/>
      <c r="F799">
        <v>247</v>
      </c>
      <c r="G799">
        <v>285</v>
      </c>
      <c r="H799">
        <v>259</v>
      </c>
      <c r="I799">
        <v>266</v>
      </c>
      <c r="J799">
        <v>261</v>
      </c>
      <c r="K799">
        <v>282</v>
      </c>
      <c r="L799">
        <v>261</v>
      </c>
      <c r="M799">
        <v>260</v>
      </c>
      <c r="N799" s="392"/>
    </row>
    <row r="800" spans="1:14">
      <c r="A800" t="s">
        <v>16199</v>
      </c>
      <c r="B800"/>
      <c r="C800"/>
      <c r="D800"/>
      <c r="E800"/>
      <c r="F800"/>
      <c r="G800"/>
      <c r="H800"/>
      <c r="I800"/>
      <c r="J800"/>
      <c r="K800"/>
      <c r="L800">
        <v>1</v>
      </c>
      <c r="M800">
        <v>2</v>
      </c>
      <c r="N800" s="392"/>
    </row>
    <row r="801" spans="1:14">
      <c r="A801" t="s">
        <v>10411</v>
      </c>
      <c r="B801">
        <v>21</v>
      </c>
      <c r="C801">
        <v>23</v>
      </c>
      <c r="D801">
        <v>16</v>
      </c>
      <c r="E801">
        <v>7</v>
      </c>
      <c r="F801"/>
      <c r="G801"/>
      <c r="H801"/>
      <c r="I801"/>
      <c r="J801"/>
      <c r="K801"/>
      <c r="L801"/>
      <c r="M801"/>
      <c r="N801" s="392"/>
    </row>
    <row r="802" spans="1:14">
      <c r="A802" t="s">
        <v>3858</v>
      </c>
      <c r="B802">
        <v>24</v>
      </c>
      <c r="C802">
        <v>33</v>
      </c>
      <c r="D802">
        <v>24</v>
      </c>
      <c r="E802">
        <v>26</v>
      </c>
      <c r="F802"/>
      <c r="G802"/>
      <c r="H802"/>
      <c r="I802"/>
      <c r="J802"/>
      <c r="K802"/>
      <c r="L802"/>
      <c r="M802"/>
      <c r="N802" s="392"/>
    </row>
    <row r="803" spans="1:14">
      <c r="A803" t="s">
        <v>3032</v>
      </c>
      <c r="B803">
        <v>59</v>
      </c>
      <c r="C803">
        <v>86</v>
      </c>
      <c r="D803">
        <v>88</v>
      </c>
      <c r="E803">
        <v>69</v>
      </c>
      <c r="F803"/>
      <c r="G803"/>
      <c r="H803"/>
      <c r="I803"/>
      <c r="J803"/>
      <c r="K803"/>
      <c r="L803"/>
      <c r="M803"/>
      <c r="N803" s="392"/>
    </row>
    <row r="804" spans="1:14">
      <c r="A804" t="s">
        <v>10491</v>
      </c>
      <c r="B804">
        <v>66</v>
      </c>
      <c r="C804">
        <v>63</v>
      </c>
      <c r="D804">
        <v>71</v>
      </c>
      <c r="E804">
        <v>82</v>
      </c>
      <c r="F804">
        <v>1</v>
      </c>
      <c r="G804">
        <v>2</v>
      </c>
      <c r="H804"/>
      <c r="I804">
        <v>2</v>
      </c>
      <c r="J804"/>
      <c r="K804"/>
      <c r="L804"/>
      <c r="M804"/>
      <c r="N804" s="392"/>
    </row>
    <row r="805" spans="1:14">
      <c r="A805" t="s">
        <v>3622</v>
      </c>
      <c r="B805">
        <v>139</v>
      </c>
      <c r="C805">
        <v>146</v>
      </c>
      <c r="D805">
        <v>141</v>
      </c>
      <c r="E805">
        <v>173</v>
      </c>
      <c r="F805"/>
      <c r="G805"/>
      <c r="H805"/>
      <c r="I805"/>
      <c r="J805"/>
      <c r="K805"/>
      <c r="L805"/>
      <c r="M805"/>
      <c r="N805" s="392"/>
    </row>
    <row r="806" spans="1:14">
      <c r="A806" t="s">
        <v>3060</v>
      </c>
      <c r="B806">
        <v>27</v>
      </c>
      <c r="C806">
        <v>23</v>
      </c>
      <c r="D806">
        <v>41</v>
      </c>
      <c r="E806">
        <v>20</v>
      </c>
      <c r="F806">
        <v>27</v>
      </c>
      <c r="G806">
        <v>25</v>
      </c>
      <c r="H806">
        <v>27</v>
      </c>
      <c r="I806">
        <v>35</v>
      </c>
      <c r="J806">
        <v>36</v>
      </c>
      <c r="K806">
        <v>22</v>
      </c>
      <c r="L806">
        <v>28</v>
      </c>
      <c r="M806">
        <v>21</v>
      </c>
      <c r="N806" s="392"/>
    </row>
    <row r="807" spans="1:14">
      <c r="A807" t="s">
        <v>3008</v>
      </c>
      <c r="B807"/>
      <c r="C807"/>
      <c r="D807"/>
      <c r="E807"/>
      <c r="F807">
        <v>169</v>
      </c>
      <c r="G807">
        <v>128</v>
      </c>
      <c r="H807">
        <v>138</v>
      </c>
      <c r="I807">
        <v>138</v>
      </c>
      <c r="J807">
        <v>140</v>
      </c>
      <c r="K807">
        <v>128</v>
      </c>
      <c r="L807">
        <v>150</v>
      </c>
      <c r="M807">
        <v>152</v>
      </c>
      <c r="N807" s="392"/>
    </row>
    <row r="808" spans="1:14">
      <c r="A808" t="s">
        <v>10481</v>
      </c>
      <c r="B808">
        <v>24</v>
      </c>
      <c r="C808">
        <v>44</v>
      </c>
      <c r="D808">
        <v>35</v>
      </c>
      <c r="E808">
        <v>42</v>
      </c>
      <c r="F808">
        <v>34</v>
      </c>
      <c r="G808">
        <v>30</v>
      </c>
      <c r="H808">
        <v>19</v>
      </c>
      <c r="I808">
        <v>50</v>
      </c>
      <c r="J808">
        <v>32</v>
      </c>
      <c r="K808">
        <v>40</v>
      </c>
      <c r="L808">
        <v>30</v>
      </c>
      <c r="M808">
        <v>41</v>
      </c>
      <c r="N808" s="392"/>
    </row>
    <row r="809" spans="1:14">
      <c r="A809" t="s">
        <v>3682</v>
      </c>
      <c r="B809">
        <v>162</v>
      </c>
      <c r="C809">
        <v>144</v>
      </c>
      <c r="D809">
        <v>158</v>
      </c>
      <c r="E809">
        <v>154</v>
      </c>
      <c r="F809"/>
      <c r="G809"/>
      <c r="H809"/>
      <c r="I809"/>
      <c r="J809"/>
      <c r="K809"/>
      <c r="L809"/>
      <c r="M809"/>
      <c r="N809" s="392"/>
    </row>
    <row r="810" spans="1:14">
      <c r="A810" t="s">
        <v>3741</v>
      </c>
      <c r="B810"/>
      <c r="C810"/>
      <c r="D810"/>
      <c r="E810"/>
      <c r="F810">
        <v>196</v>
      </c>
      <c r="G810">
        <v>221</v>
      </c>
      <c r="H810">
        <v>221</v>
      </c>
      <c r="I810">
        <v>228</v>
      </c>
      <c r="J810">
        <v>216</v>
      </c>
      <c r="K810">
        <v>215</v>
      </c>
      <c r="L810">
        <v>208</v>
      </c>
      <c r="M810">
        <v>242</v>
      </c>
      <c r="N810" s="392"/>
    </row>
    <row r="811" spans="1:14">
      <c r="A811" t="s">
        <v>3040</v>
      </c>
      <c r="B811">
        <v>39</v>
      </c>
      <c r="C811">
        <v>46</v>
      </c>
      <c r="D811">
        <v>50</v>
      </c>
      <c r="E811">
        <v>33</v>
      </c>
      <c r="F811">
        <v>42</v>
      </c>
      <c r="G811">
        <v>48</v>
      </c>
      <c r="H811">
        <v>27</v>
      </c>
      <c r="I811">
        <v>27</v>
      </c>
      <c r="J811">
        <v>32</v>
      </c>
      <c r="K811">
        <v>35</v>
      </c>
      <c r="L811">
        <v>42</v>
      </c>
      <c r="M811">
        <v>28</v>
      </c>
      <c r="N811" s="392"/>
    </row>
    <row r="812" spans="1:14">
      <c r="A812" t="s">
        <v>16205</v>
      </c>
      <c r="B812"/>
      <c r="C812"/>
      <c r="D812">
        <v>1</v>
      </c>
      <c r="E812"/>
      <c r="F812">
        <v>194</v>
      </c>
      <c r="G812">
        <v>184</v>
      </c>
      <c r="H812"/>
      <c r="I812"/>
      <c r="J812"/>
      <c r="K812"/>
      <c r="L812"/>
      <c r="M812"/>
      <c r="N812" s="392"/>
    </row>
    <row r="813" spans="1:14">
      <c r="A813" t="s">
        <v>3142</v>
      </c>
      <c r="B813"/>
      <c r="C813"/>
      <c r="D813"/>
      <c r="E813"/>
      <c r="F813">
        <v>121</v>
      </c>
      <c r="G813">
        <v>151</v>
      </c>
      <c r="H813">
        <v>132</v>
      </c>
      <c r="I813">
        <v>128</v>
      </c>
      <c r="J813">
        <v>150</v>
      </c>
      <c r="K813">
        <v>134</v>
      </c>
      <c r="L813">
        <v>122</v>
      </c>
      <c r="M813">
        <v>137</v>
      </c>
      <c r="N813" s="392"/>
    </row>
    <row r="814" spans="1:14">
      <c r="A814" t="s">
        <v>3569</v>
      </c>
      <c r="B814">
        <v>69</v>
      </c>
      <c r="C814">
        <v>72</v>
      </c>
      <c r="D814">
        <v>61</v>
      </c>
      <c r="E814">
        <v>77</v>
      </c>
      <c r="F814"/>
      <c r="G814"/>
      <c r="H814"/>
      <c r="I814"/>
      <c r="J814"/>
      <c r="K814"/>
      <c r="L814"/>
      <c r="M814"/>
      <c r="N814" s="392"/>
    </row>
    <row r="815" spans="1:14">
      <c r="A815" t="s">
        <v>3253</v>
      </c>
      <c r="B815"/>
      <c r="C815"/>
      <c r="D815"/>
      <c r="E815"/>
      <c r="F815">
        <v>45</v>
      </c>
      <c r="G815">
        <v>61</v>
      </c>
      <c r="H815">
        <v>49</v>
      </c>
      <c r="I815">
        <v>71</v>
      </c>
      <c r="J815">
        <v>61</v>
      </c>
      <c r="K815">
        <v>75</v>
      </c>
      <c r="L815">
        <v>52</v>
      </c>
      <c r="M815">
        <v>73</v>
      </c>
      <c r="N815" s="392"/>
    </row>
    <row r="816" spans="1:14">
      <c r="A816" t="s">
        <v>10391</v>
      </c>
      <c r="B816">
        <v>73</v>
      </c>
      <c r="C816">
        <v>86</v>
      </c>
      <c r="D816">
        <v>74</v>
      </c>
      <c r="E816">
        <v>85</v>
      </c>
      <c r="F816">
        <v>63</v>
      </c>
      <c r="G816">
        <v>67</v>
      </c>
      <c r="H816">
        <v>68</v>
      </c>
      <c r="I816">
        <v>76</v>
      </c>
      <c r="J816">
        <v>73</v>
      </c>
      <c r="K816">
        <v>87</v>
      </c>
      <c r="L816">
        <v>74</v>
      </c>
      <c r="M816">
        <v>73</v>
      </c>
      <c r="N816" s="392"/>
    </row>
    <row r="817" spans="1:14">
      <c r="A817" t="s">
        <v>3182</v>
      </c>
      <c r="B817"/>
      <c r="C817"/>
      <c r="D817"/>
      <c r="E817"/>
      <c r="F817">
        <v>47</v>
      </c>
      <c r="G817">
        <v>52</v>
      </c>
      <c r="H817">
        <v>53</v>
      </c>
      <c r="I817">
        <v>47</v>
      </c>
      <c r="J817">
        <v>43</v>
      </c>
      <c r="K817">
        <v>59</v>
      </c>
      <c r="L817">
        <v>64</v>
      </c>
      <c r="M817">
        <v>54</v>
      </c>
      <c r="N817" s="392"/>
    </row>
    <row r="818" spans="1:14">
      <c r="A818" t="s">
        <v>3041</v>
      </c>
      <c r="B818"/>
      <c r="C818"/>
      <c r="D818"/>
      <c r="E818"/>
      <c r="F818">
        <v>22</v>
      </c>
      <c r="G818">
        <v>28</v>
      </c>
      <c r="H818">
        <v>22</v>
      </c>
      <c r="I818">
        <v>30</v>
      </c>
      <c r="J818">
        <v>25</v>
      </c>
      <c r="K818">
        <v>23</v>
      </c>
      <c r="L818">
        <v>27</v>
      </c>
      <c r="M818">
        <v>16</v>
      </c>
      <c r="N818" s="392"/>
    </row>
    <row r="819" spans="1:14">
      <c r="A819" t="s">
        <v>4028</v>
      </c>
      <c r="B819">
        <v>35</v>
      </c>
      <c r="C819">
        <v>28</v>
      </c>
      <c r="D819">
        <v>36</v>
      </c>
      <c r="E819">
        <v>35</v>
      </c>
      <c r="F819">
        <v>41</v>
      </c>
      <c r="G819">
        <v>23</v>
      </c>
      <c r="H819">
        <v>35</v>
      </c>
      <c r="I819">
        <v>39</v>
      </c>
      <c r="J819">
        <v>29</v>
      </c>
      <c r="K819">
        <v>40</v>
      </c>
      <c r="L819">
        <v>33</v>
      </c>
      <c r="M819">
        <v>32</v>
      </c>
      <c r="N819" s="392"/>
    </row>
    <row r="820" spans="1:14">
      <c r="A820" t="s">
        <v>3063</v>
      </c>
      <c r="B820">
        <v>80</v>
      </c>
      <c r="C820">
        <v>73</v>
      </c>
      <c r="D820">
        <v>65</v>
      </c>
      <c r="E820">
        <v>71</v>
      </c>
      <c r="F820"/>
      <c r="G820"/>
      <c r="H820"/>
      <c r="I820"/>
      <c r="J820"/>
      <c r="K820"/>
      <c r="L820"/>
      <c r="M820"/>
      <c r="N820" s="392"/>
    </row>
    <row r="821" spans="1:14">
      <c r="A821" t="s">
        <v>4041</v>
      </c>
      <c r="B821"/>
      <c r="C821"/>
      <c r="D821">
        <v>46</v>
      </c>
      <c r="E821">
        <v>45</v>
      </c>
      <c r="F821">
        <v>44</v>
      </c>
      <c r="G821">
        <v>59</v>
      </c>
      <c r="H821">
        <v>39</v>
      </c>
      <c r="I821">
        <v>41</v>
      </c>
      <c r="J821">
        <v>45</v>
      </c>
      <c r="K821">
        <v>49</v>
      </c>
      <c r="L821">
        <v>49</v>
      </c>
      <c r="M821">
        <v>38</v>
      </c>
      <c r="N821" s="392"/>
    </row>
    <row r="822" spans="1:14">
      <c r="A822" t="s">
        <v>10414</v>
      </c>
      <c r="B822">
        <v>1</v>
      </c>
      <c r="C822">
        <v>5</v>
      </c>
      <c r="D822">
        <v>6</v>
      </c>
      <c r="E822">
        <v>3</v>
      </c>
      <c r="F822">
        <v>4</v>
      </c>
      <c r="G822">
        <v>8</v>
      </c>
      <c r="H822">
        <v>4</v>
      </c>
      <c r="I822">
        <v>6</v>
      </c>
      <c r="J822">
        <v>8</v>
      </c>
      <c r="K822">
        <v>10</v>
      </c>
      <c r="L822">
        <v>6</v>
      </c>
      <c r="M822">
        <v>11</v>
      </c>
      <c r="N822" s="392"/>
    </row>
    <row r="823" spans="1:14">
      <c r="A823" t="s">
        <v>3735</v>
      </c>
      <c r="B823"/>
      <c r="C823"/>
      <c r="D823"/>
      <c r="E823"/>
      <c r="F823">
        <v>98</v>
      </c>
      <c r="G823">
        <v>122</v>
      </c>
      <c r="H823">
        <v>114</v>
      </c>
      <c r="I823">
        <v>165</v>
      </c>
      <c r="J823">
        <v>135</v>
      </c>
      <c r="K823">
        <v>137</v>
      </c>
      <c r="L823">
        <v>122</v>
      </c>
      <c r="M823">
        <v>128</v>
      </c>
      <c r="N823" s="392"/>
    </row>
    <row r="824" spans="1:14">
      <c r="A824" t="s">
        <v>3904</v>
      </c>
      <c r="B824"/>
      <c r="C824"/>
      <c r="D824"/>
      <c r="E824"/>
      <c r="F824">
        <v>77</v>
      </c>
      <c r="G824">
        <v>139</v>
      </c>
      <c r="H824">
        <v>102</v>
      </c>
      <c r="I824">
        <v>165</v>
      </c>
      <c r="J824">
        <v>79</v>
      </c>
      <c r="K824">
        <v>129</v>
      </c>
      <c r="L824">
        <v>86</v>
      </c>
      <c r="M824">
        <v>119</v>
      </c>
      <c r="N824" s="392"/>
    </row>
    <row r="825" spans="1:14">
      <c r="A825" t="s">
        <v>3380</v>
      </c>
      <c r="B825">
        <v>153</v>
      </c>
      <c r="C825">
        <v>182</v>
      </c>
      <c r="D825">
        <v>179</v>
      </c>
      <c r="E825">
        <v>173</v>
      </c>
      <c r="F825">
        <v>152</v>
      </c>
      <c r="G825">
        <v>176</v>
      </c>
      <c r="H825"/>
      <c r="I825"/>
      <c r="J825"/>
      <c r="K825"/>
      <c r="L825"/>
      <c r="M825"/>
      <c r="N825" s="392"/>
    </row>
    <row r="826" spans="1:14">
      <c r="A826" t="s">
        <v>2955</v>
      </c>
      <c r="B826">
        <v>21</v>
      </c>
      <c r="C826">
        <v>33</v>
      </c>
      <c r="D826">
        <v>16</v>
      </c>
      <c r="E826">
        <v>36</v>
      </c>
      <c r="F826">
        <v>48</v>
      </c>
      <c r="G826">
        <v>82</v>
      </c>
      <c r="H826">
        <v>36</v>
      </c>
      <c r="I826">
        <v>65</v>
      </c>
      <c r="J826">
        <v>31</v>
      </c>
      <c r="K826">
        <v>74</v>
      </c>
      <c r="L826">
        <v>39</v>
      </c>
      <c r="M826">
        <v>58</v>
      </c>
      <c r="N826" s="392"/>
    </row>
    <row r="827" spans="1:14">
      <c r="A827" t="s">
        <v>3758</v>
      </c>
      <c r="B827">
        <v>132</v>
      </c>
      <c r="C827">
        <v>148</v>
      </c>
      <c r="D827">
        <v>136</v>
      </c>
      <c r="E827">
        <v>114</v>
      </c>
      <c r="F827"/>
      <c r="G827"/>
      <c r="H827"/>
      <c r="I827"/>
      <c r="J827"/>
      <c r="K827"/>
      <c r="L827"/>
      <c r="M827"/>
      <c r="N827" s="392"/>
    </row>
    <row r="828" spans="1:14">
      <c r="A828" t="s">
        <v>3558</v>
      </c>
      <c r="B828">
        <v>37</v>
      </c>
      <c r="C828">
        <v>41</v>
      </c>
      <c r="D828">
        <v>37</v>
      </c>
      <c r="E828">
        <v>38</v>
      </c>
      <c r="F828"/>
      <c r="G828"/>
      <c r="H828"/>
      <c r="I828"/>
      <c r="J828"/>
      <c r="K828"/>
      <c r="L828"/>
      <c r="M828"/>
      <c r="N828" s="392"/>
    </row>
    <row r="829" spans="1:14">
      <c r="A829" t="s">
        <v>3888</v>
      </c>
      <c r="B829">
        <v>22</v>
      </c>
      <c r="C829">
        <v>25</v>
      </c>
      <c r="D829">
        <v>24</v>
      </c>
      <c r="E829">
        <v>29</v>
      </c>
      <c r="F829"/>
      <c r="G829"/>
      <c r="H829"/>
      <c r="I829"/>
      <c r="J829"/>
      <c r="K829"/>
      <c r="L829"/>
      <c r="M829"/>
      <c r="N829" s="392"/>
    </row>
    <row r="830" spans="1:14">
      <c r="A830" t="s">
        <v>3120</v>
      </c>
      <c r="B830">
        <v>46</v>
      </c>
      <c r="C830">
        <v>45</v>
      </c>
      <c r="D830">
        <v>50</v>
      </c>
      <c r="E830">
        <v>54</v>
      </c>
      <c r="F830">
        <v>46</v>
      </c>
      <c r="G830">
        <v>60</v>
      </c>
      <c r="H830">
        <v>46</v>
      </c>
      <c r="I830">
        <v>52</v>
      </c>
      <c r="J830">
        <v>43</v>
      </c>
      <c r="K830">
        <v>47</v>
      </c>
      <c r="L830">
        <v>37</v>
      </c>
      <c r="M830">
        <v>36</v>
      </c>
      <c r="N830" s="392"/>
    </row>
    <row r="831" spans="1:14">
      <c r="A831" t="s">
        <v>3878</v>
      </c>
      <c r="B831">
        <v>12</v>
      </c>
      <c r="C831">
        <v>21</v>
      </c>
      <c r="D831">
        <v>12</v>
      </c>
      <c r="E831">
        <v>11</v>
      </c>
      <c r="F831"/>
      <c r="G831"/>
      <c r="H831"/>
      <c r="I831"/>
      <c r="J831"/>
      <c r="K831"/>
      <c r="L831"/>
      <c r="M831"/>
      <c r="N831" s="392"/>
    </row>
    <row r="832" spans="1:14">
      <c r="A832" t="s">
        <v>10490</v>
      </c>
      <c r="B832">
        <v>89</v>
      </c>
      <c r="C832">
        <v>124</v>
      </c>
      <c r="D832">
        <v>109</v>
      </c>
      <c r="E832">
        <v>122</v>
      </c>
      <c r="F832"/>
      <c r="G832"/>
      <c r="H832"/>
      <c r="I832"/>
      <c r="J832"/>
      <c r="K832"/>
      <c r="L832"/>
      <c r="M832"/>
      <c r="N832" s="392"/>
    </row>
    <row r="833" spans="1:14">
      <c r="A833" t="s">
        <v>13262</v>
      </c>
      <c r="B833">
        <v>24</v>
      </c>
      <c r="C833">
        <v>24</v>
      </c>
      <c r="D833">
        <v>22</v>
      </c>
      <c r="E833">
        <v>26</v>
      </c>
      <c r="F833"/>
      <c r="G833"/>
      <c r="H833"/>
      <c r="I833"/>
      <c r="J833"/>
      <c r="K833"/>
      <c r="L833"/>
      <c r="M833"/>
      <c r="N833" s="392"/>
    </row>
    <row r="834" spans="1:14">
      <c r="A834" t="s">
        <v>3744</v>
      </c>
      <c r="B834"/>
      <c r="C834"/>
      <c r="D834"/>
      <c r="E834"/>
      <c r="F834">
        <v>221</v>
      </c>
      <c r="G834">
        <v>213</v>
      </c>
      <c r="H834">
        <v>229</v>
      </c>
      <c r="I834">
        <v>256</v>
      </c>
      <c r="J834">
        <v>191</v>
      </c>
      <c r="K834">
        <v>231</v>
      </c>
      <c r="L834">
        <v>207</v>
      </c>
      <c r="M834">
        <v>251</v>
      </c>
      <c r="N834" s="392"/>
    </row>
    <row r="835" spans="1:14">
      <c r="A835" t="s">
        <v>13188</v>
      </c>
      <c r="B835"/>
      <c r="C835"/>
      <c r="D835"/>
      <c r="E835"/>
      <c r="F835">
        <v>49</v>
      </c>
      <c r="G835">
        <v>18</v>
      </c>
      <c r="H835">
        <v>64</v>
      </c>
      <c r="I835">
        <v>17</v>
      </c>
      <c r="J835">
        <v>42</v>
      </c>
      <c r="K835">
        <v>20</v>
      </c>
      <c r="L835">
        <v>53</v>
      </c>
      <c r="M835">
        <v>19</v>
      </c>
      <c r="N835" s="392"/>
    </row>
    <row r="836" spans="1:14">
      <c r="A836" t="s">
        <v>3316</v>
      </c>
      <c r="B836"/>
      <c r="C836"/>
      <c r="D836"/>
      <c r="E836"/>
      <c r="F836">
        <v>119</v>
      </c>
      <c r="G836">
        <v>124</v>
      </c>
      <c r="H836">
        <v>121</v>
      </c>
      <c r="I836">
        <v>121</v>
      </c>
      <c r="J836">
        <v>134</v>
      </c>
      <c r="K836">
        <v>120</v>
      </c>
      <c r="L836">
        <v>98</v>
      </c>
      <c r="M836">
        <v>118</v>
      </c>
      <c r="N836" s="392"/>
    </row>
    <row r="837" spans="1:14">
      <c r="A837" t="s">
        <v>12983</v>
      </c>
      <c r="B837">
        <v>49</v>
      </c>
      <c r="C837">
        <v>54</v>
      </c>
      <c r="D837">
        <v>53</v>
      </c>
      <c r="E837">
        <v>55</v>
      </c>
      <c r="F837">
        <v>53</v>
      </c>
      <c r="G837">
        <v>57</v>
      </c>
      <c r="H837">
        <v>47</v>
      </c>
      <c r="I837">
        <v>55</v>
      </c>
      <c r="J837">
        <v>63</v>
      </c>
      <c r="K837">
        <v>76</v>
      </c>
      <c r="L837">
        <v>48</v>
      </c>
      <c r="M837">
        <v>62</v>
      </c>
      <c r="N837" s="392"/>
    </row>
    <row r="838" spans="1:14">
      <c r="A838" t="s">
        <v>2896</v>
      </c>
      <c r="B838"/>
      <c r="C838"/>
      <c r="D838"/>
      <c r="E838"/>
      <c r="F838">
        <v>70</v>
      </c>
      <c r="G838">
        <v>109</v>
      </c>
      <c r="H838">
        <v>63</v>
      </c>
      <c r="I838">
        <v>93</v>
      </c>
      <c r="J838">
        <v>53</v>
      </c>
      <c r="K838">
        <v>91</v>
      </c>
      <c r="L838">
        <v>41</v>
      </c>
      <c r="M838">
        <v>72</v>
      </c>
      <c r="N838" s="392"/>
    </row>
    <row r="839" spans="1:14">
      <c r="A839" t="s">
        <v>3044</v>
      </c>
      <c r="B839">
        <v>14</v>
      </c>
      <c r="C839">
        <v>15</v>
      </c>
      <c r="D839">
        <v>19</v>
      </c>
      <c r="E839">
        <v>16</v>
      </c>
      <c r="F839">
        <v>16</v>
      </c>
      <c r="G839">
        <v>21</v>
      </c>
      <c r="H839">
        <v>11</v>
      </c>
      <c r="I839">
        <v>24</v>
      </c>
      <c r="J839">
        <v>15</v>
      </c>
      <c r="K839">
        <v>21</v>
      </c>
      <c r="L839">
        <v>12</v>
      </c>
      <c r="M839">
        <v>18</v>
      </c>
      <c r="N839" s="392"/>
    </row>
    <row r="840" spans="1:14">
      <c r="A840" t="s">
        <v>3427</v>
      </c>
      <c r="B840"/>
      <c r="C840"/>
      <c r="D840"/>
      <c r="E840"/>
      <c r="F840">
        <v>181</v>
      </c>
      <c r="G840">
        <v>247</v>
      </c>
      <c r="H840">
        <v>190</v>
      </c>
      <c r="I840">
        <v>191</v>
      </c>
      <c r="J840">
        <v>168</v>
      </c>
      <c r="K840">
        <v>201</v>
      </c>
      <c r="L840">
        <v>177</v>
      </c>
      <c r="M840">
        <v>218</v>
      </c>
      <c r="N840" s="392"/>
    </row>
    <row r="841" spans="1:14">
      <c r="A841" t="s">
        <v>3470</v>
      </c>
      <c r="B841">
        <v>39</v>
      </c>
      <c r="C841">
        <v>47</v>
      </c>
      <c r="D841">
        <v>53</v>
      </c>
      <c r="E841">
        <v>53</v>
      </c>
      <c r="F841"/>
      <c r="G841"/>
      <c r="H841"/>
      <c r="I841"/>
      <c r="J841"/>
      <c r="K841"/>
      <c r="L841"/>
      <c r="M841"/>
      <c r="N841" s="392"/>
    </row>
    <row r="842" spans="1:14">
      <c r="A842" t="s">
        <v>3887</v>
      </c>
      <c r="B842">
        <v>17</v>
      </c>
      <c r="C842">
        <v>9</v>
      </c>
      <c r="D842">
        <v>15</v>
      </c>
      <c r="E842">
        <v>15</v>
      </c>
      <c r="F842"/>
      <c r="G842"/>
      <c r="H842"/>
      <c r="I842"/>
      <c r="J842"/>
      <c r="K842"/>
      <c r="L842"/>
      <c r="M842"/>
      <c r="N842" s="392"/>
    </row>
    <row r="843" spans="1:14">
      <c r="A843" t="s">
        <v>10392</v>
      </c>
      <c r="B843">
        <v>114</v>
      </c>
      <c r="C843">
        <v>114</v>
      </c>
      <c r="D843">
        <v>114</v>
      </c>
      <c r="E843">
        <v>91</v>
      </c>
      <c r="F843"/>
      <c r="G843"/>
      <c r="H843"/>
      <c r="I843"/>
      <c r="J843"/>
      <c r="K843"/>
      <c r="L843"/>
      <c r="M843"/>
      <c r="N843" s="392"/>
    </row>
    <row r="844" spans="1:14">
      <c r="A844" t="s">
        <v>3681</v>
      </c>
      <c r="B844">
        <v>92</v>
      </c>
      <c r="C844">
        <v>87</v>
      </c>
      <c r="D844">
        <v>80</v>
      </c>
      <c r="E844">
        <v>82</v>
      </c>
      <c r="F844"/>
      <c r="G844"/>
      <c r="H844"/>
      <c r="I844"/>
      <c r="J844"/>
      <c r="K844"/>
      <c r="L844"/>
      <c r="M844"/>
      <c r="N844" s="392"/>
    </row>
    <row r="845" spans="1:14">
      <c r="A845" t="s">
        <v>3290</v>
      </c>
      <c r="B845"/>
      <c r="C845"/>
      <c r="D845"/>
      <c r="E845"/>
      <c r="F845">
        <v>180</v>
      </c>
      <c r="G845">
        <v>156</v>
      </c>
      <c r="H845">
        <v>191</v>
      </c>
      <c r="I845">
        <v>163</v>
      </c>
      <c r="J845">
        <v>169</v>
      </c>
      <c r="K845">
        <v>150</v>
      </c>
      <c r="L845">
        <v>176</v>
      </c>
      <c r="M845">
        <v>178</v>
      </c>
      <c r="N845" s="392"/>
    </row>
    <row r="846" spans="1:14">
      <c r="A846" t="s">
        <v>10394</v>
      </c>
      <c r="B846"/>
      <c r="C846"/>
      <c r="D846"/>
      <c r="E846"/>
      <c r="F846">
        <v>351</v>
      </c>
      <c r="G846">
        <v>343</v>
      </c>
      <c r="H846">
        <v>315</v>
      </c>
      <c r="I846">
        <v>378</v>
      </c>
      <c r="J846">
        <v>317</v>
      </c>
      <c r="K846">
        <v>335</v>
      </c>
      <c r="L846">
        <v>326</v>
      </c>
      <c r="M846">
        <v>346</v>
      </c>
      <c r="N846" s="392"/>
    </row>
    <row r="847" spans="1:14">
      <c r="A847" t="s">
        <v>3326</v>
      </c>
      <c r="B847">
        <v>135</v>
      </c>
      <c r="C847">
        <v>123</v>
      </c>
      <c r="D847">
        <v>132</v>
      </c>
      <c r="E847">
        <v>164</v>
      </c>
      <c r="F847"/>
      <c r="G847">
        <v>4</v>
      </c>
      <c r="H847"/>
      <c r="I847"/>
      <c r="J847"/>
      <c r="K847"/>
      <c r="L847"/>
      <c r="M847"/>
      <c r="N847" s="392"/>
    </row>
    <row r="848" spans="1:14">
      <c r="A848" t="s">
        <v>16310</v>
      </c>
      <c r="B848">
        <v>12</v>
      </c>
      <c r="C848">
        <v>13</v>
      </c>
      <c r="D848">
        <v>13</v>
      </c>
      <c r="E848">
        <v>12</v>
      </c>
      <c r="F848">
        <v>17</v>
      </c>
      <c r="G848">
        <v>18</v>
      </c>
      <c r="H848">
        <v>9</v>
      </c>
      <c r="I848">
        <v>6</v>
      </c>
      <c r="J848">
        <v>9</v>
      </c>
      <c r="K848">
        <v>12</v>
      </c>
      <c r="L848">
        <v>12</v>
      </c>
      <c r="M848">
        <v>11</v>
      </c>
      <c r="N848" s="392"/>
    </row>
    <row r="849" spans="1:14">
      <c r="A849" t="s">
        <v>3612</v>
      </c>
      <c r="B849"/>
      <c r="C849"/>
      <c r="D849"/>
      <c r="E849"/>
      <c r="F849">
        <v>72</v>
      </c>
      <c r="G849">
        <v>52</v>
      </c>
      <c r="H849">
        <v>49</v>
      </c>
      <c r="I849">
        <v>78</v>
      </c>
      <c r="J849">
        <v>52</v>
      </c>
      <c r="K849">
        <v>67</v>
      </c>
      <c r="L849">
        <v>62</v>
      </c>
      <c r="M849">
        <v>64</v>
      </c>
      <c r="N849" s="392"/>
    </row>
    <row r="850" spans="1:14">
      <c r="A850" t="s">
        <v>3794</v>
      </c>
      <c r="B850">
        <v>194</v>
      </c>
      <c r="C850">
        <v>242</v>
      </c>
      <c r="D850">
        <v>207</v>
      </c>
      <c r="E850">
        <v>228</v>
      </c>
      <c r="F850"/>
      <c r="G850"/>
      <c r="H850"/>
      <c r="I850"/>
      <c r="J850"/>
      <c r="K850"/>
      <c r="L850"/>
      <c r="M850"/>
      <c r="N850" s="392"/>
    </row>
    <row r="851" spans="1:14">
      <c r="A851" t="s">
        <v>2923</v>
      </c>
      <c r="B851"/>
      <c r="C851"/>
      <c r="D851"/>
      <c r="E851"/>
      <c r="F851">
        <v>146</v>
      </c>
      <c r="G851">
        <v>147</v>
      </c>
      <c r="H851">
        <v>122</v>
      </c>
      <c r="I851">
        <v>124</v>
      </c>
      <c r="J851">
        <v>138</v>
      </c>
      <c r="K851">
        <v>129</v>
      </c>
      <c r="L851">
        <v>111</v>
      </c>
      <c r="M851">
        <v>137</v>
      </c>
      <c r="N851" s="392"/>
    </row>
    <row r="852" spans="1:14">
      <c r="A852" t="s">
        <v>3712</v>
      </c>
      <c r="B852"/>
      <c r="C852"/>
      <c r="D852"/>
      <c r="E852"/>
      <c r="F852"/>
      <c r="G852"/>
      <c r="H852">
        <v>465</v>
      </c>
      <c r="I852">
        <v>547</v>
      </c>
      <c r="J852">
        <v>487</v>
      </c>
      <c r="K852">
        <v>563</v>
      </c>
      <c r="L852">
        <v>516</v>
      </c>
      <c r="M852">
        <v>587</v>
      </c>
      <c r="N852" s="392"/>
    </row>
    <row r="853" spans="1:14">
      <c r="A853" t="s">
        <v>3566</v>
      </c>
      <c r="B853"/>
      <c r="C853"/>
      <c r="D853"/>
      <c r="E853"/>
      <c r="F853">
        <v>83</v>
      </c>
      <c r="G853">
        <v>83</v>
      </c>
      <c r="H853">
        <v>72</v>
      </c>
      <c r="I853">
        <v>100</v>
      </c>
      <c r="J853">
        <v>77</v>
      </c>
      <c r="K853">
        <v>85</v>
      </c>
      <c r="L853">
        <v>83</v>
      </c>
      <c r="M853">
        <v>96</v>
      </c>
      <c r="N853" s="392"/>
    </row>
    <row r="854" spans="1:14">
      <c r="A854" t="s">
        <v>3468</v>
      </c>
      <c r="B854">
        <v>21</v>
      </c>
      <c r="C854">
        <v>17</v>
      </c>
      <c r="D854">
        <v>20</v>
      </c>
      <c r="E854">
        <v>28</v>
      </c>
      <c r="F854">
        <v>21</v>
      </c>
      <c r="G854">
        <v>25</v>
      </c>
      <c r="H854">
        <v>23</v>
      </c>
      <c r="I854">
        <v>18</v>
      </c>
      <c r="J854">
        <v>14</v>
      </c>
      <c r="K854">
        <v>14</v>
      </c>
      <c r="L854">
        <v>17</v>
      </c>
      <c r="M854">
        <v>16</v>
      </c>
      <c r="N854" s="392"/>
    </row>
    <row r="855" spans="1:14">
      <c r="A855" t="s">
        <v>3265</v>
      </c>
      <c r="B855">
        <v>65</v>
      </c>
      <c r="C855">
        <v>63</v>
      </c>
      <c r="D855">
        <v>60</v>
      </c>
      <c r="E855">
        <v>54</v>
      </c>
      <c r="F855"/>
      <c r="G855"/>
      <c r="H855"/>
      <c r="I855"/>
      <c r="J855"/>
      <c r="K855"/>
      <c r="L855"/>
      <c r="M855"/>
      <c r="N855" s="392"/>
    </row>
    <row r="856" spans="1:14">
      <c r="A856" t="s">
        <v>3562</v>
      </c>
      <c r="B856">
        <v>26</v>
      </c>
      <c r="C856">
        <v>40</v>
      </c>
      <c r="D856">
        <v>47</v>
      </c>
      <c r="E856">
        <v>43</v>
      </c>
      <c r="F856">
        <v>28</v>
      </c>
      <c r="G856">
        <v>33</v>
      </c>
      <c r="H856">
        <v>31</v>
      </c>
      <c r="I856">
        <v>32</v>
      </c>
      <c r="J856">
        <v>28</v>
      </c>
      <c r="K856">
        <v>32</v>
      </c>
      <c r="L856">
        <v>32</v>
      </c>
      <c r="M856">
        <v>39</v>
      </c>
      <c r="N856" s="392"/>
    </row>
    <row r="857" spans="1:14">
      <c r="A857" t="s">
        <v>3131</v>
      </c>
      <c r="B857"/>
      <c r="C857"/>
      <c r="D857"/>
      <c r="E857"/>
      <c r="F857">
        <v>59</v>
      </c>
      <c r="G857">
        <v>82</v>
      </c>
      <c r="H857">
        <v>75</v>
      </c>
      <c r="I857">
        <v>85</v>
      </c>
      <c r="J857">
        <v>73</v>
      </c>
      <c r="K857">
        <v>68</v>
      </c>
      <c r="L857">
        <v>78</v>
      </c>
      <c r="M857">
        <v>79</v>
      </c>
      <c r="N857" s="392"/>
    </row>
    <row r="858" spans="1:14">
      <c r="A858" t="s">
        <v>3554</v>
      </c>
      <c r="B858">
        <v>89</v>
      </c>
      <c r="C858">
        <v>111</v>
      </c>
      <c r="D858">
        <v>113</v>
      </c>
      <c r="E858">
        <v>117</v>
      </c>
      <c r="F858"/>
      <c r="G858"/>
      <c r="H858"/>
      <c r="I858"/>
      <c r="J858"/>
      <c r="K858"/>
      <c r="L858"/>
      <c r="M858"/>
      <c r="N858" s="392"/>
    </row>
    <row r="859" spans="1:14">
      <c r="A859" t="s">
        <v>16311</v>
      </c>
      <c r="B859"/>
      <c r="C859"/>
      <c r="D859"/>
      <c r="E859"/>
      <c r="F859">
        <v>189</v>
      </c>
      <c r="G859">
        <v>180</v>
      </c>
      <c r="H859"/>
      <c r="I859"/>
      <c r="J859"/>
      <c r="K859"/>
      <c r="L859"/>
      <c r="M859"/>
      <c r="N859" s="392"/>
    </row>
    <row r="860" spans="1:14">
      <c r="A860" t="s">
        <v>3757</v>
      </c>
      <c r="B860">
        <v>223</v>
      </c>
      <c r="C860">
        <v>223</v>
      </c>
      <c r="D860">
        <v>199</v>
      </c>
      <c r="E860">
        <v>208</v>
      </c>
      <c r="F860">
        <v>1</v>
      </c>
      <c r="G860">
        <v>2</v>
      </c>
      <c r="H860"/>
      <c r="I860"/>
      <c r="J860"/>
      <c r="K860"/>
      <c r="L860"/>
      <c r="M860"/>
      <c r="N860" s="392"/>
    </row>
    <row r="861" spans="1:14">
      <c r="A861" t="s">
        <v>3203</v>
      </c>
      <c r="B861">
        <v>9</v>
      </c>
      <c r="C861">
        <v>9</v>
      </c>
      <c r="D861">
        <v>12</v>
      </c>
      <c r="E861">
        <v>6</v>
      </c>
      <c r="F861">
        <v>12</v>
      </c>
      <c r="G861">
        <v>7</v>
      </c>
      <c r="H861">
        <v>10</v>
      </c>
      <c r="I861">
        <v>17</v>
      </c>
      <c r="J861">
        <v>11</v>
      </c>
      <c r="K861">
        <v>8</v>
      </c>
      <c r="L861">
        <v>12</v>
      </c>
      <c r="M861">
        <v>10</v>
      </c>
      <c r="N861" s="392"/>
    </row>
    <row r="862" spans="1:14">
      <c r="A862" t="s">
        <v>10487</v>
      </c>
      <c r="B862">
        <v>126</v>
      </c>
      <c r="C862">
        <v>131</v>
      </c>
      <c r="D862">
        <v>119</v>
      </c>
      <c r="E862">
        <v>116</v>
      </c>
      <c r="F862"/>
      <c r="G862"/>
      <c r="H862"/>
      <c r="I862"/>
      <c r="J862"/>
      <c r="K862"/>
      <c r="L862"/>
      <c r="M862"/>
      <c r="N862" s="392"/>
    </row>
    <row r="863" spans="1:14">
      <c r="A863" t="s">
        <v>3898</v>
      </c>
      <c r="B863">
        <v>43</v>
      </c>
      <c r="C863">
        <v>52</v>
      </c>
      <c r="D863">
        <v>36</v>
      </c>
      <c r="E863">
        <v>30</v>
      </c>
      <c r="F863"/>
      <c r="G863"/>
      <c r="H863"/>
      <c r="I863"/>
      <c r="J863"/>
      <c r="K863"/>
      <c r="L863"/>
      <c r="M863"/>
      <c r="N863" s="392"/>
    </row>
    <row r="864" spans="1:14">
      <c r="A864" t="s">
        <v>2953</v>
      </c>
      <c r="B864">
        <v>40</v>
      </c>
      <c r="C864">
        <v>41</v>
      </c>
      <c r="D864">
        <v>50</v>
      </c>
      <c r="E864">
        <v>30</v>
      </c>
      <c r="F864">
        <v>65</v>
      </c>
      <c r="G864">
        <v>51</v>
      </c>
      <c r="H864">
        <v>57</v>
      </c>
      <c r="I864">
        <v>56</v>
      </c>
      <c r="J864">
        <v>62</v>
      </c>
      <c r="K864">
        <v>55</v>
      </c>
      <c r="L864">
        <v>51</v>
      </c>
      <c r="M864">
        <v>39</v>
      </c>
      <c r="N864" s="392"/>
    </row>
    <row r="865" spans="1:14">
      <c r="A865" t="s">
        <v>13253</v>
      </c>
      <c r="B865">
        <v>39</v>
      </c>
      <c r="C865">
        <v>33</v>
      </c>
      <c r="D865">
        <v>35</v>
      </c>
      <c r="E865">
        <v>32</v>
      </c>
      <c r="F865"/>
      <c r="G865"/>
      <c r="H865"/>
      <c r="I865"/>
      <c r="J865"/>
      <c r="K865"/>
      <c r="L865"/>
      <c r="M865"/>
      <c r="N865" s="392"/>
    </row>
    <row r="866" spans="1:14">
      <c r="A866" t="s">
        <v>3184</v>
      </c>
      <c r="B866"/>
      <c r="C866"/>
      <c r="D866"/>
      <c r="E866"/>
      <c r="F866">
        <v>71</v>
      </c>
      <c r="G866">
        <v>66</v>
      </c>
      <c r="H866">
        <v>58</v>
      </c>
      <c r="I866">
        <v>66</v>
      </c>
      <c r="J866">
        <v>58</v>
      </c>
      <c r="K866">
        <v>58</v>
      </c>
      <c r="L866">
        <v>63</v>
      </c>
      <c r="M866">
        <v>70</v>
      </c>
      <c r="N866" s="392"/>
    </row>
    <row r="867" spans="1:14">
      <c r="A867" t="s">
        <v>3465</v>
      </c>
      <c r="B867"/>
      <c r="C867"/>
      <c r="D867"/>
      <c r="E867"/>
      <c r="F867">
        <v>77</v>
      </c>
      <c r="G867">
        <v>76</v>
      </c>
      <c r="H867">
        <v>89</v>
      </c>
      <c r="I867">
        <v>67</v>
      </c>
      <c r="J867">
        <v>64</v>
      </c>
      <c r="K867">
        <v>75</v>
      </c>
      <c r="L867">
        <v>79</v>
      </c>
      <c r="M867">
        <v>76</v>
      </c>
      <c r="N867" s="392"/>
    </row>
    <row r="868" spans="1:14">
      <c r="A868" t="s">
        <v>2906</v>
      </c>
      <c r="B868"/>
      <c r="C868"/>
      <c r="D868"/>
      <c r="E868"/>
      <c r="F868">
        <v>42</v>
      </c>
      <c r="G868">
        <v>47</v>
      </c>
      <c r="H868">
        <v>49</v>
      </c>
      <c r="I868">
        <v>47</v>
      </c>
      <c r="J868">
        <v>43</v>
      </c>
      <c r="K868">
        <v>47</v>
      </c>
      <c r="L868">
        <v>39</v>
      </c>
      <c r="M868">
        <v>45</v>
      </c>
      <c r="N868" s="392"/>
    </row>
    <row r="869" spans="1:14">
      <c r="A869" t="s">
        <v>3340</v>
      </c>
      <c r="B869"/>
      <c r="C869"/>
      <c r="D869"/>
      <c r="E869"/>
      <c r="F869">
        <v>214</v>
      </c>
      <c r="G869">
        <v>222</v>
      </c>
      <c r="H869">
        <v>234</v>
      </c>
      <c r="I869">
        <v>217</v>
      </c>
      <c r="J869">
        <v>233</v>
      </c>
      <c r="K869">
        <v>226</v>
      </c>
      <c r="L869">
        <v>224</v>
      </c>
      <c r="M869">
        <v>237</v>
      </c>
      <c r="N869" s="392"/>
    </row>
    <row r="870" spans="1:14">
      <c r="A870" t="s">
        <v>3625</v>
      </c>
      <c r="B870"/>
      <c r="C870"/>
      <c r="D870"/>
      <c r="E870"/>
      <c r="F870">
        <v>224</v>
      </c>
      <c r="G870">
        <v>278</v>
      </c>
      <c r="H870">
        <v>206</v>
      </c>
      <c r="I870">
        <v>258</v>
      </c>
      <c r="J870">
        <v>234</v>
      </c>
      <c r="K870">
        <v>256</v>
      </c>
      <c r="L870">
        <v>211</v>
      </c>
      <c r="M870">
        <v>247</v>
      </c>
      <c r="N870" s="392"/>
    </row>
    <row r="871" spans="1:14">
      <c r="A871" t="s">
        <v>3525</v>
      </c>
      <c r="B871">
        <v>65</v>
      </c>
      <c r="C871">
        <v>53</v>
      </c>
      <c r="D871">
        <v>47</v>
      </c>
      <c r="E871">
        <v>56</v>
      </c>
      <c r="F871"/>
      <c r="G871"/>
      <c r="H871"/>
      <c r="I871"/>
      <c r="J871"/>
      <c r="K871"/>
      <c r="L871"/>
      <c r="M871"/>
      <c r="N871" s="392"/>
    </row>
    <row r="872" spans="1:14">
      <c r="A872" t="s">
        <v>3469</v>
      </c>
      <c r="B872"/>
      <c r="C872"/>
      <c r="D872"/>
      <c r="E872"/>
      <c r="F872">
        <v>37</v>
      </c>
      <c r="G872">
        <v>34</v>
      </c>
      <c r="H872">
        <v>32</v>
      </c>
      <c r="I872">
        <v>49</v>
      </c>
      <c r="J872">
        <v>42</v>
      </c>
      <c r="K872">
        <v>54</v>
      </c>
      <c r="L872">
        <v>52</v>
      </c>
      <c r="M872">
        <v>48</v>
      </c>
      <c r="N872" s="392"/>
    </row>
    <row r="873" spans="1:14">
      <c r="A873" t="s">
        <v>2994</v>
      </c>
      <c r="B873">
        <v>76</v>
      </c>
      <c r="C873">
        <v>88</v>
      </c>
      <c r="D873">
        <v>71</v>
      </c>
      <c r="E873">
        <v>95</v>
      </c>
      <c r="F873"/>
      <c r="G873"/>
      <c r="H873"/>
      <c r="I873"/>
      <c r="J873"/>
      <c r="K873"/>
      <c r="L873"/>
      <c r="M873"/>
      <c r="N873" s="392"/>
    </row>
    <row r="874" spans="1:14">
      <c r="A874" t="s">
        <v>3908</v>
      </c>
      <c r="B874"/>
      <c r="C874"/>
      <c r="D874"/>
      <c r="E874"/>
      <c r="F874">
        <v>129</v>
      </c>
      <c r="G874"/>
      <c r="H874">
        <v>92</v>
      </c>
      <c r="I874"/>
      <c r="J874">
        <v>198</v>
      </c>
      <c r="K874"/>
      <c r="L874">
        <v>173</v>
      </c>
      <c r="M874"/>
      <c r="N874" s="392"/>
    </row>
    <row r="875" spans="1:14">
      <c r="A875" t="s">
        <v>3426</v>
      </c>
      <c r="B875"/>
      <c r="C875"/>
      <c r="D875"/>
      <c r="E875"/>
      <c r="F875">
        <v>229</v>
      </c>
      <c r="G875">
        <v>272</v>
      </c>
      <c r="H875">
        <v>233</v>
      </c>
      <c r="I875">
        <v>259</v>
      </c>
      <c r="J875">
        <v>248</v>
      </c>
      <c r="K875">
        <v>254</v>
      </c>
      <c r="L875">
        <v>218</v>
      </c>
      <c r="M875">
        <v>253</v>
      </c>
      <c r="N875" s="392"/>
    </row>
    <row r="876" spans="1:14">
      <c r="A876" t="s">
        <v>3724</v>
      </c>
      <c r="B876"/>
      <c r="C876"/>
      <c r="D876"/>
      <c r="E876"/>
      <c r="F876">
        <v>93</v>
      </c>
      <c r="G876">
        <v>89</v>
      </c>
      <c r="H876">
        <v>79</v>
      </c>
      <c r="I876">
        <v>108</v>
      </c>
      <c r="J876">
        <v>102</v>
      </c>
      <c r="K876">
        <v>92</v>
      </c>
      <c r="L876">
        <v>83</v>
      </c>
      <c r="M876">
        <v>116</v>
      </c>
      <c r="N876" s="392"/>
    </row>
    <row r="877" spans="1:14">
      <c r="A877" t="s">
        <v>3772</v>
      </c>
      <c r="B877"/>
      <c r="C877"/>
      <c r="D877"/>
      <c r="E877"/>
      <c r="F877">
        <v>130</v>
      </c>
      <c r="G877">
        <v>138</v>
      </c>
      <c r="H877">
        <v>139</v>
      </c>
      <c r="I877">
        <v>165</v>
      </c>
      <c r="J877">
        <v>163</v>
      </c>
      <c r="K877">
        <v>134</v>
      </c>
      <c r="L877">
        <v>128</v>
      </c>
      <c r="M877">
        <v>162</v>
      </c>
      <c r="N877" s="392"/>
    </row>
    <row r="878" spans="1:14">
      <c r="A878" t="s">
        <v>2937</v>
      </c>
      <c r="B878">
        <v>40</v>
      </c>
      <c r="C878">
        <v>38</v>
      </c>
      <c r="D878">
        <v>25</v>
      </c>
      <c r="E878">
        <v>53</v>
      </c>
      <c r="F878"/>
      <c r="G878"/>
      <c r="H878"/>
      <c r="I878"/>
      <c r="J878"/>
      <c r="K878"/>
      <c r="L878"/>
      <c r="M878"/>
      <c r="N878" s="392"/>
    </row>
    <row r="879" spans="1:14">
      <c r="A879" t="s">
        <v>10040</v>
      </c>
      <c r="B879"/>
      <c r="C879"/>
      <c r="D879"/>
      <c r="E879"/>
      <c r="F879">
        <v>195</v>
      </c>
      <c r="G879">
        <v>148</v>
      </c>
      <c r="H879">
        <v>85</v>
      </c>
      <c r="I879">
        <v>60</v>
      </c>
      <c r="J879">
        <v>106</v>
      </c>
      <c r="K879">
        <v>83</v>
      </c>
      <c r="L879">
        <v>149</v>
      </c>
      <c r="M879">
        <v>92</v>
      </c>
      <c r="N879" s="392"/>
    </row>
    <row r="880" spans="1:14">
      <c r="A880" t="s">
        <v>3540</v>
      </c>
      <c r="B880">
        <v>5</v>
      </c>
      <c r="C880">
        <v>4</v>
      </c>
      <c r="D880">
        <v>5</v>
      </c>
      <c r="E880">
        <v>7</v>
      </c>
      <c r="F880"/>
      <c r="G880"/>
      <c r="H880"/>
      <c r="I880"/>
      <c r="J880"/>
      <c r="K880"/>
      <c r="L880"/>
      <c r="M880"/>
      <c r="N880" s="392"/>
    </row>
    <row r="881" spans="1:14">
      <c r="A881" t="s">
        <v>3447</v>
      </c>
      <c r="B881">
        <v>140</v>
      </c>
      <c r="C881">
        <v>130</v>
      </c>
      <c r="D881">
        <v>141</v>
      </c>
      <c r="E881">
        <v>118</v>
      </c>
      <c r="F881"/>
      <c r="G881"/>
      <c r="H881"/>
      <c r="I881"/>
      <c r="J881"/>
      <c r="K881"/>
      <c r="L881"/>
      <c r="M881"/>
      <c r="N881" s="392"/>
    </row>
    <row r="882" spans="1:14">
      <c r="A882" t="s">
        <v>2979</v>
      </c>
      <c r="B882">
        <v>82</v>
      </c>
      <c r="C882">
        <v>103</v>
      </c>
      <c r="D882">
        <v>111</v>
      </c>
      <c r="E882">
        <v>105</v>
      </c>
      <c r="F882"/>
      <c r="G882"/>
      <c r="H882"/>
      <c r="I882"/>
      <c r="J882"/>
      <c r="K882"/>
      <c r="L882"/>
      <c r="M882"/>
      <c r="N882" s="392"/>
    </row>
    <row r="883" spans="1:14">
      <c r="A883" t="s">
        <v>3951</v>
      </c>
      <c r="B883"/>
      <c r="C883"/>
      <c r="D883"/>
      <c r="E883"/>
      <c r="F883">
        <v>89</v>
      </c>
      <c r="G883">
        <v>159</v>
      </c>
      <c r="H883">
        <v>80</v>
      </c>
      <c r="I883">
        <v>129</v>
      </c>
      <c r="J883">
        <v>56</v>
      </c>
      <c r="K883">
        <v>102</v>
      </c>
      <c r="L883">
        <v>68</v>
      </c>
      <c r="M883">
        <v>122</v>
      </c>
      <c r="N883" s="392"/>
    </row>
    <row r="884" spans="1:14">
      <c r="A884" t="s">
        <v>3133</v>
      </c>
      <c r="B884">
        <v>116</v>
      </c>
      <c r="C884">
        <v>115</v>
      </c>
      <c r="D884">
        <v>128</v>
      </c>
      <c r="E884">
        <v>132</v>
      </c>
      <c r="F884"/>
      <c r="G884"/>
      <c r="H884"/>
      <c r="I884"/>
      <c r="J884"/>
      <c r="K884"/>
      <c r="L884"/>
      <c r="M884"/>
      <c r="N884" s="392"/>
    </row>
    <row r="885" spans="1:14">
      <c r="A885" t="s">
        <v>4029</v>
      </c>
      <c r="B885"/>
      <c r="C885"/>
      <c r="D885"/>
      <c r="E885"/>
      <c r="F885">
        <v>98</v>
      </c>
      <c r="G885">
        <v>106</v>
      </c>
      <c r="H885">
        <v>88</v>
      </c>
      <c r="I885">
        <v>117</v>
      </c>
      <c r="J885">
        <v>88</v>
      </c>
      <c r="K885">
        <v>114</v>
      </c>
      <c r="L885">
        <v>86</v>
      </c>
      <c r="M885">
        <v>94</v>
      </c>
      <c r="N885" s="392"/>
    </row>
    <row r="886" spans="1:14">
      <c r="A886" t="s">
        <v>3788</v>
      </c>
      <c r="B886"/>
      <c r="C886"/>
      <c r="D886"/>
      <c r="E886"/>
      <c r="F886">
        <v>153</v>
      </c>
      <c r="G886">
        <v>162</v>
      </c>
      <c r="H886">
        <v>158</v>
      </c>
      <c r="I886">
        <v>143</v>
      </c>
      <c r="J886">
        <v>168</v>
      </c>
      <c r="K886">
        <v>162</v>
      </c>
      <c r="L886">
        <v>151</v>
      </c>
      <c r="M886">
        <v>169</v>
      </c>
      <c r="N886" s="392"/>
    </row>
    <row r="887" spans="1:14">
      <c r="A887" t="s">
        <v>2914</v>
      </c>
      <c r="B887"/>
      <c r="C887"/>
      <c r="D887"/>
      <c r="E887"/>
      <c r="F887">
        <v>59</v>
      </c>
      <c r="G887">
        <v>58</v>
      </c>
      <c r="H887">
        <v>65</v>
      </c>
      <c r="I887">
        <v>60</v>
      </c>
      <c r="J887">
        <v>52</v>
      </c>
      <c r="K887">
        <v>58</v>
      </c>
      <c r="L887">
        <v>45</v>
      </c>
      <c r="M887">
        <v>53</v>
      </c>
      <c r="N887" s="392"/>
    </row>
    <row r="888" spans="1:14">
      <c r="A888" t="s">
        <v>2985</v>
      </c>
      <c r="B888"/>
      <c r="C888"/>
      <c r="D888"/>
      <c r="E888"/>
      <c r="F888">
        <v>144</v>
      </c>
      <c r="G888">
        <v>153</v>
      </c>
      <c r="H888">
        <v>121</v>
      </c>
      <c r="I888">
        <v>133</v>
      </c>
      <c r="J888">
        <v>113</v>
      </c>
      <c r="K888">
        <v>113</v>
      </c>
      <c r="L888">
        <v>81</v>
      </c>
      <c r="M888">
        <v>108</v>
      </c>
      <c r="N888" s="392"/>
    </row>
    <row r="889" spans="1:14">
      <c r="A889" t="s">
        <v>2957</v>
      </c>
      <c r="B889">
        <v>43</v>
      </c>
      <c r="C889">
        <v>38</v>
      </c>
      <c r="D889">
        <v>38</v>
      </c>
      <c r="E889">
        <v>45</v>
      </c>
      <c r="F889">
        <v>46</v>
      </c>
      <c r="G889">
        <v>42</v>
      </c>
      <c r="H889">
        <v>36</v>
      </c>
      <c r="I889">
        <v>55</v>
      </c>
      <c r="J889">
        <v>44</v>
      </c>
      <c r="K889">
        <v>67</v>
      </c>
      <c r="L889">
        <v>21</v>
      </c>
      <c r="M889">
        <v>51</v>
      </c>
      <c r="N889" s="392"/>
    </row>
    <row r="890" spans="1:14">
      <c r="A890" t="s">
        <v>4004</v>
      </c>
      <c r="B890"/>
      <c r="C890"/>
      <c r="D890"/>
      <c r="E890"/>
      <c r="F890">
        <v>47</v>
      </c>
      <c r="G890">
        <v>54</v>
      </c>
      <c r="H890">
        <v>37</v>
      </c>
      <c r="I890">
        <v>49</v>
      </c>
      <c r="J890">
        <v>46</v>
      </c>
      <c r="K890">
        <v>53</v>
      </c>
      <c r="L890">
        <v>38</v>
      </c>
      <c r="M890">
        <v>42</v>
      </c>
      <c r="N890" s="392"/>
    </row>
    <row r="891" spans="1:14">
      <c r="A891" t="s">
        <v>3308</v>
      </c>
      <c r="B891"/>
      <c r="C891"/>
      <c r="D891"/>
      <c r="E891"/>
      <c r="F891">
        <v>161</v>
      </c>
      <c r="G891">
        <v>241</v>
      </c>
      <c r="H891">
        <v>198</v>
      </c>
      <c r="I891">
        <v>268</v>
      </c>
      <c r="J891">
        <v>164</v>
      </c>
      <c r="K891">
        <v>235</v>
      </c>
      <c r="L891">
        <v>158</v>
      </c>
      <c r="M891">
        <v>223</v>
      </c>
      <c r="N891" s="392"/>
    </row>
    <row r="892" spans="1:14">
      <c r="A892" t="s">
        <v>3659</v>
      </c>
      <c r="B892">
        <v>146</v>
      </c>
      <c r="C892">
        <v>156</v>
      </c>
      <c r="D892">
        <v>129</v>
      </c>
      <c r="E892">
        <v>160</v>
      </c>
      <c r="F892">
        <v>156</v>
      </c>
      <c r="G892">
        <v>154</v>
      </c>
      <c r="H892"/>
      <c r="I892"/>
      <c r="J892"/>
      <c r="K892"/>
      <c r="L892"/>
      <c r="M892"/>
      <c r="N892" s="392"/>
    </row>
    <row r="893" spans="1:14">
      <c r="A893" t="s">
        <v>3852</v>
      </c>
      <c r="B893">
        <v>13</v>
      </c>
      <c r="C893">
        <v>18</v>
      </c>
      <c r="D893">
        <v>16</v>
      </c>
      <c r="E893">
        <v>15</v>
      </c>
      <c r="F893"/>
      <c r="G893"/>
      <c r="H893"/>
      <c r="I893"/>
      <c r="J893"/>
      <c r="K893"/>
      <c r="L893"/>
      <c r="M893"/>
      <c r="N893" s="392"/>
    </row>
    <row r="894" spans="1:14">
      <c r="A894" t="s">
        <v>2944</v>
      </c>
      <c r="B894">
        <v>41</v>
      </c>
      <c r="C894">
        <v>34</v>
      </c>
      <c r="D894">
        <v>42</v>
      </c>
      <c r="E894">
        <v>43</v>
      </c>
      <c r="F894"/>
      <c r="G894"/>
      <c r="H894"/>
      <c r="I894"/>
      <c r="J894"/>
      <c r="K894"/>
      <c r="L894"/>
      <c r="M894"/>
      <c r="N894" s="392"/>
    </row>
    <row r="895" spans="1:14">
      <c r="A895" t="s">
        <v>10400</v>
      </c>
      <c r="B895">
        <v>12</v>
      </c>
      <c r="C895">
        <v>19</v>
      </c>
      <c r="D895">
        <v>12</v>
      </c>
      <c r="E895">
        <v>12</v>
      </c>
      <c r="F895"/>
      <c r="G895"/>
      <c r="H895"/>
      <c r="I895"/>
      <c r="J895"/>
      <c r="K895"/>
      <c r="L895"/>
      <c r="M895"/>
      <c r="N895" s="392"/>
    </row>
    <row r="896" spans="1:14">
      <c r="A896" t="s">
        <v>3397</v>
      </c>
      <c r="B896">
        <v>72</v>
      </c>
      <c r="C896">
        <v>84</v>
      </c>
      <c r="D896">
        <v>91</v>
      </c>
      <c r="E896">
        <v>71</v>
      </c>
      <c r="F896">
        <v>73</v>
      </c>
      <c r="G896">
        <v>94</v>
      </c>
      <c r="H896">
        <v>82</v>
      </c>
      <c r="I896">
        <v>89</v>
      </c>
      <c r="J896">
        <v>78</v>
      </c>
      <c r="K896">
        <v>70</v>
      </c>
      <c r="L896">
        <v>77</v>
      </c>
      <c r="M896">
        <v>84</v>
      </c>
      <c r="N896" s="392"/>
    </row>
    <row r="897" spans="1:14">
      <c r="A897" t="s">
        <v>3657</v>
      </c>
      <c r="B897">
        <v>97</v>
      </c>
      <c r="C897">
        <v>111</v>
      </c>
      <c r="D897">
        <v>120</v>
      </c>
      <c r="E897">
        <v>101</v>
      </c>
      <c r="F897"/>
      <c r="G897"/>
      <c r="H897"/>
      <c r="I897"/>
      <c r="J897"/>
      <c r="K897"/>
      <c r="L897"/>
      <c r="M897"/>
      <c r="N897" s="392"/>
    </row>
    <row r="898" spans="1:14">
      <c r="A898" t="s">
        <v>15966</v>
      </c>
      <c r="B898">
        <v>116</v>
      </c>
      <c r="C898">
        <v>121</v>
      </c>
      <c r="D898">
        <v>130</v>
      </c>
      <c r="E898">
        <v>115</v>
      </c>
      <c r="F898"/>
      <c r="G898"/>
      <c r="H898"/>
      <c r="I898"/>
      <c r="J898"/>
      <c r="K898"/>
      <c r="L898"/>
      <c r="M898"/>
      <c r="N898" s="392"/>
    </row>
    <row r="899" spans="1:14">
      <c r="A899" t="s">
        <v>3498</v>
      </c>
      <c r="B899">
        <v>59</v>
      </c>
      <c r="C899">
        <v>63</v>
      </c>
      <c r="D899">
        <v>65</v>
      </c>
      <c r="E899">
        <v>66</v>
      </c>
      <c r="F899">
        <v>61</v>
      </c>
      <c r="G899">
        <v>66</v>
      </c>
      <c r="H899">
        <v>57</v>
      </c>
      <c r="I899">
        <v>52</v>
      </c>
      <c r="J899">
        <v>71</v>
      </c>
      <c r="K899">
        <v>58</v>
      </c>
      <c r="L899">
        <v>48</v>
      </c>
      <c r="M899">
        <v>70</v>
      </c>
      <c r="N899" s="392"/>
    </row>
    <row r="900" spans="1:14">
      <c r="A900" t="s">
        <v>13255</v>
      </c>
      <c r="B900">
        <v>28</v>
      </c>
      <c r="C900">
        <v>16</v>
      </c>
      <c r="D900">
        <v>25</v>
      </c>
      <c r="E900">
        <v>31</v>
      </c>
      <c r="F900"/>
      <c r="G900"/>
      <c r="H900"/>
      <c r="I900"/>
      <c r="J900"/>
      <c r="K900"/>
      <c r="L900"/>
      <c r="M900"/>
      <c r="N900" s="392"/>
    </row>
    <row r="901" spans="1:14">
      <c r="A901" t="s">
        <v>3343</v>
      </c>
      <c r="B901"/>
      <c r="C901"/>
      <c r="D901"/>
      <c r="E901"/>
      <c r="F901">
        <v>57</v>
      </c>
      <c r="G901">
        <v>61</v>
      </c>
      <c r="H901">
        <v>51</v>
      </c>
      <c r="I901">
        <v>56</v>
      </c>
      <c r="J901">
        <v>66</v>
      </c>
      <c r="K901">
        <v>60</v>
      </c>
      <c r="L901">
        <v>49</v>
      </c>
      <c r="M901">
        <v>52</v>
      </c>
      <c r="N901" s="392"/>
    </row>
    <row r="902" spans="1:14">
      <c r="A902" t="s">
        <v>3795</v>
      </c>
      <c r="B902"/>
      <c r="C902"/>
      <c r="D902"/>
      <c r="E902"/>
      <c r="F902">
        <v>145</v>
      </c>
      <c r="G902">
        <v>156</v>
      </c>
      <c r="H902">
        <v>152</v>
      </c>
      <c r="I902">
        <v>165</v>
      </c>
      <c r="J902">
        <v>139</v>
      </c>
      <c r="K902">
        <v>170</v>
      </c>
      <c r="L902">
        <v>166</v>
      </c>
      <c r="M902">
        <v>167</v>
      </c>
      <c r="N902" s="392"/>
    </row>
    <row r="903" spans="1:14">
      <c r="A903" t="s">
        <v>3481</v>
      </c>
      <c r="B903">
        <v>46</v>
      </c>
      <c r="C903">
        <v>56</v>
      </c>
      <c r="D903">
        <v>54</v>
      </c>
      <c r="E903">
        <v>52</v>
      </c>
      <c r="F903">
        <v>43</v>
      </c>
      <c r="G903">
        <v>47</v>
      </c>
      <c r="H903">
        <v>47</v>
      </c>
      <c r="I903">
        <v>63</v>
      </c>
      <c r="J903">
        <v>51</v>
      </c>
      <c r="K903">
        <v>55</v>
      </c>
      <c r="L903">
        <v>51</v>
      </c>
      <c r="M903">
        <v>60</v>
      </c>
      <c r="N903" s="392"/>
    </row>
    <row r="904" spans="1:14">
      <c r="A904" t="s">
        <v>3272</v>
      </c>
      <c r="B904"/>
      <c r="C904"/>
      <c r="D904"/>
      <c r="E904"/>
      <c r="F904">
        <v>93</v>
      </c>
      <c r="G904">
        <v>101</v>
      </c>
      <c r="H904">
        <v>122</v>
      </c>
      <c r="I904">
        <v>143</v>
      </c>
      <c r="J904">
        <v>134</v>
      </c>
      <c r="K904">
        <v>119</v>
      </c>
      <c r="L904">
        <v>141</v>
      </c>
      <c r="M904">
        <v>129</v>
      </c>
      <c r="N904" s="392"/>
    </row>
    <row r="905" spans="1:14">
      <c r="A905" t="s">
        <v>3649</v>
      </c>
      <c r="B905">
        <v>131</v>
      </c>
      <c r="C905">
        <v>134</v>
      </c>
      <c r="D905">
        <v>133</v>
      </c>
      <c r="E905">
        <v>154</v>
      </c>
      <c r="F905"/>
      <c r="G905"/>
      <c r="H905"/>
      <c r="I905"/>
      <c r="J905"/>
      <c r="K905"/>
      <c r="L905"/>
      <c r="M905"/>
      <c r="N905" s="392"/>
    </row>
    <row r="906" spans="1:14">
      <c r="A906" t="s">
        <v>4032</v>
      </c>
      <c r="B906">
        <v>9</v>
      </c>
      <c r="C906">
        <v>9</v>
      </c>
      <c r="D906">
        <v>12</v>
      </c>
      <c r="E906">
        <v>9</v>
      </c>
      <c r="F906">
        <v>10</v>
      </c>
      <c r="G906">
        <v>12</v>
      </c>
      <c r="H906">
        <v>13</v>
      </c>
      <c r="I906">
        <v>6</v>
      </c>
      <c r="J906">
        <v>4</v>
      </c>
      <c r="K906">
        <v>8</v>
      </c>
      <c r="L906">
        <v>9</v>
      </c>
      <c r="M906">
        <v>6</v>
      </c>
      <c r="N906" s="392"/>
    </row>
    <row r="907" spans="1:14">
      <c r="A907" t="s">
        <v>13251</v>
      </c>
      <c r="B907">
        <v>37</v>
      </c>
      <c r="C907">
        <v>43</v>
      </c>
      <c r="D907">
        <v>42</v>
      </c>
      <c r="E907">
        <v>38</v>
      </c>
      <c r="F907"/>
      <c r="G907"/>
      <c r="H907"/>
      <c r="I907"/>
      <c r="J907"/>
      <c r="K907"/>
      <c r="L907"/>
      <c r="M907"/>
      <c r="N907" s="392"/>
    </row>
    <row r="908" spans="1:14">
      <c r="A908" t="s">
        <v>3176</v>
      </c>
      <c r="B908">
        <v>55</v>
      </c>
      <c r="C908">
        <v>62</v>
      </c>
      <c r="D908">
        <v>66</v>
      </c>
      <c r="E908">
        <v>61</v>
      </c>
      <c r="F908"/>
      <c r="G908"/>
      <c r="H908"/>
      <c r="I908"/>
      <c r="J908"/>
      <c r="K908"/>
      <c r="L908"/>
      <c r="M908"/>
      <c r="N908" s="392"/>
    </row>
    <row r="909" spans="1:14">
      <c r="A909" t="s">
        <v>3205</v>
      </c>
      <c r="B909"/>
      <c r="C909"/>
      <c r="D909"/>
      <c r="E909"/>
      <c r="F909">
        <v>49</v>
      </c>
      <c r="G909">
        <v>41</v>
      </c>
      <c r="H909">
        <v>42</v>
      </c>
      <c r="I909">
        <v>41</v>
      </c>
      <c r="J909">
        <v>33</v>
      </c>
      <c r="K909">
        <v>52</v>
      </c>
      <c r="L909">
        <v>39</v>
      </c>
      <c r="M909">
        <v>40</v>
      </c>
      <c r="N909" s="392"/>
    </row>
    <row r="910" spans="1:14">
      <c r="A910" t="s">
        <v>3342</v>
      </c>
      <c r="B910">
        <v>124</v>
      </c>
      <c r="C910">
        <v>116</v>
      </c>
      <c r="D910">
        <v>115</v>
      </c>
      <c r="E910">
        <v>117</v>
      </c>
      <c r="F910"/>
      <c r="G910"/>
      <c r="H910"/>
      <c r="I910"/>
      <c r="J910"/>
      <c r="K910"/>
      <c r="L910"/>
      <c r="M910"/>
      <c r="N910" s="392"/>
    </row>
    <row r="911" spans="1:14">
      <c r="A911" t="s">
        <v>10042</v>
      </c>
      <c r="B911">
        <v>40</v>
      </c>
      <c r="C911">
        <v>29</v>
      </c>
      <c r="D911">
        <v>35</v>
      </c>
      <c r="E911">
        <v>38</v>
      </c>
      <c r="F911"/>
      <c r="G911"/>
      <c r="H911"/>
      <c r="I911"/>
      <c r="J911"/>
      <c r="K911"/>
      <c r="L911"/>
      <c r="M911"/>
      <c r="N911" s="392"/>
    </row>
    <row r="912" spans="1:14">
      <c r="A912" t="s">
        <v>3287</v>
      </c>
      <c r="B912"/>
      <c r="C912"/>
      <c r="D912"/>
      <c r="E912"/>
      <c r="F912">
        <v>156</v>
      </c>
      <c r="G912">
        <v>182</v>
      </c>
      <c r="H912">
        <v>132</v>
      </c>
      <c r="I912">
        <v>146</v>
      </c>
      <c r="J912">
        <v>155</v>
      </c>
      <c r="K912">
        <v>130</v>
      </c>
      <c r="L912">
        <v>128</v>
      </c>
      <c r="M912">
        <v>162</v>
      </c>
      <c r="N912" s="392"/>
    </row>
    <row r="913" spans="1:14">
      <c r="A913" t="s">
        <v>13171</v>
      </c>
      <c r="B913">
        <v>119</v>
      </c>
      <c r="C913">
        <v>110</v>
      </c>
      <c r="D913">
        <v>108</v>
      </c>
      <c r="E913">
        <v>113</v>
      </c>
      <c r="F913"/>
      <c r="G913"/>
      <c r="H913"/>
      <c r="I913"/>
      <c r="J913"/>
      <c r="K913"/>
      <c r="L913"/>
      <c r="M913"/>
      <c r="N913" s="392"/>
    </row>
    <row r="914" spans="1:14">
      <c r="A914" t="s">
        <v>2988</v>
      </c>
      <c r="B914">
        <v>111</v>
      </c>
      <c r="C914">
        <v>116</v>
      </c>
      <c r="D914">
        <v>120</v>
      </c>
      <c r="E914">
        <v>110</v>
      </c>
      <c r="F914"/>
      <c r="G914"/>
      <c r="H914"/>
      <c r="I914"/>
      <c r="J914"/>
      <c r="K914"/>
      <c r="L914"/>
      <c r="M914"/>
      <c r="N914" s="392"/>
    </row>
    <row r="915" spans="1:14">
      <c r="A915" t="s">
        <v>3372</v>
      </c>
      <c r="B915"/>
      <c r="C915"/>
      <c r="D915"/>
      <c r="E915"/>
      <c r="F915">
        <v>103</v>
      </c>
      <c r="G915">
        <v>81</v>
      </c>
      <c r="H915">
        <v>97</v>
      </c>
      <c r="I915">
        <v>100</v>
      </c>
      <c r="J915">
        <v>68</v>
      </c>
      <c r="K915">
        <v>98</v>
      </c>
      <c r="L915">
        <v>100</v>
      </c>
      <c r="M915">
        <v>107</v>
      </c>
      <c r="N915" s="392"/>
    </row>
    <row r="916" spans="1:14">
      <c r="A916" t="s">
        <v>3152</v>
      </c>
      <c r="B916">
        <v>83</v>
      </c>
      <c r="C916">
        <v>94</v>
      </c>
      <c r="D916">
        <v>69</v>
      </c>
      <c r="E916">
        <v>93</v>
      </c>
      <c r="F916"/>
      <c r="G916"/>
      <c r="H916"/>
      <c r="I916"/>
      <c r="J916"/>
      <c r="K916"/>
      <c r="L916"/>
      <c r="M916"/>
      <c r="N916" s="392"/>
    </row>
    <row r="917" spans="1:14">
      <c r="A917" t="s">
        <v>3923</v>
      </c>
      <c r="B917">
        <v>16</v>
      </c>
      <c r="C917">
        <v>15</v>
      </c>
      <c r="D917">
        <v>12</v>
      </c>
      <c r="E917">
        <v>10</v>
      </c>
      <c r="F917"/>
      <c r="G917"/>
      <c r="H917"/>
      <c r="I917"/>
      <c r="J917"/>
      <c r="K917"/>
      <c r="L917"/>
      <c r="M917"/>
      <c r="N917" s="392"/>
    </row>
    <row r="918" spans="1:14">
      <c r="A918" t="s">
        <v>3917</v>
      </c>
      <c r="B918"/>
      <c r="C918"/>
      <c r="D918"/>
      <c r="E918"/>
      <c r="F918">
        <v>58</v>
      </c>
      <c r="G918">
        <v>52</v>
      </c>
      <c r="H918">
        <v>68</v>
      </c>
      <c r="I918">
        <v>64</v>
      </c>
      <c r="J918">
        <v>50</v>
      </c>
      <c r="K918">
        <v>59</v>
      </c>
      <c r="L918">
        <v>38</v>
      </c>
      <c r="M918">
        <v>51</v>
      </c>
      <c r="N918" s="392"/>
    </row>
    <row r="919" spans="1:14">
      <c r="A919" t="s">
        <v>3301</v>
      </c>
      <c r="B919"/>
      <c r="C919"/>
      <c r="D919"/>
      <c r="E919"/>
      <c r="F919">
        <v>248</v>
      </c>
      <c r="G919">
        <v>280</v>
      </c>
      <c r="H919">
        <v>259</v>
      </c>
      <c r="I919">
        <v>247</v>
      </c>
      <c r="J919">
        <v>174</v>
      </c>
      <c r="K919">
        <v>166</v>
      </c>
      <c r="L919">
        <v>139</v>
      </c>
      <c r="M919">
        <v>168</v>
      </c>
      <c r="N919" s="392"/>
    </row>
    <row r="920" spans="1:14">
      <c r="A920" t="s">
        <v>3477</v>
      </c>
      <c r="B920">
        <v>48</v>
      </c>
      <c r="C920">
        <v>77</v>
      </c>
      <c r="D920">
        <v>61</v>
      </c>
      <c r="E920">
        <v>67</v>
      </c>
      <c r="F920"/>
      <c r="G920"/>
      <c r="H920"/>
      <c r="I920"/>
      <c r="J920"/>
      <c r="K920"/>
      <c r="L920"/>
      <c r="M920"/>
      <c r="N920" s="392"/>
    </row>
    <row r="921" spans="1:14">
      <c r="A921" t="s">
        <v>4014</v>
      </c>
      <c r="B921"/>
      <c r="C921"/>
      <c r="D921"/>
      <c r="E921"/>
      <c r="F921">
        <v>34</v>
      </c>
      <c r="G921">
        <v>38</v>
      </c>
      <c r="H921">
        <v>25</v>
      </c>
      <c r="I921">
        <v>41</v>
      </c>
      <c r="J921">
        <v>25</v>
      </c>
      <c r="K921">
        <v>39</v>
      </c>
      <c r="L921">
        <v>36</v>
      </c>
      <c r="M921">
        <v>34</v>
      </c>
      <c r="N921" s="392"/>
    </row>
    <row r="922" spans="1:14">
      <c r="A922" t="s">
        <v>3832</v>
      </c>
      <c r="B922"/>
      <c r="C922"/>
      <c r="D922"/>
      <c r="E922"/>
      <c r="F922">
        <v>54</v>
      </c>
      <c r="G922">
        <v>102</v>
      </c>
      <c r="H922">
        <v>88</v>
      </c>
      <c r="I922">
        <v>76</v>
      </c>
      <c r="J922">
        <v>65</v>
      </c>
      <c r="K922">
        <v>77</v>
      </c>
      <c r="L922">
        <v>68</v>
      </c>
      <c r="M922">
        <v>73</v>
      </c>
      <c r="N922" s="392"/>
    </row>
    <row r="923" spans="1:14">
      <c r="A923" t="s">
        <v>10031</v>
      </c>
      <c r="B923"/>
      <c r="C923"/>
      <c r="D923"/>
      <c r="E923"/>
      <c r="F923">
        <v>43</v>
      </c>
      <c r="G923">
        <v>24</v>
      </c>
      <c r="H923">
        <v>34</v>
      </c>
      <c r="I923">
        <v>29</v>
      </c>
      <c r="J923">
        <v>33</v>
      </c>
      <c r="K923">
        <v>35</v>
      </c>
      <c r="L923">
        <v>35</v>
      </c>
      <c r="M923">
        <v>32</v>
      </c>
      <c r="N923" s="392"/>
    </row>
    <row r="924" spans="1:14">
      <c r="A924" t="s">
        <v>4034</v>
      </c>
      <c r="B924"/>
      <c r="C924"/>
      <c r="D924"/>
      <c r="E924"/>
      <c r="F924">
        <v>60</v>
      </c>
      <c r="G924">
        <v>58</v>
      </c>
      <c r="H924">
        <v>64</v>
      </c>
      <c r="I924">
        <v>66</v>
      </c>
      <c r="J924">
        <v>55</v>
      </c>
      <c r="K924">
        <v>58</v>
      </c>
      <c r="L924">
        <v>55</v>
      </c>
      <c r="M924">
        <v>79</v>
      </c>
      <c r="N924" s="392"/>
    </row>
    <row r="925" spans="1:14">
      <c r="A925" t="s">
        <v>3398</v>
      </c>
      <c r="B925">
        <v>27</v>
      </c>
      <c r="C925">
        <v>31</v>
      </c>
      <c r="D925">
        <v>26</v>
      </c>
      <c r="E925">
        <v>32</v>
      </c>
      <c r="F925">
        <v>20</v>
      </c>
      <c r="G925">
        <v>29</v>
      </c>
      <c r="H925">
        <v>20</v>
      </c>
      <c r="I925">
        <v>35</v>
      </c>
      <c r="J925">
        <v>22</v>
      </c>
      <c r="K925">
        <v>26</v>
      </c>
      <c r="L925">
        <v>21</v>
      </c>
      <c r="M925">
        <v>24</v>
      </c>
      <c r="N925" s="392"/>
    </row>
    <row r="926" spans="1:14">
      <c r="A926" t="s">
        <v>10386</v>
      </c>
      <c r="B926"/>
      <c r="C926"/>
      <c r="D926"/>
      <c r="E926"/>
      <c r="F926">
        <v>1</v>
      </c>
      <c r="G926"/>
      <c r="H926">
        <v>7</v>
      </c>
      <c r="I926">
        <v>5</v>
      </c>
      <c r="J926">
        <v>25</v>
      </c>
      <c r="K926">
        <v>23</v>
      </c>
      <c r="L926">
        <v>46</v>
      </c>
      <c r="M926">
        <v>39</v>
      </c>
      <c r="N926" s="392"/>
    </row>
    <row r="927" spans="1:14">
      <c r="A927" t="s">
        <v>3807</v>
      </c>
      <c r="B927">
        <v>143</v>
      </c>
      <c r="C927">
        <v>150</v>
      </c>
      <c r="D927">
        <v>142</v>
      </c>
      <c r="E927">
        <v>157</v>
      </c>
      <c r="F927"/>
      <c r="G927"/>
      <c r="H927"/>
      <c r="I927"/>
      <c r="J927"/>
      <c r="K927"/>
      <c r="L927"/>
      <c r="M927"/>
      <c r="N927" s="392"/>
    </row>
    <row r="928" spans="1:14">
      <c r="A928" t="s">
        <v>3446</v>
      </c>
      <c r="B928">
        <v>48</v>
      </c>
      <c r="C928">
        <v>53</v>
      </c>
      <c r="D928">
        <v>50</v>
      </c>
      <c r="E928">
        <v>43</v>
      </c>
      <c r="F928">
        <v>54</v>
      </c>
      <c r="G928">
        <v>53</v>
      </c>
      <c r="H928">
        <v>46</v>
      </c>
      <c r="I928">
        <v>57</v>
      </c>
      <c r="J928">
        <v>53</v>
      </c>
      <c r="K928">
        <v>49</v>
      </c>
      <c r="L928">
        <v>49</v>
      </c>
      <c r="M928">
        <v>57</v>
      </c>
      <c r="N928" s="392"/>
    </row>
    <row r="929" spans="1:14">
      <c r="A929" t="s">
        <v>10398</v>
      </c>
      <c r="B929">
        <v>13</v>
      </c>
      <c r="C929">
        <v>16</v>
      </c>
      <c r="D929">
        <v>13</v>
      </c>
      <c r="E929">
        <v>20</v>
      </c>
      <c r="F929"/>
      <c r="G929"/>
      <c r="H929"/>
      <c r="I929"/>
      <c r="J929"/>
      <c r="K929"/>
      <c r="L929"/>
      <c r="M929"/>
      <c r="N929" s="392"/>
    </row>
    <row r="930" spans="1:14">
      <c r="A930" t="s">
        <v>2977</v>
      </c>
      <c r="B930"/>
      <c r="C930"/>
      <c r="D930"/>
      <c r="E930"/>
      <c r="F930">
        <v>164</v>
      </c>
      <c r="G930">
        <v>190</v>
      </c>
      <c r="H930">
        <v>155</v>
      </c>
      <c r="I930">
        <v>185</v>
      </c>
      <c r="J930">
        <v>141</v>
      </c>
      <c r="K930">
        <v>179</v>
      </c>
      <c r="L930">
        <v>152</v>
      </c>
      <c r="M930">
        <v>194</v>
      </c>
      <c r="N930" s="392"/>
    </row>
    <row r="931" spans="1:14">
      <c r="A931" t="s">
        <v>3123</v>
      </c>
      <c r="B931">
        <v>54</v>
      </c>
      <c r="C931">
        <v>80</v>
      </c>
      <c r="D931">
        <v>75</v>
      </c>
      <c r="E931">
        <v>67</v>
      </c>
      <c r="F931"/>
      <c r="G931"/>
      <c r="H931"/>
      <c r="I931"/>
      <c r="J931"/>
      <c r="K931"/>
      <c r="L931"/>
      <c r="M931"/>
      <c r="N931" s="392"/>
    </row>
    <row r="932" spans="1:14">
      <c r="A932" t="s">
        <v>13189</v>
      </c>
      <c r="B932">
        <v>20</v>
      </c>
      <c r="C932">
        <v>27</v>
      </c>
      <c r="D932">
        <v>19</v>
      </c>
      <c r="E932">
        <v>16</v>
      </c>
      <c r="F932"/>
      <c r="G932"/>
      <c r="H932"/>
      <c r="I932"/>
      <c r="J932"/>
      <c r="K932"/>
      <c r="L932"/>
      <c r="M932"/>
      <c r="N932" s="392"/>
    </row>
    <row r="933" spans="1:14">
      <c r="A933" t="s">
        <v>3929</v>
      </c>
      <c r="B933">
        <v>31</v>
      </c>
      <c r="C933">
        <v>18</v>
      </c>
      <c r="D933">
        <v>22</v>
      </c>
      <c r="E933">
        <v>37</v>
      </c>
      <c r="F933"/>
      <c r="G933"/>
      <c r="H933"/>
      <c r="I933"/>
      <c r="J933"/>
      <c r="K933"/>
      <c r="L933"/>
      <c r="M933"/>
      <c r="N933" s="392"/>
    </row>
    <row r="934" spans="1:14">
      <c r="A934" t="s">
        <v>3901</v>
      </c>
      <c r="B934">
        <v>9</v>
      </c>
      <c r="C934">
        <v>23</v>
      </c>
      <c r="D934">
        <v>15</v>
      </c>
      <c r="E934">
        <v>16</v>
      </c>
      <c r="F934"/>
      <c r="G934"/>
      <c r="H934"/>
      <c r="I934"/>
      <c r="J934"/>
      <c r="K934"/>
      <c r="L934"/>
      <c r="M934"/>
      <c r="N934" s="392"/>
    </row>
    <row r="935" spans="1:14">
      <c r="A935" t="s">
        <v>3423</v>
      </c>
      <c r="B935">
        <v>44</v>
      </c>
      <c r="C935">
        <v>63</v>
      </c>
      <c r="D935">
        <v>58</v>
      </c>
      <c r="E935">
        <v>64</v>
      </c>
      <c r="F935">
        <v>93</v>
      </c>
      <c r="G935">
        <v>132</v>
      </c>
      <c r="H935">
        <v>66</v>
      </c>
      <c r="I935">
        <v>64</v>
      </c>
      <c r="J935">
        <v>51</v>
      </c>
      <c r="K935">
        <v>70</v>
      </c>
      <c r="L935">
        <v>67</v>
      </c>
      <c r="M935">
        <v>40</v>
      </c>
      <c r="N935" s="392"/>
    </row>
    <row r="936" spans="1:14">
      <c r="A936" t="s">
        <v>4043</v>
      </c>
      <c r="B936">
        <v>69</v>
      </c>
      <c r="C936">
        <v>96</v>
      </c>
      <c r="D936">
        <v>82</v>
      </c>
      <c r="E936">
        <v>79</v>
      </c>
      <c r="F936"/>
      <c r="G936"/>
      <c r="H936"/>
      <c r="I936"/>
      <c r="J936"/>
      <c r="K936"/>
      <c r="L936"/>
      <c r="M936"/>
      <c r="N936" s="392"/>
    </row>
    <row r="937" spans="1:14">
      <c r="A937" t="s">
        <v>3428</v>
      </c>
      <c r="B937">
        <v>141</v>
      </c>
      <c r="C937">
        <v>150</v>
      </c>
      <c r="D937">
        <v>133</v>
      </c>
      <c r="E937">
        <v>143</v>
      </c>
      <c r="F937"/>
      <c r="G937"/>
      <c r="H937"/>
      <c r="I937"/>
      <c r="J937"/>
      <c r="K937"/>
      <c r="L937"/>
      <c r="M937"/>
      <c r="N937" s="392"/>
    </row>
    <row r="938" spans="1:14">
      <c r="A938" t="s">
        <v>3351</v>
      </c>
      <c r="B938">
        <v>65</v>
      </c>
      <c r="C938">
        <v>68</v>
      </c>
      <c r="D938">
        <v>48</v>
      </c>
      <c r="E938">
        <v>54</v>
      </c>
      <c r="F938"/>
      <c r="G938"/>
      <c r="H938"/>
      <c r="I938"/>
      <c r="J938"/>
      <c r="K938"/>
      <c r="L938"/>
      <c r="M938"/>
      <c r="N938" s="392"/>
    </row>
    <row r="939" spans="1:14">
      <c r="A939" t="s">
        <v>16309</v>
      </c>
      <c r="B939">
        <v>164</v>
      </c>
      <c r="C939">
        <v>170</v>
      </c>
      <c r="D939"/>
      <c r="E939">
        <v>1</v>
      </c>
      <c r="F939"/>
      <c r="G939"/>
      <c r="H939"/>
      <c r="I939"/>
      <c r="J939"/>
      <c r="K939"/>
      <c r="L939"/>
      <c r="M939"/>
      <c r="N939" s="392"/>
    </row>
    <row r="940" spans="1:14">
      <c r="A940" t="s">
        <v>3150</v>
      </c>
      <c r="B940">
        <v>213</v>
      </c>
      <c r="C940">
        <v>192</v>
      </c>
      <c r="D940">
        <v>188</v>
      </c>
      <c r="E940">
        <v>226</v>
      </c>
      <c r="F940"/>
      <c r="G940"/>
      <c r="H940"/>
      <c r="I940"/>
      <c r="J940"/>
      <c r="K940"/>
      <c r="L940"/>
      <c r="M940"/>
      <c r="N940" s="392"/>
    </row>
    <row r="941" spans="1:14">
      <c r="A941" t="s">
        <v>10493</v>
      </c>
      <c r="B941"/>
      <c r="C941"/>
      <c r="D941"/>
      <c r="E941"/>
      <c r="F941">
        <v>68</v>
      </c>
      <c r="G941">
        <v>67</v>
      </c>
      <c r="H941">
        <v>59</v>
      </c>
      <c r="I941">
        <v>70</v>
      </c>
      <c r="J941">
        <v>59</v>
      </c>
      <c r="K941">
        <v>68</v>
      </c>
      <c r="L941">
        <v>73</v>
      </c>
      <c r="M941">
        <v>71</v>
      </c>
      <c r="N941" s="392"/>
    </row>
    <row r="942" spans="1:14">
      <c r="A942" t="s">
        <v>3145</v>
      </c>
      <c r="B942"/>
      <c r="C942"/>
      <c r="D942"/>
      <c r="E942"/>
      <c r="F942">
        <v>42</v>
      </c>
      <c r="G942">
        <v>56</v>
      </c>
      <c r="H942">
        <v>57</v>
      </c>
      <c r="I942">
        <v>61</v>
      </c>
      <c r="J942">
        <v>37</v>
      </c>
      <c r="K942">
        <v>62</v>
      </c>
      <c r="L942">
        <v>59</v>
      </c>
      <c r="M942">
        <v>60</v>
      </c>
      <c r="N942" s="392"/>
    </row>
    <row r="943" spans="1:14">
      <c r="A943" t="s">
        <v>3273</v>
      </c>
      <c r="B943">
        <v>124</v>
      </c>
      <c r="C943">
        <v>115</v>
      </c>
      <c r="D943">
        <v>126</v>
      </c>
      <c r="E943">
        <v>113</v>
      </c>
      <c r="F943"/>
      <c r="G943"/>
      <c r="H943"/>
      <c r="I943"/>
      <c r="J943"/>
      <c r="K943"/>
      <c r="L943"/>
      <c r="M943"/>
      <c r="N943" s="392"/>
    </row>
    <row r="944" spans="1:14">
      <c r="A944" t="s">
        <v>3185</v>
      </c>
      <c r="B944">
        <v>32</v>
      </c>
      <c r="C944">
        <v>35</v>
      </c>
      <c r="D944">
        <v>19</v>
      </c>
      <c r="E944">
        <v>24</v>
      </c>
      <c r="F944">
        <v>24</v>
      </c>
      <c r="G944">
        <v>27</v>
      </c>
      <c r="H944">
        <v>29</v>
      </c>
      <c r="I944">
        <v>22</v>
      </c>
      <c r="J944">
        <v>21</v>
      </c>
      <c r="K944">
        <v>25</v>
      </c>
      <c r="L944">
        <v>19</v>
      </c>
      <c r="M944">
        <v>31</v>
      </c>
      <c r="N944" s="392"/>
    </row>
    <row r="945" spans="1:14">
      <c r="A945" t="s">
        <v>3766</v>
      </c>
      <c r="B945">
        <v>144</v>
      </c>
      <c r="C945">
        <v>132</v>
      </c>
      <c r="D945">
        <v>129</v>
      </c>
      <c r="E945">
        <v>158</v>
      </c>
      <c r="F945"/>
      <c r="G945"/>
      <c r="H945"/>
      <c r="I945"/>
      <c r="J945"/>
      <c r="K945"/>
      <c r="L945"/>
      <c r="M945"/>
      <c r="N945" s="392"/>
    </row>
    <row r="946" spans="1:14">
      <c r="A946" t="s">
        <v>3324</v>
      </c>
      <c r="B946">
        <v>16</v>
      </c>
      <c r="C946">
        <v>10</v>
      </c>
      <c r="D946">
        <v>17</v>
      </c>
      <c r="E946">
        <v>17</v>
      </c>
      <c r="F946">
        <v>13</v>
      </c>
      <c r="G946">
        <v>15</v>
      </c>
      <c r="H946">
        <v>16</v>
      </c>
      <c r="I946">
        <v>17</v>
      </c>
      <c r="J946">
        <v>10</v>
      </c>
      <c r="K946">
        <v>21</v>
      </c>
      <c r="L946">
        <v>11</v>
      </c>
      <c r="M946">
        <v>15</v>
      </c>
      <c r="N946" s="392"/>
    </row>
    <row r="947" spans="1:14">
      <c r="A947" t="s">
        <v>3107</v>
      </c>
      <c r="B947">
        <v>29</v>
      </c>
      <c r="C947">
        <v>36</v>
      </c>
      <c r="D947">
        <v>28</v>
      </c>
      <c r="E947">
        <v>32</v>
      </c>
      <c r="F947">
        <v>41</v>
      </c>
      <c r="G947">
        <v>25</v>
      </c>
      <c r="H947">
        <v>30</v>
      </c>
      <c r="I947">
        <v>34</v>
      </c>
      <c r="J947">
        <v>17</v>
      </c>
      <c r="K947">
        <v>28</v>
      </c>
      <c r="L947">
        <v>22</v>
      </c>
      <c r="M947">
        <v>37</v>
      </c>
      <c r="N947" s="392"/>
    </row>
    <row r="948" spans="1:14">
      <c r="A948" t="s">
        <v>3354</v>
      </c>
      <c r="B948"/>
      <c r="C948"/>
      <c r="D948"/>
      <c r="E948"/>
      <c r="F948">
        <v>106</v>
      </c>
      <c r="G948">
        <v>98</v>
      </c>
      <c r="H948">
        <v>97</v>
      </c>
      <c r="I948">
        <v>110</v>
      </c>
      <c r="J948">
        <v>91</v>
      </c>
      <c r="K948">
        <v>91</v>
      </c>
      <c r="L948">
        <v>73</v>
      </c>
      <c r="M948">
        <v>107</v>
      </c>
      <c r="N948" s="392"/>
    </row>
    <row r="949" spans="1:14">
      <c r="A949" t="s">
        <v>2983</v>
      </c>
      <c r="B949"/>
      <c r="C949"/>
      <c r="D949"/>
      <c r="E949"/>
      <c r="F949">
        <v>72</v>
      </c>
      <c r="G949">
        <v>54</v>
      </c>
      <c r="H949">
        <v>60</v>
      </c>
      <c r="I949">
        <v>81</v>
      </c>
      <c r="J949">
        <v>80</v>
      </c>
      <c r="K949">
        <v>61</v>
      </c>
      <c r="L949">
        <v>73</v>
      </c>
      <c r="M949">
        <v>62</v>
      </c>
      <c r="N949" s="392"/>
    </row>
    <row r="950" spans="1:14">
      <c r="A950" t="s">
        <v>3356</v>
      </c>
      <c r="B950">
        <v>2</v>
      </c>
      <c r="C950">
        <v>8</v>
      </c>
      <c r="D950"/>
      <c r="E950">
        <v>4</v>
      </c>
      <c r="F950"/>
      <c r="G950"/>
      <c r="H950"/>
      <c r="I950"/>
      <c r="J950"/>
      <c r="K950"/>
      <c r="L950"/>
      <c r="M950"/>
      <c r="N950" s="392"/>
    </row>
    <row r="951" spans="1:14">
      <c r="A951" t="s">
        <v>3579</v>
      </c>
      <c r="B951">
        <v>153</v>
      </c>
      <c r="C951">
        <v>150</v>
      </c>
      <c r="D951">
        <v>139</v>
      </c>
      <c r="E951">
        <v>148</v>
      </c>
      <c r="F951"/>
      <c r="G951"/>
      <c r="H951"/>
      <c r="I951"/>
      <c r="J951"/>
      <c r="K951"/>
      <c r="L951"/>
      <c r="M951"/>
      <c r="N951" s="392"/>
    </row>
    <row r="952" spans="1:14">
      <c r="A952" t="s">
        <v>3451</v>
      </c>
      <c r="B952"/>
      <c r="C952"/>
      <c r="D952"/>
      <c r="E952"/>
      <c r="F952">
        <v>28</v>
      </c>
      <c r="G952">
        <v>32</v>
      </c>
      <c r="H952">
        <v>28</v>
      </c>
      <c r="I952">
        <v>32</v>
      </c>
      <c r="J952">
        <v>22</v>
      </c>
      <c r="K952">
        <v>33</v>
      </c>
      <c r="L952">
        <v>35</v>
      </c>
      <c r="M952">
        <v>25</v>
      </c>
      <c r="N952" s="392"/>
    </row>
    <row r="953" spans="1:14">
      <c r="A953" t="s">
        <v>3193</v>
      </c>
      <c r="B953">
        <v>48</v>
      </c>
      <c r="C953">
        <v>35</v>
      </c>
      <c r="D953">
        <v>27</v>
      </c>
      <c r="E953">
        <v>16</v>
      </c>
      <c r="F953"/>
      <c r="G953"/>
      <c r="H953"/>
      <c r="I953"/>
      <c r="J953"/>
      <c r="K953"/>
      <c r="L953"/>
      <c r="M953"/>
      <c r="N953" s="392"/>
    </row>
    <row r="954" spans="1:14">
      <c r="A954" t="s">
        <v>3836</v>
      </c>
      <c r="B954">
        <v>24</v>
      </c>
      <c r="C954">
        <v>20</v>
      </c>
      <c r="D954">
        <v>22</v>
      </c>
      <c r="E954">
        <v>23</v>
      </c>
      <c r="F954"/>
      <c r="G954"/>
      <c r="H954"/>
      <c r="I954"/>
      <c r="J954"/>
      <c r="K954"/>
      <c r="L954"/>
      <c r="M954"/>
      <c r="N954" s="392"/>
    </row>
    <row r="955" spans="1:14">
      <c r="A955" t="s">
        <v>3561</v>
      </c>
      <c r="B955">
        <v>48</v>
      </c>
      <c r="C955">
        <v>38</v>
      </c>
      <c r="D955">
        <v>49</v>
      </c>
      <c r="E955">
        <v>63</v>
      </c>
      <c r="F955">
        <v>48</v>
      </c>
      <c r="G955">
        <v>45</v>
      </c>
      <c r="H955">
        <v>54</v>
      </c>
      <c r="I955">
        <v>56</v>
      </c>
      <c r="J955">
        <v>34</v>
      </c>
      <c r="K955">
        <v>48</v>
      </c>
      <c r="L955">
        <v>38</v>
      </c>
      <c r="M955">
        <v>44</v>
      </c>
      <c r="N955" s="392"/>
    </row>
    <row r="956" spans="1:14">
      <c r="A956" t="s">
        <v>3471</v>
      </c>
      <c r="B956">
        <v>87</v>
      </c>
      <c r="C956">
        <v>85</v>
      </c>
      <c r="D956">
        <v>91</v>
      </c>
      <c r="E956">
        <v>85</v>
      </c>
      <c r="F956"/>
      <c r="G956"/>
      <c r="H956"/>
      <c r="I956"/>
      <c r="J956"/>
      <c r="K956"/>
      <c r="L956"/>
      <c r="M956"/>
      <c r="N956" s="392"/>
    </row>
    <row r="957" spans="1:14">
      <c r="A957" t="s">
        <v>3296</v>
      </c>
      <c r="B957">
        <v>105</v>
      </c>
      <c r="C957">
        <v>110</v>
      </c>
      <c r="D957">
        <v>112</v>
      </c>
      <c r="E957">
        <v>139</v>
      </c>
      <c r="F957"/>
      <c r="G957"/>
      <c r="H957"/>
      <c r="I957"/>
      <c r="J957"/>
      <c r="K957"/>
      <c r="L957"/>
      <c r="M957"/>
      <c r="N957" s="392"/>
    </row>
    <row r="958" spans="1:14">
      <c r="A958" t="s">
        <v>3278</v>
      </c>
      <c r="B958"/>
      <c r="C958"/>
      <c r="D958"/>
      <c r="E958"/>
      <c r="F958">
        <v>184</v>
      </c>
      <c r="G958">
        <v>257</v>
      </c>
      <c r="H958">
        <v>194</v>
      </c>
      <c r="I958">
        <v>241</v>
      </c>
      <c r="J958">
        <v>220</v>
      </c>
      <c r="K958">
        <v>239</v>
      </c>
      <c r="L958">
        <v>212</v>
      </c>
      <c r="M958">
        <v>209</v>
      </c>
      <c r="N958" s="392"/>
    </row>
    <row r="959" spans="1:14">
      <c r="A959" t="s">
        <v>12995</v>
      </c>
      <c r="B959">
        <v>29</v>
      </c>
      <c r="C959">
        <v>40</v>
      </c>
      <c r="D959">
        <v>34</v>
      </c>
      <c r="E959">
        <v>36</v>
      </c>
      <c r="F959"/>
      <c r="G959"/>
      <c r="H959"/>
      <c r="I959"/>
      <c r="J959"/>
      <c r="K959"/>
      <c r="L959"/>
      <c r="M959"/>
      <c r="N959" s="392"/>
    </row>
    <row r="960" spans="1:14">
      <c r="A960" t="s">
        <v>3377</v>
      </c>
      <c r="B960">
        <v>91</v>
      </c>
      <c r="C960">
        <v>81</v>
      </c>
      <c r="D960">
        <v>81</v>
      </c>
      <c r="E960">
        <v>72</v>
      </c>
      <c r="F960"/>
      <c r="G960"/>
      <c r="H960"/>
      <c r="I960"/>
      <c r="J960"/>
      <c r="K960"/>
      <c r="L960"/>
      <c r="M960"/>
      <c r="N960" s="392"/>
    </row>
    <row r="961" spans="1:14">
      <c r="A961" t="s">
        <v>2913</v>
      </c>
      <c r="B961">
        <v>184</v>
      </c>
      <c r="C961">
        <v>228</v>
      </c>
      <c r="D961">
        <v>213</v>
      </c>
      <c r="E961">
        <v>211</v>
      </c>
      <c r="F961"/>
      <c r="G961"/>
      <c r="H961"/>
      <c r="I961"/>
      <c r="J961"/>
      <c r="K961"/>
      <c r="L961"/>
      <c r="M961"/>
      <c r="N961" s="392"/>
    </row>
    <row r="962" spans="1:14">
      <c r="A962" t="s">
        <v>13000</v>
      </c>
      <c r="B962">
        <v>52</v>
      </c>
      <c r="C962">
        <v>64</v>
      </c>
      <c r="D962">
        <v>43</v>
      </c>
      <c r="E962">
        <v>61</v>
      </c>
      <c r="F962"/>
      <c r="G962"/>
      <c r="H962"/>
      <c r="I962"/>
      <c r="J962"/>
      <c r="K962"/>
      <c r="L962"/>
      <c r="M962"/>
      <c r="N962" s="392"/>
    </row>
    <row r="963" spans="1:14">
      <c r="A963" t="s">
        <v>3552</v>
      </c>
      <c r="B963">
        <v>31</v>
      </c>
      <c r="C963">
        <v>29</v>
      </c>
      <c r="D963">
        <v>30</v>
      </c>
      <c r="E963">
        <v>29</v>
      </c>
      <c r="F963">
        <v>203</v>
      </c>
      <c r="G963">
        <v>193</v>
      </c>
      <c r="H963">
        <v>206</v>
      </c>
      <c r="I963">
        <v>209</v>
      </c>
      <c r="J963">
        <v>201</v>
      </c>
      <c r="K963">
        <v>221</v>
      </c>
      <c r="L963">
        <v>205</v>
      </c>
      <c r="M963">
        <v>258</v>
      </c>
      <c r="N963" s="392"/>
    </row>
    <row r="964" spans="1:14">
      <c r="A964" t="s">
        <v>2999</v>
      </c>
      <c r="B964"/>
      <c r="C964"/>
      <c r="D964"/>
      <c r="E964"/>
      <c r="F964">
        <v>138</v>
      </c>
      <c r="G964">
        <v>115</v>
      </c>
      <c r="H964">
        <v>119</v>
      </c>
      <c r="I964">
        <v>148</v>
      </c>
      <c r="J964">
        <v>132</v>
      </c>
      <c r="K964">
        <v>140</v>
      </c>
      <c r="L964">
        <v>123</v>
      </c>
      <c r="M964">
        <v>134</v>
      </c>
      <c r="N964" s="392"/>
    </row>
    <row r="965" spans="1:14">
      <c r="A965" t="s">
        <v>3745</v>
      </c>
      <c r="B965">
        <v>261</v>
      </c>
      <c r="C965">
        <v>251</v>
      </c>
      <c r="D965">
        <v>248</v>
      </c>
      <c r="E965">
        <v>285</v>
      </c>
      <c r="F965"/>
      <c r="G965"/>
      <c r="H965"/>
      <c r="I965"/>
      <c r="J965"/>
      <c r="K965"/>
      <c r="L965"/>
      <c r="M965"/>
      <c r="N965" s="392"/>
    </row>
    <row r="966" spans="1:14">
      <c r="A966" t="s">
        <v>2950</v>
      </c>
      <c r="B966">
        <v>12</v>
      </c>
      <c r="C966">
        <v>14</v>
      </c>
      <c r="D966">
        <v>20</v>
      </c>
      <c r="E966">
        <v>5</v>
      </c>
      <c r="F966"/>
      <c r="G966"/>
      <c r="H966"/>
      <c r="I966"/>
      <c r="J966"/>
      <c r="K966"/>
      <c r="L966"/>
      <c r="M966"/>
      <c r="N966" s="392"/>
    </row>
    <row r="967" spans="1:14">
      <c r="A967" t="s">
        <v>3059</v>
      </c>
      <c r="B967">
        <v>36</v>
      </c>
      <c r="C967">
        <v>37</v>
      </c>
      <c r="D967">
        <v>39</v>
      </c>
      <c r="E967">
        <v>35</v>
      </c>
      <c r="F967"/>
      <c r="G967"/>
      <c r="H967"/>
      <c r="I967"/>
      <c r="J967"/>
      <c r="K967"/>
      <c r="L967"/>
      <c r="M967"/>
      <c r="N967" s="392"/>
    </row>
    <row r="968" spans="1:14">
      <c r="A968" t="s">
        <v>3710</v>
      </c>
      <c r="B968">
        <v>130</v>
      </c>
      <c r="C968">
        <v>146</v>
      </c>
      <c r="D968">
        <v>169</v>
      </c>
      <c r="E968">
        <v>127</v>
      </c>
      <c r="F968">
        <v>136</v>
      </c>
      <c r="G968">
        <v>157</v>
      </c>
      <c r="H968"/>
      <c r="I968"/>
      <c r="J968"/>
      <c r="K968"/>
      <c r="L968"/>
      <c r="M968"/>
      <c r="N968" s="392"/>
    </row>
    <row r="969" spans="1:14">
      <c r="A969" t="s">
        <v>3321</v>
      </c>
      <c r="B969">
        <v>130</v>
      </c>
      <c r="C969">
        <v>138</v>
      </c>
      <c r="D969">
        <v>131</v>
      </c>
      <c r="E969">
        <v>158</v>
      </c>
      <c r="F969"/>
      <c r="G969"/>
      <c r="H969"/>
      <c r="I969"/>
      <c r="J969"/>
      <c r="K969"/>
      <c r="L969"/>
      <c r="M969"/>
      <c r="N969" s="392"/>
    </row>
    <row r="970" spans="1:14">
      <c r="A970" t="s">
        <v>3611</v>
      </c>
      <c r="B970"/>
      <c r="C970"/>
      <c r="D970"/>
      <c r="E970"/>
      <c r="F970">
        <v>18</v>
      </c>
      <c r="G970">
        <v>27</v>
      </c>
      <c r="H970">
        <v>43</v>
      </c>
      <c r="I970">
        <v>67</v>
      </c>
      <c r="J970">
        <v>53</v>
      </c>
      <c r="K970">
        <v>67</v>
      </c>
      <c r="L970">
        <v>39</v>
      </c>
      <c r="M970">
        <v>61</v>
      </c>
      <c r="N970" s="392"/>
    </row>
    <row r="971" spans="1:14">
      <c r="A971" t="s">
        <v>3547</v>
      </c>
      <c r="B971">
        <v>114</v>
      </c>
      <c r="C971">
        <v>126</v>
      </c>
      <c r="D971">
        <v>122</v>
      </c>
      <c r="E971">
        <v>97</v>
      </c>
      <c r="F971"/>
      <c r="G971"/>
      <c r="H971"/>
      <c r="I971"/>
      <c r="J971"/>
      <c r="K971"/>
      <c r="L971"/>
      <c r="M971"/>
      <c r="N971" s="392"/>
    </row>
    <row r="972" spans="1:14">
      <c r="A972" t="s">
        <v>3849</v>
      </c>
      <c r="B972">
        <v>47</v>
      </c>
      <c r="C972">
        <v>39</v>
      </c>
      <c r="D972">
        <v>47</v>
      </c>
      <c r="E972">
        <v>60</v>
      </c>
      <c r="F972">
        <v>36</v>
      </c>
      <c r="G972">
        <v>37</v>
      </c>
      <c r="H972">
        <v>47</v>
      </c>
      <c r="I972">
        <v>40</v>
      </c>
      <c r="J972">
        <v>32</v>
      </c>
      <c r="K972">
        <v>37</v>
      </c>
      <c r="L972">
        <v>56</v>
      </c>
      <c r="M972">
        <v>42</v>
      </c>
      <c r="N972" s="392"/>
    </row>
    <row r="973" spans="1:14">
      <c r="A973" t="s">
        <v>3226</v>
      </c>
      <c r="B973"/>
      <c r="C973"/>
      <c r="D973"/>
      <c r="E973"/>
      <c r="F973">
        <v>97</v>
      </c>
      <c r="G973">
        <v>119</v>
      </c>
      <c r="H973">
        <v>108</v>
      </c>
      <c r="I973">
        <v>98</v>
      </c>
      <c r="J973">
        <v>89</v>
      </c>
      <c r="K973">
        <v>104</v>
      </c>
      <c r="L973">
        <v>118</v>
      </c>
      <c r="M973">
        <v>117</v>
      </c>
      <c r="N973" s="392"/>
    </row>
    <row r="974" spans="1:14">
      <c r="A974" t="s">
        <v>3381</v>
      </c>
      <c r="B974"/>
      <c r="C974"/>
      <c r="D974"/>
      <c r="E974"/>
      <c r="F974"/>
      <c r="G974"/>
      <c r="H974">
        <v>174</v>
      </c>
      <c r="I974">
        <v>188</v>
      </c>
      <c r="J974">
        <v>182</v>
      </c>
      <c r="K974">
        <v>205</v>
      </c>
      <c r="L974">
        <v>193</v>
      </c>
      <c r="M974">
        <v>224</v>
      </c>
      <c r="N974" s="392"/>
    </row>
    <row r="975" spans="1:14">
      <c r="A975" t="s">
        <v>3057</v>
      </c>
      <c r="B975"/>
      <c r="C975"/>
      <c r="D975"/>
      <c r="E975"/>
      <c r="F975">
        <v>89</v>
      </c>
      <c r="G975">
        <v>65</v>
      </c>
      <c r="H975">
        <v>70</v>
      </c>
      <c r="I975">
        <v>69</v>
      </c>
      <c r="J975">
        <v>53</v>
      </c>
      <c r="K975">
        <v>61</v>
      </c>
      <c r="L975">
        <v>67</v>
      </c>
      <c r="M975">
        <v>58</v>
      </c>
      <c r="N975" s="392"/>
    </row>
    <row r="976" spans="1:14">
      <c r="A976" t="s">
        <v>2973</v>
      </c>
      <c r="B976"/>
      <c r="C976"/>
      <c r="D976"/>
      <c r="E976"/>
      <c r="F976">
        <v>82</v>
      </c>
      <c r="G976">
        <v>106</v>
      </c>
      <c r="H976">
        <v>97</v>
      </c>
      <c r="I976">
        <v>92</v>
      </c>
      <c r="J976">
        <v>102</v>
      </c>
      <c r="K976">
        <v>84</v>
      </c>
      <c r="L976">
        <v>98</v>
      </c>
      <c r="M976">
        <v>102</v>
      </c>
      <c r="N976" s="392"/>
    </row>
    <row r="977" spans="1:14">
      <c r="A977" t="s">
        <v>3877</v>
      </c>
      <c r="B977">
        <v>15</v>
      </c>
      <c r="C977">
        <v>28</v>
      </c>
      <c r="D977">
        <v>15</v>
      </c>
      <c r="E977">
        <v>22</v>
      </c>
      <c r="F977"/>
      <c r="G977"/>
      <c r="H977"/>
      <c r="I977"/>
      <c r="J977"/>
      <c r="K977"/>
      <c r="L977"/>
      <c r="M977"/>
      <c r="N977" s="392"/>
    </row>
    <row r="978" spans="1:14">
      <c r="A978" t="s">
        <v>3926</v>
      </c>
      <c r="B978">
        <v>24</v>
      </c>
      <c r="C978">
        <v>17</v>
      </c>
      <c r="D978">
        <v>17</v>
      </c>
      <c r="E978">
        <v>18</v>
      </c>
      <c r="F978"/>
      <c r="G978"/>
      <c r="H978"/>
      <c r="I978"/>
      <c r="J978"/>
      <c r="K978"/>
      <c r="L978"/>
      <c r="M978"/>
      <c r="N978" s="392"/>
    </row>
    <row r="979" spans="1:14">
      <c r="A979" t="s">
        <v>3118</v>
      </c>
      <c r="B979"/>
      <c r="C979"/>
      <c r="D979"/>
      <c r="E979"/>
      <c r="F979">
        <v>56</v>
      </c>
      <c r="G979">
        <v>101</v>
      </c>
      <c r="H979">
        <v>56</v>
      </c>
      <c r="I979">
        <v>82</v>
      </c>
      <c r="J979">
        <v>53</v>
      </c>
      <c r="K979">
        <v>93</v>
      </c>
      <c r="L979">
        <v>44</v>
      </c>
      <c r="M979">
        <v>102</v>
      </c>
      <c r="N979" s="392"/>
    </row>
    <row r="980" spans="1:14">
      <c r="A980" t="s">
        <v>3435</v>
      </c>
      <c r="B980"/>
      <c r="C980"/>
      <c r="D980"/>
      <c r="E980">
        <v>1</v>
      </c>
      <c r="F980">
        <v>240</v>
      </c>
      <c r="G980">
        <v>252</v>
      </c>
      <c r="H980">
        <v>153</v>
      </c>
      <c r="I980">
        <v>195</v>
      </c>
      <c r="J980">
        <v>130</v>
      </c>
      <c r="K980">
        <v>145</v>
      </c>
      <c r="L980">
        <v>107</v>
      </c>
      <c r="M980">
        <v>125</v>
      </c>
      <c r="N980" s="392"/>
    </row>
    <row r="981" spans="1:14">
      <c r="A981" t="s">
        <v>13181</v>
      </c>
      <c r="B981">
        <v>3</v>
      </c>
      <c r="C981">
        <v>6</v>
      </c>
      <c r="D981">
        <v>4</v>
      </c>
      <c r="E981">
        <v>11</v>
      </c>
      <c r="F981">
        <v>5</v>
      </c>
      <c r="G981">
        <v>14</v>
      </c>
      <c r="H981">
        <v>3</v>
      </c>
      <c r="I981">
        <v>12</v>
      </c>
      <c r="J981">
        <v>3</v>
      </c>
      <c r="K981">
        <v>9</v>
      </c>
      <c r="L981">
        <v>18</v>
      </c>
      <c r="M981">
        <v>45</v>
      </c>
      <c r="N981" s="392"/>
    </row>
    <row r="982" spans="1:14">
      <c r="A982" t="s">
        <v>3927</v>
      </c>
      <c r="B982">
        <v>17</v>
      </c>
      <c r="C982">
        <v>25</v>
      </c>
      <c r="D982">
        <v>24</v>
      </c>
      <c r="E982">
        <v>25</v>
      </c>
      <c r="F982"/>
      <c r="G982"/>
      <c r="H982"/>
      <c r="I982"/>
      <c r="J982"/>
      <c r="K982"/>
      <c r="L982"/>
      <c r="M982"/>
      <c r="N982" s="392"/>
    </row>
    <row r="983" spans="1:14">
      <c r="A983" t="s">
        <v>16131</v>
      </c>
      <c r="B983"/>
      <c r="C983">
        <v>26</v>
      </c>
      <c r="D983"/>
      <c r="E983">
        <v>42</v>
      </c>
      <c r="F983"/>
      <c r="G983">
        <v>14</v>
      </c>
      <c r="H983"/>
      <c r="I983"/>
      <c r="J983"/>
      <c r="K983"/>
      <c r="L983"/>
      <c r="M983"/>
      <c r="N983" s="392"/>
    </row>
    <row r="984" spans="1:14">
      <c r="A984" t="s">
        <v>3135</v>
      </c>
      <c r="B984"/>
      <c r="C984"/>
      <c r="D984"/>
      <c r="E984"/>
      <c r="F984">
        <v>117</v>
      </c>
      <c r="G984">
        <v>138</v>
      </c>
      <c r="H984">
        <v>138</v>
      </c>
      <c r="I984">
        <v>150</v>
      </c>
      <c r="J984">
        <v>139</v>
      </c>
      <c r="K984">
        <v>132</v>
      </c>
      <c r="L984">
        <v>151</v>
      </c>
      <c r="M984">
        <v>150</v>
      </c>
      <c r="N984" s="392"/>
    </row>
    <row r="985" spans="1:14">
      <c r="A985" t="s">
        <v>13003</v>
      </c>
      <c r="B985">
        <v>15</v>
      </c>
      <c r="C985">
        <v>19</v>
      </c>
      <c r="D985">
        <v>15</v>
      </c>
      <c r="E985">
        <v>14</v>
      </c>
      <c r="F985"/>
      <c r="G985"/>
      <c r="H985"/>
      <c r="I985"/>
      <c r="J985"/>
      <c r="K985"/>
      <c r="L985"/>
      <c r="M985"/>
      <c r="N985" s="392"/>
    </row>
    <row r="986" spans="1:14">
      <c r="A986" t="s">
        <v>3687</v>
      </c>
      <c r="B986">
        <v>182</v>
      </c>
      <c r="C986">
        <v>181</v>
      </c>
      <c r="D986">
        <v>196</v>
      </c>
      <c r="E986">
        <v>175</v>
      </c>
      <c r="F986"/>
      <c r="G986"/>
      <c r="H986"/>
      <c r="I986"/>
      <c r="J986"/>
      <c r="K986"/>
      <c r="L986"/>
      <c r="M986"/>
      <c r="N986" s="392"/>
    </row>
    <row r="987" spans="1:14">
      <c r="A987" t="s">
        <v>3599</v>
      </c>
      <c r="B987"/>
      <c r="C987"/>
      <c r="D987"/>
      <c r="E987"/>
      <c r="F987">
        <v>172</v>
      </c>
      <c r="G987">
        <v>203</v>
      </c>
      <c r="H987">
        <v>196</v>
      </c>
      <c r="I987">
        <v>219</v>
      </c>
      <c r="J987">
        <v>189</v>
      </c>
      <c r="K987">
        <v>206</v>
      </c>
      <c r="L987">
        <v>214</v>
      </c>
      <c r="M987">
        <v>208</v>
      </c>
      <c r="N987" s="392"/>
    </row>
    <row r="988" spans="1:14">
      <c r="A988" t="s">
        <v>3309</v>
      </c>
      <c r="B988">
        <v>123</v>
      </c>
      <c r="C988">
        <v>121</v>
      </c>
      <c r="D988">
        <v>120</v>
      </c>
      <c r="E988">
        <v>132</v>
      </c>
      <c r="F988"/>
      <c r="G988"/>
      <c r="H988"/>
      <c r="I988"/>
      <c r="J988"/>
      <c r="K988"/>
      <c r="L988"/>
      <c r="M988"/>
      <c r="N988" s="392"/>
    </row>
    <row r="989" spans="1:14">
      <c r="A989" t="s">
        <v>3227</v>
      </c>
      <c r="B989">
        <v>5</v>
      </c>
      <c r="C989">
        <v>9</v>
      </c>
      <c r="D989">
        <v>10</v>
      </c>
      <c r="E989">
        <v>17</v>
      </c>
      <c r="F989"/>
      <c r="G989"/>
      <c r="H989"/>
      <c r="I989"/>
      <c r="J989"/>
      <c r="K989"/>
      <c r="L989"/>
      <c r="M989"/>
      <c r="N989" s="392"/>
    </row>
    <row r="990" spans="1:14">
      <c r="A990" t="s">
        <v>3437</v>
      </c>
      <c r="B990">
        <v>73</v>
      </c>
      <c r="C990">
        <v>74</v>
      </c>
      <c r="D990">
        <v>68</v>
      </c>
      <c r="E990">
        <v>59</v>
      </c>
      <c r="F990"/>
      <c r="G990"/>
      <c r="H990"/>
      <c r="I990"/>
      <c r="J990"/>
      <c r="K990"/>
      <c r="L990"/>
      <c r="M990"/>
      <c r="N990" s="392"/>
    </row>
    <row r="991" spans="1:14">
      <c r="A991" t="s">
        <v>3528</v>
      </c>
      <c r="B991">
        <v>51</v>
      </c>
      <c r="C991">
        <v>55</v>
      </c>
      <c r="D991">
        <v>44</v>
      </c>
      <c r="E991">
        <v>54</v>
      </c>
      <c r="F991"/>
      <c r="G991"/>
      <c r="H991"/>
      <c r="I991"/>
      <c r="J991"/>
      <c r="K991"/>
      <c r="L991"/>
      <c r="M991"/>
      <c r="N991" s="392"/>
    </row>
    <row r="992" spans="1:14">
      <c r="A992" t="s">
        <v>3270</v>
      </c>
      <c r="B992"/>
      <c r="C992"/>
      <c r="D992"/>
      <c r="E992"/>
      <c r="F992">
        <v>18</v>
      </c>
      <c r="G992">
        <v>13</v>
      </c>
      <c r="H992">
        <v>14</v>
      </c>
      <c r="I992">
        <v>11</v>
      </c>
      <c r="J992">
        <v>12</v>
      </c>
      <c r="K992">
        <v>15</v>
      </c>
      <c r="L992">
        <v>18</v>
      </c>
      <c r="M992">
        <v>23</v>
      </c>
      <c r="N992" s="392"/>
    </row>
    <row r="993" spans="1:14">
      <c r="A993" t="s">
        <v>3731</v>
      </c>
      <c r="B993"/>
      <c r="C993"/>
      <c r="D993"/>
      <c r="E993"/>
      <c r="F993">
        <v>162</v>
      </c>
      <c r="G993">
        <v>160</v>
      </c>
      <c r="H993">
        <v>152</v>
      </c>
      <c r="I993">
        <v>180</v>
      </c>
      <c r="J993">
        <v>165</v>
      </c>
      <c r="K993">
        <v>189</v>
      </c>
      <c r="L993">
        <v>159</v>
      </c>
      <c r="M993">
        <v>165</v>
      </c>
      <c r="N993" s="392"/>
    </row>
    <row r="994" spans="1:14">
      <c r="A994" t="s">
        <v>3088</v>
      </c>
      <c r="B994">
        <v>104</v>
      </c>
      <c r="C994">
        <v>86</v>
      </c>
      <c r="D994">
        <v>97</v>
      </c>
      <c r="E994">
        <v>90</v>
      </c>
      <c r="F994"/>
      <c r="G994"/>
      <c r="H994"/>
      <c r="I994"/>
      <c r="J994"/>
      <c r="K994"/>
      <c r="L994"/>
      <c r="M994"/>
      <c r="N994" s="392"/>
    </row>
    <row r="995" spans="1:14">
      <c r="A995" t="s">
        <v>10484</v>
      </c>
      <c r="B995"/>
      <c r="C995"/>
      <c r="D995"/>
      <c r="E995"/>
      <c r="F995">
        <v>137</v>
      </c>
      <c r="G995">
        <v>145</v>
      </c>
      <c r="H995">
        <v>145</v>
      </c>
      <c r="I995">
        <v>152</v>
      </c>
      <c r="J995">
        <v>167</v>
      </c>
      <c r="K995">
        <v>178</v>
      </c>
      <c r="L995">
        <v>157</v>
      </c>
      <c r="M995">
        <v>164</v>
      </c>
      <c r="N995" s="392"/>
    </row>
    <row r="996" spans="1:14">
      <c r="A996" t="s">
        <v>3653</v>
      </c>
      <c r="B996"/>
      <c r="C996"/>
      <c r="D996"/>
      <c r="E996"/>
      <c r="F996">
        <v>190</v>
      </c>
      <c r="G996">
        <v>236</v>
      </c>
      <c r="H996">
        <v>195</v>
      </c>
      <c r="I996">
        <v>224</v>
      </c>
      <c r="J996">
        <v>157</v>
      </c>
      <c r="K996">
        <v>243</v>
      </c>
      <c r="L996">
        <v>190</v>
      </c>
      <c r="M996">
        <v>193</v>
      </c>
      <c r="N996" s="392"/>
    </row>
    <row r="997" spans="1:14">
      <c r="A997" t="s">
        <v>3292</v>
      </c>
      <c r="B997">
        <v>92</v>
      </c>
      <c r="C997">
        <v>103</v>
      </c>
      <c r="D997">
        <v>104</v>
      </c>
      <c r="E997">
        <v>100</v>
      </c>
      <c r="F997"/>
      <c r="G997"/>
      <c r="H997"/>
      <c r="I997"/>
      <c r="J997"/>
      <c r="K997"/>
      <c r="L997"/>
      <c r="M997"/>
      <c r="N997" s="392"/>
    </row>
    <row r="998" spans="1:14">
      <c r="A998" t="s">
        <v>3616</v>
      </c>
      <c r="B998"/>
      <c r="C998"/>
      <c r="D998"/>
      <c r="E998"/>
      <c r="F998">
        <v>87</v>
      </c>
      <c r="G998">
        <v>94</v>
      </c>
      <c r="H998">
        <v>75</v>
      </c>
      <c r="I998">
        <v>62</v>
      </c>
      <c r="J998">
        <v>89</v>
      </c>
      <c r="K998">
        <v>72</v>
      </c>
      <c r="L998">
        <v>66</v>
      </c>
      <c r="M998">
        <v>90</v>
      </c>
      <c r="N998" s="392"/>
    </row>
    <row r="999" spans="1:14">
      <c r="A999" t="s">
        <v>2960</v>
      </c>
      <c r="B999">
        <v>19</v>
      </c>
      <c r="C999">
        <v>17</v>
      </c>
      <c r="D999">
        <v>22</v>
      </c>
      <c r="E999">
        <v>10</v>
      </c>
      <c r="F999"/>
      <c r="G999"/>
      <c r="H999"/>
      <c r="I999"/>
      <c r="J999"/>
      <c r="K999"/>
      <c r="L999"/>
      <c r="M999"/>
      <c r="N999" s="392"/>
    </row>
    <row r="1000" spans="1:14">
      <c r="A1000" t="s">
        <v>3052</v>
      </c>
      <c r="B1000">
        <v>15</v>
      </c>
      <c r="C1000">
        <v>13</v>
      </c>
      <c r="D1000">
        <v>9</v>
      </c>
      <c r="E1000">
        <v>12</v>
      </c>
      <c r="F1000">
        <v>16</v>
      </c>
      <c r="G1000">
        <v>21</v>
      </c>
      <c r="H1000">
        <v>19</v>
      </c>
      <c r="I1000">
        <v>22</v>
      </c>
      <c r="J1000">
        <v>13</v>
      </c>
      <c r="K1000">
        <v>13</v>
      </c>
      <c r="L1000">
        <v>8</v>
      </c>
      <c r="M1000">
        <v>11</v>
      </c>
      <c r="N1000" s="392"/>
    </row>
    <row r="1001" spans="1:14">
      <c r="A1001" t="s">
        <v>3844</v>
      </c>
      <c r="B1001">
        <v>45</v>
      </c>
      <c r="C1001">
        <v>34</v>
      </c>
      <c r="D1001">
        <v>41</v>
      </c>
      <c r="E1001">
        <v>36</v>
      </c>
      <c r="F1001"/>
      <c r="G1001"/>
      <c r="H1001"/>
      <c r="I1001"/>
      <c r="J1001"/>
      <c r="K1001"/>
      <c r="L1001"/>
      <c r="M1001"/>
      <c r="N1001" s="392"/>
    </row>
    <row r="1002" spans="1:14">
      <c r="A1002" t="s">
        <v>2993</v>
      </c>
      <c r="B1002">
        <v>93</v>
      </c>
      <c r="C1002">
        <v>111</v>
      </c>
      <c r="D1002">
        <v>95</v>
      </c>
      <c r="E1002">
        <v>104</v>
      </c>
      <c r="F1002"/>
      <c r="G1002"/>
      <c r="H1002"/>
      <c r="I1002"/>
      <c r="J1002"/>
      <c r="K1002"/>
      <c r="L1002"/>
      <c r="M1002"/>
      <c r="N1002" s="392"/>
    </row>
    <row r="1003" spans="1:14">
      <c r="A1003" t="s">
        <v>16307</v>
      </c>
      <c r="B1003">
        <v>105</v>
      </c>
      <c r="C1003">
        <v>123</v>
      </c>
      <c r="D1003">
        <v>141</v>
      </c>
      <c r="E1003">
        <v>131</v>
      </c>
      <c r="F1003"/>
      <c r="G1003"/>
      <c r="H1003"/>
      <c r="I1003"/>
      <c r="J1003"/>
      <c r="K1003"/>
      <c r="L1003"/>
      <c r="M1003"/>
      <c r="N1003" s="392"/>
    </row>
    <row r="1004" spans="1:14">
      <c r="A1004" t="s">
        <v>3537</v>
      </c>
      <c r="B1004"/>
      <c r="C1004"/>
      <c r="D1004"/>
      <c r="E1004"/>
      <c r="F1004">
        <v>171</v>
      </c>
      <c r="G1004">
        <v>167</v>
      </c>
      <c r="H1004">
        <v>212</v>
      </c>
      <c r="I1004">
        <v>171</v>
      </c>
      <c r="J1004">
        <v>180</v>
      </c>
      <c r="K1004">
        <v>169</v>
      </c>
      <c r="L1004">
        <v>173</v>
      </c>
      <c r="M1004">
        <v>181</v>
      </c>
      <c r="N1004" s="392"/>
    </row>
    <row r="1005" spans="1:14">
      <c r="A1005" t="s">
        <v>3147</v>
      </c>
      <c r="B1005">
        <v>23</v>
      </c>
      <c r="C1005">
        <v>23</v>
      </c>
      <c r="D1005">
        <v>19</v>
      </c>
      <c r="E1005">
        <v>19</v>
      </c>
      <c r="F1005"/>
      <c r="G1005"/>
      <c r="H1005"/>
      <c r="I1005"/>
      <c r="J1005"/>
      <c r="K1005"/>
      <c r="L1005"/>
      <c r="M1005"/>
      <c r="N1005" s="392"/>
    </row>
    <row r="1006" spans="1:14">
      <c r="A1006" t="s">
        <v>3282</v>
      </c>
      <c r="B1006"/>
      <c r="C1006"/>
      <c r="D1006"/>
      <c r="E1006"/>
      <c r="F1006">
        <v>77</v>
      </c>
      <c r="G1006">
        <v>102</v>
      </c>
      <c r="H1006">
        <v>67</v>
      </c>
      <c r="I1006">
        <v>77</v>
      </c>
      <c r="J1006">
        <v>85</v>
      </c>
      <c r="K1006">
        <v>77</v>
      </c>
      <c r="L1006">
        <v>71</v>
      </c>
      <c r="M1006">
        <v>84</v>
      </c>
      <c r="N1006" s="392"/>
    </row>
    <row r="1007" spans="1:14">
      <c r="A1007" t="s">
        <v>3322</v>
      </c>
      <c r="B1007"/>
      <c r="C1007"/>
      <c r="D1007"/>
      <c r="E1007"/>
      <c r="F1007">
        <v>139</v>
      </c>
      <c r="G1007">
        <v>166</v>
      </c>
      <c r="H1007">
        <v>177</v>
      </c>
      <c r="I1007">
        <v>176</v>
      </c>
      <c r="J1007">
        <v>164</v>
      </c>
      <c r="K1007">
        <v>172</v>
      </c>
      <c r="L1007">
        <v>166</v>
      </c>
      <c r="M1007">
        <v>188</v>
      </c>
      <c r="N1007" s="392"/>
    </row>
    <row r="1008" spans="1:14">
      <c r="A1008" t="s">
        <v>3949</v>
      </c>
      <c r="B1008">
        <v>16</v>
      </c>
      <c r="C1008">
        <v>19</v>
      </c>
      <c r="D1008">
        <v>24</v>
      </c>
      <c r="E1008">
        <v>29</v>
      </c>
      <c r="F1008"/>
      <c r="G1008"/>
      <c r="H1008"/>
      <c r="I1008"/>
      <c r="J1008"/>
      <c r="K1008"/>
      <c r="L1008"/>
      <c r="M1008"/>
      <c r="N1008" s="392"/>
    </row>
    <row r="1009" spans="1:14">
      <c r="A1009" t="s">
        <v>3843</v>
      </c>
      <c r="B1009">
        <v>60</v>
      </c>
      <c r="C1009">
        <v>57</v>
      </c>
      <c r="D1009">
        <v>76</v>
      </c>
      <c r="E1009">
        <v>52</v>
      </c>
      <c r="F1009">
        <v>47</v>
      </c>
      <c r="G1009">
        <v>69</v>
      </c>
      <c r="H1009">
        <v>54</v>
      </c>
      <c r="I1009">
        <v>54</v>
      </c>
      <c r="J1009">
        <v>73</v>
      </c>
      <c r="K1009">
        <v>49</v>
      </c>
      <c r="L1009">
        <v>48</v>
      </c>
      <c r="M1009">
        <v>42</v>
      </c>
      <c r="N1009" s="392"/>
    </row>
    <row r="1010" spans="1:14">
      <c r="A1010" t="s">
        <v>3401</v>
      </c>
      <c r="B1010"/>
      <c r="C1010"/>
      <c r="D1010"/>
      <c r="E1010"/>
      <c r="F1010">
        <v>51</v>
      </c>
      <c r="G1010">
        <v>38</v>
      </c>
      <c r="H1010">
        <v>43</v>
      </c>
      <c r="I1010">
        <v>47</v>
      </c>
      <c r="J1010">
        <v>45</v>
      </c>
      <c r="K1010">
        <v>66</v>
      </c>
      <c r="L1010">
        <v>58</v>
      </c>
      <c r="M1010">
        <v>52</v>
      </c>
      <c r="N1010" s="392"/>
    </row>
    <row r="1011" spans="1:14">
      <c r="A1011" t="s">
        <v>3297</v>
      </c>
      <c r="B1011"/>
      <c r="C1011"/>
      <c r="D1011"/>
      <c r="E1011"/>
      <c r="F1011">
        <v>130</v>
      </c>
      <c r="G1011">
        <v>157</v>
      </c>
      <c r="H1011">
        <v>148</v>
      </c>
      <c r="I1011">
        <v>156</v>
      </c>
      <c r="J1011">
        <v>128</v>
      </c>
      <c r="K1011">
        <v>156</v>
      </c>
      <c r="L1011">
        <v>147</v>
      </c>
      <c r="M1011">
        <v>155</v>
      </c>
      <c r="N1011" s="392"/>
    </row>
    <row r="1012" spans="1:14">
      <c r="A1012" t="s">
        <v>3168</v>
      </c>
      <c r="B1012"/>
      <c r="C1012"/>
      <c r="D1012"/>
      <c r="E1012">
        <v>1</v>
      </c>
      <c r="F1012">
        <v>316</v>
      </c>
      <c r="G1012">
        <v>349</v>
      </c>
      <c r="H1012">
        <v>297</v>
      </c>
      <c r="I1012">
        <v>324</v>
      </c>
      <c r="J1012">
        <v>254</v>
      </c>
      <c r="K1012">
        <v>263</v>
      </c>
      <c r="L1012">
        <v>221</v>
      </c>
      <c r="M1012">
        <v>230</v>
      </c>
      <c r="N1012" s="392"/>
    </row>
    <row r="1013" spans="1:14">
      <c r="A1013" t="s">
        <v>3128</v>
      </c>
      <c r="B1013">
        <v>59</v>
      </c>
      <c r="C1013">
        <v>62</v>
      </c>
      <c r="D1013">
        <v>71</v>
      </c>
      <c r="E1013">
        <v>78</v>
      </c>
      <c r="F1013"/>
      <c r="G1013"/>
      <c r="H1013"/>
      <c r="I1013"/>
      <c r="J1013"/>
      <c r="K1013"/>
      <c r="L1013"/>
      <c r="M1013"/>
      <c r="N1013" s="392"/>
    </row>
    <row r="1014" spans="1:14">
      <c r="A1014" t="s">
        <v>15931</v>
      </c>
      <c r="B1014">
        <v>73</v>
      </c>
      <c r="C1014">
        <v>70</v>
      </c>
      <c r="D1014"/>
      <c r="E1014"/>
      <c r="F1014"/>
      <c r="G1014"/>
      <c r="H1014"/>
      <c r="I1014"/>
      <c r="J1014"/>
      <c r="K1014"/>
      <c r="L1014"/>
      <c r="M1014"/>
      <c r="N1014" s="392"/>
    </row>
    <row r="1015" spans="1:14">
      <c r="A1015" t="s">
        <v>3143</v>
      </c>
      <c r="B1015">
        <v>114</v>
      </c>
      <c r="C1015">
        <v>155</v>
      </c>
      <c r="D1015">
        <v>130</v>
      </c>
      <c r="E1015">
        <v>119</v>
      </c>
      <c r="F1015"/>
      <c r="G1015"/>
      <c r="H1015"/>
      <c r="I1015"/>
      <c r="J1015"/>
      <c r="K1015"/>
      <c r="L1015"/>
      <c r="M1015"/>
      <c r="N1015" s="392"/>
    </row>
    <row r="1016" spans="1:14">
      <c r="A1016" t="s">
        <v>16308</v>
      </c>
      <c r="B1016">
        <v>9</v>
      </c>
      <c r="C1016">
        <v>21</v>
      </c>
      <c r="D1016">
        <v>7</v>
      </c>
      <c r="E1016">
        <v>16</v>
      </c>
      <c r="F1016">
        <v>18</v>
      </c>
      <c r="G1016">
        <v>13</v>
      </c>
      <c r="H1016">
        <v>14</v>
      </c>
      <c r="I1016">
        <v>12</v>
      </c>
      <c r="J1016">
        <v>9</v>
      </c>
      <c r="K1016">
        <v>15</v>
      </c>
      <c r="L1016">
        <v>18</v>
      </c>
      <c r="M1016">
        <v>7</v>
      </c>
      <c r="N1016" s="392"/>
    </row>
    <row r="1017" spans="1:14">
      <c r="A1017" t="s">
        <v>3568</v>
      </c>
      <c r="B1017">
        <v>6</v>
      </c>
      <c r="C1017">
        <v>11</v>
      </c>
      <c r="D1017">
        <v>10</v>
      </c>
      <c r="E1017">
        <v>12</v>
      </c>
      <c r="F1017"/>
      <c r="G1017"/>
      <c r="H1017"/>
      <c r="I1017"/>
      <c r="J1017"/>
      <c r="K1017"/>
      <c r="L1017"/>
      <c r="M1017"/>
      <c r="N1017" s="392"/>
    </row>
    <row r="1018" spans="1:14">
      <c r="A1018" t="s">
        <v>3716</v>
      </c>
      <c r="B1018"/>
      <c r="C1018"/>
      <c r="D1018"/>
      <c r="E1018"/>
      <c r="F1018">
        <v>136</v>
      </c>
      <c r="G1018">
        <v>101</v>
      </c>
      <c r="H1018">
        <v>112</v>
      </c>
      <c r="I1018">
        <v>126</v>
      </c>
      <c r="J1018">
        <v>108</v>
      </c>
      <c r="K1018">
        <v>130</v>
      </c>
      <c r="L1018">
        <v>116</v>
      </c>
      <c r="M1018">
        <v>144</v>
      </c>
      <c r="N1018" s="392"/>
    </row>
    <row r="1019" spans="1:14">
      <c r="A1019" t="s">
        <v>3891</v>
      </c>
      <c r="B1019">
        <v>40</v>
      </c>
      <c r="C1019">
        <v>38</v>
      </c>
      <c r="D1019">
        <v>39</v>
      </c>
      <c r="E1019">
        <v>27</v>
      </c>
      <c r="F1019"/>
      <c r="G1019"/>
      <c r="H1019"/>
      <c r="I1019"/>
      <c r="J1019"/>
      <c r="K1019"/>
      <c r="L1019"/>
      <c r="M1019"/>
      <c r="N1019" s="392"/>
    </row>
    <row r="1020" spans="1:14">
      <c r="A1020" t="s">
        <v>3700</v>
      </c>
      <c r="B1020"/>
      <c r="C1020"/>
      <c r="D1020"/>
      <c r="E1020"/>
      <c r="F1020">
        <v>161</v>
      </c>
      <c r="G1020">
        <v>171</v>
      </c>
      <c r="H1020">
        <v>155</v>
      </c>
      <c r="I1020">
        <v>154</v>
      </c>
      <c r="J1020">
        <v>143</v>
      </c>
      <c r="K1020">
        <v>149</v>
      </c>
      <c r="L1020">
        <v>167</v>
      </c>
      <c r="M1020">
        <v>139</v>
      </c>
      <c r="N1020" s="392"/>
    </row>
    <row r="1021" spans="1:14">
      <c r="A1021" t="s">
        <v>3530</v>
      </c>
      <c r="B1021">
        <v>32</v>
      </c>
      <c r="C1021">
        <v>35</v>
      </c>
      <c r="D1021">
        <v>49</v>
      </c>
      <c r="E1021">
        <v>26</v>
      </c>
      <c r="F1021">
        <v>33</v>
      </c>
      <c r="G1021">
        <v>38</v>
      </c>
      <c r="H1021">
        <v>31</v>
      </c>
      <c r="I1021">
        <v>36</v>
      </c>
      <c r="J1021">
        <v>32</v>
      </c>
      <c r="K1021">
        <v>31</v>
      </c>
      <c r="L1021">
        <v>32</v>
      </c>
      <c r="M1021">
        <v>34</v>
      </c>
      <c r="N1021" s="392"/>
    </row>
    <row r="1022" spans="1:14">
      <c r="A1022" t="s">
        <v>3637</v>
      </c>
      <c r="B1022">
        <v>219</v>
      </c>
      <c r="C1022">
        <v>225</v>
      </c>
      <c r="D1022">
        <v>208</v>
      </c>
      <c r="E1022">
        <v>229</v>
      </c>
      <c r="F1022"/>
      <c r="G1022"/>
      <c r="H1022"/>
      <c r="I1022"/>
      <c r="J1022"/>
      <c r="K1022"/>
      <c r="L1022"/>
      <c r="M1022"/>
      <c r="N1022" s="392"/>
    </row>
    <row r="1023" spans="1:14">
      <c r="A1023" t="s">
        <v>3954</v>
      </c>
      <c r="B1023">
        <v>31</v>
      </c>
      <c r="C1023">
        <v>46</v>
      </c>
      <c r="D1023">
        <v>48</v>
      </c>
      <c r="E1023">
        <v>49</v>
      </c>
      <c r="F1023"/>
      <c r="G1023"/>
      <c r="H1023"/>
      <c r="I1023"/>
      <c r="J1023"/>
      <c r="K1023"/>
      <c r="L1023"/>
      <c r="M1023"/>
      <c r="N1023" s="392"/>
    </row>
    <row r="1024" spans="1:14">
      <c r="A1024" t="s">
        <v>3239</v>
      </c>
      <c r="B1024"/>
      <c r="C1024"/>
      <c r="D1024"/>
      <c r="E1024"/>
      <c r="F1024">
        <v>101</v>
      </c>
      <c r="G1024">
        <v>151</v>
      </c>
      <c r="H1024">
        <v>119</v>
      </c>
      <c r="I1024">
        <v>124</v>
      </c>
      <c r="J1024">
        <v>135</v>
      </c>
      <c r="K1024">
        <v>134</v>
      </c>
      <c r="L1024">
        <v>121</v>
      </c>
      <c r="M1024">
        <v>128</v>
      </c>
      <c r="N1024" s="392"/>
    </row>
    <row r="1025" spans="1:14">
      <c r="A1025" t="s">
        <v>10045</v>
      </c>
      <c r="B1025">
        <v>38</v>
      </c>
      <c r="C1025">
        <v>47</v>
      </c>
      <c r="D1025">
        <v>46</v>
      </c>
      <c r="E1025">
        <v>49</v>
      </c>
      <c r="F1025"/>
      <c r="G1025"/>
      <c r="H1025"/>
      <c r="I1025"/>
      <c r="J1025"/>
      <c r="K1025"/>
      <c r="L1025"/>
      <c r="M1025"/>
      <c r="N1025" s="392"/>
    </row>
    <row r="1026" spans="1:14">
      <c r="A1026" t="s">
        <v>2887</v>
      </c>
      <c r="B1026">
        <v>54</v>
      </c>
      <c r="C1026">
        <v>51</v>
      </c>
      <c r="D1026">
        <v>54</v>
      </c>
      <c r="E1026">
        <v>59</v>
      </c>
      <c r="F1026"/>
      <c r="G1026"/>
      <c r="H1026"/>
      <c r="I1026"/>
      <c r="J1026"/>
      <c r="K1026"/>
      <c r="L1026"/>
      <c r="M1026"/>
      <c r="N1026" s="392"/>
    </row>
    <row r="1027" spans="1:14">
      <c r="A1027" t="s">
        <v>3900</v>
      </c>
      <c r="B1027">
        <v>21</v>
      </c>
      <c r="C1027">
        <v>22</v>
      </c>
      <c r="D1027">
        <v>15</v>
      </c>
      <c r="E1027">
        <v>26</v>
      </c>
      <c r="F1027"/>
      <c r="G1027"/>
      <c r="H1027"/>
      <c r="I1027"/>
      <c r="J1027"/>
      <c r="K1027"/>
      <c r="L1027"/>
      <c r="M1027"/>
      <c r="N1027" s="392"/>
    </row>
    <row r="1028" spans="1:14">
      <c r="A1028" t="s">
        <v>10041</v>
      </c>
      <c r="B1028">
        <v>7</v>
      </c>
      <c r="C1028">
        <v>6</v>
      </c>
      <c r="D1028">
        <v>6</v>
      </c>
      <c r="E1028">
        <v>5</v>
      </c>
      <c r="F1028">
        <v>2</v>
      </c>
      <c r="G1028">
        <v>6</v>
      </c>
      <c r="H1028">
        <v>5</v>
      </c>
      <c r="I1028">
        <v>5</v>
      </c>
      <c r="J1028">
        <v>3</v>
      </c>
      <c r="K1028">
        <v>2</v>
      </c>
      <c r="L1028">
        <v>18</v>
      </c>
      <c r="M1028">
        <v>25</v>
      </c>
      <c r="N1028" s="392"/>
    </row>
    <row r="1029" spans="1:14">
      <c r="A1029" t="s">
        <v>3180</v>
      </c>
      <c r="B1029">
        <v>23</v>
      </c>
      <c r="C1029">
        <v>30</v>
      </c>
      <c r="D1029">
        <v>17</v>
      </c>
      <c r="E1029">
        <v>22</v>
      </c>
      <c r="F1029">
        <v>16</v>
      </c>
      <c r="G1029">
        <v>18</v>
      </c>
      <c r="H1029">
        <v>16</v>
      </c>
      <c r="I1029">
        <v>32</v>
      </c>
      <c r="J1029">
        <v>24</v>
      </c>
      <c r="K1029">
        <v>21</v>
      </c>
      <c r="L1029">
        <v>29</v>
      </c>
      <c r="M1029">
        <v>20</v>
      </c>
      <c r="N1029" s="392"/>
    </row>
    <row r="1030" spans="1:14">
      <c r="A1030" t="s">
        <v>3880</v>
      </c>
      <c r="B1030">
        <v>12</v>
      </c>
      <c r="C1030">
        <v>21</v>
      </c>
      <c r="D1030">
        <v>12</v>
      </c>
      <c r="E1030">
        <v>15</v>
      </c>
      <c r="F1030"/>
      <c r="G1030"/>
      <c r="H1030"/>
      <c r="I1030"/>
      <c r="J1030"/>
      <c r="K1030"/>
      <c r="L1030"/>
      <c r="M1030"/>
      <c r="N1030" s="392"/>
    </row>
    <row r="1031" spans="1:14">
      <c r="A1031" t="s">
        <v>3190</v>
      </c>
      <c r="B1031"/>
      <c r="C1031"/>
      <c r="D1031"/>
      <c r="E1031">
        <v>1</v>
      </c>
      <c r="F1031">
        <v>80</v>
      </c>
      <c r="G1031">
        <v>59</v>
      </c>
      <c r="H1031">
        <v>61</v>
      </c>
      <c r="I1031">
        <v>56</v>
      </c>
      <c r="J1031">
        <v>68</v>
      </c>
      <c r="K1031">
        <v>64</v>
      </c>
      <c r="L1031">
        <v>73</v>
      </c>
      <c r="M1031">
        <v>76</v>
      </c>
      <c r="N1031" s="392"/>
    </row>
    <row r="1032" spans="1:14">
      <c r="A1032" t="s">
        <v>3062</v>
      </c>
      <c r="B1032"/>
      <c r="C1032"/>
      <c r="D1032"/>
      <c r="E1032"/>
      <c r="F1032">
        <v>66</v>
      </c>
      <c r="G1032">
        <v>70</v>
      </c>
      <c r="H1032">
        <v>78</v>
      </c>
      <c r="I1032">
        <v>69</v>
      </c>
      <c r="J1032">
        <v>63</v>
      </c>
      <c r="K1032">
        <v>75</v>
      </c>
      <c r="L1032">
        <v>76</v>
      </c>
      <c r="M1032">
        <v>72</v>
      </c>
      <c r="N1032" s="392"/>
    </row>
    <row r="1033" spans="1:14">
      <c r="A1033" t="s">
        <v>3697</v>
      </c>
      <c r="B1033">
        <v>109</v>
      </c>
      <c r="C1033">
        <v>94</v>
      </c>
      <c r="D1033">
        <v>82</v>
      </c>
      <c r="E1033">
        <v>98</v>
      </c>
      <c r="F1033"/>
      <c r="G1033"/>
      <c r="H1033"/>
      <c r="I1033"/>
      <c r="J1033"/>
      <c r="K1033"/>
      <c r="L1033"/>
      <c r="M1033"/>
      <c r="N1033" s="392"/>
    </row>
    <row r="1034" spans="1:14">
      <c r="A1034" t="s">
        <v>3474</v>
      </c>
      <c r="B1034"/>
      <c r="C1034"/>
      <c r="D1034"/>
      <c r="E1034"/>
      <c r="F1034">
        <v>60</v>
      </c>
      <c r="G1034">
        <v>77</v>
      </c>
      <c r="H1034">
        <v>72</v>
      </c>
      <c r="I1034">
        <v>86</v>
      </c>
      <c r="J1034">
        <v>87</v>
      </c>
      <c r="K1034">
        <v>75</v>
      </c>
      <c r="L1034">
        <v>63</v>
      </c>
      <c r="M1034">
        <v>88</v>
      </c>
      <c r="N1034" s="392"/>
    </row>
    <row r="1035" spans="1:14">
      <c r="A1035" t="s">
        <v>3549</v>
      </c>
      <c r="B1035">
        <v>55</v>
      </c>
      <c r="C1035">
        <v>69</v>
      </c>
      <c r="D1035">
        <v>50</v>
      </c>
      <c r="E1035">
        <v>51</v>
      </c>
      <c r="F1035">
        <v>66</v>
      </c>
      <c r="G1035">
        <v>61</v>
      </c>
      <c r="H1035">
        <v>54</v>
      </c>
      <c r="I1035">
        <v>53</v>
      </c>
      <c r="J1035">
        <v>49</v>
      </c>
      <c r="K1035">
        <v>56</v>
      </c>
      <c r="L1035">
        <v>65</v>
      </c>
      <c r="M1035">
        <v>57</v>
      </c>
      <c r="N1035" s="392"/>
    </row>
    <row r="1036" spans="1:14">
      <c r="A1036" t="s">
        <v>16200</v>
      </c>
      <c r="B1036">
        <v>21</v>
      </c>
      <c r="C1036">
        <v>30</v>
      </c>
      <c r="D1036">
        <v>28</v>
      </c>
      <c r="E1036">
        <v>23</v>
      </c>
      <c r="F1036"/>
      <c r="G1036"/>
      <c r="H1036"/>
      <c r="I1036"/>
      <c r="J1036"/>
      <c r="K1036"/>
      <c r="L1036"/>
      <c r="M1036"/>
      <c r="N1036" s="392"/>
    </row>
    <row r="1037" spans="1:14">
      <c r="A1037" t="s">
        <v>3556</v>
      </c>
      <c r="B1037">
        <v>92</v>
      </c>
      <c r="C1037">
        <v>78</v>
      </c>
      <c r="D1037">
        <v>92</v>
      </c>
      <c r="E1037">
        <v>96</v>
      </c>
      <c r="F1037"/>
      <c r="G1037"/>
      <c r="H1037"/>
      <c r="I1037"/>
      <c r="J1037"/>
      <c r="K1037"/>
      <c r="L1037"/>
      <c r="M1037"/>
      <c r="N1037" s="392"/>
    </row>
    <row r="1038" spans="1:14">
      <c r="A1038" t="s">
        <v>3014</v>
      </c>
      <c r="B1038">
        <v>27</v>
      </c>
      <c r="C1038">
        <v>31</v>
      </c>
      <c r="D1038">
        <v>34</v>
      </c>
      <c r="E1038">
        <v>28</v>
      </c>
      <c r="F1038">
        <v>30</v>
      </c>
      <c r="G1038">
        <v>42</v>
      </c>
      <c r="H1038">
        <v>31</v>
      </c>
      <c r="I1038">
        <v>38</v>
      </c>
      <c r="J1038">
        <v>45</v>
      </c>
      <c r="K1038">
        <v>38</v>
      </c>
      <c r="L1038">
        <v>40</v>
      </c>
      <c r="M1038">
        <v>38</v>
      </c>
      <c r="N1038" s="392"/>
    </row>
    <row r="1039" spans="1:14">
      <c r="A1039" t="s">
        <v>3334</v>
      </c>
      <c r="B1039">
        <v>79</v>
      </c>
      <c r="C1039">
        <v>85</v>
      </c>
      <c r="D1039">
        <v>65</v>
      </c>
      <c r="E1039">
        <v>78</v>
      </c>
      <c r="F1039"/>
      <c r="G1039"/>
      <c r="H1039"/>
      <c r="I1039"/>
      <c r="J1039"/>
      <c r="K1039"/>
      <c r="L1039"/>
      <c r="M1039"/>
      <c r="N1039" s="392"/>
    </row>
    <row r="1040" spans="1:14">
      <c r="A1040" t="s">
        <v>3473</v>
      </c>
      <c r="B1040"/>
      <c r="C1040"/>
      <c r="D1040"/>
      <c r="E1040"/>
      <c r="F1040">
        <v>33</v>
      </c>
      <c r="G1040">
        <v>50</v>
      </c>
      <c r="H1040">
        <v>50</v>
      </c>
      <c r="I1040">
        <v>19</v>
      </c>
      <c r="J1040">
        <v>49</v>
      </c>
      <c r="K1040">
        <v>48</v>
      </c>
      <c r="L1040">
        <v>29</v>
      </c>
      <c r="M1040">
        <v>33</v>
      </c>
      <c r="N1040" s="392"/>
    </row>
    <row r="1041" spans="1:14">
      <c r="A1041" t="s">
        <v>10421</v>
      </c>
      <c r="B1041">
        <v>99</v>
      </c>
      <c r="C1041">
        <v>103</v>
      </c>
      <c r="D1041">
        <v>97</v>
      </c>
      <c r="E1041">
        <v>90</v>
      </c>
      <c r="F1041"/>
      <c r="G1041"/>
      <c r="H1041"/>
      <c r="I1041"/>
      <c r="J1041"/>
      <c r="K1041"/>
      <c r="L1041"/>
      <c r="M1041"/>
      <c r="N1041" s="392"/>
    </row>
    <row r="1042" spans="1:14">
      <c r="A1042" t="s">
        <v>3997</v>
      </c>
      <c r="B1042">
        <v>66</v>
      </c>
      <c r="C1042">
        <v>78</v>
      </c>
      <c r="D1042">
        <v>70</v>
      </c>
      <c r="E1042">
        <v>77</v>
      </c>
      <c r="F1042"/>
      <c r="G1042"/>
      <c r="H1042"/>
      <c r="I1042"/>
      <c r="J1042"/>
      <c r="K1042"/>
      <c r="L1042"/>
      <c r="M1042"/>
      <c r="N1042" s="392"/>
    </row>
    <row r="1043" spans="1:14">
      <c r="A1043" t="s">
        <v>3043</v>
      </c>
      <c r="B1043">
        <v>29</v>
      </c>
      <c r="C1043">
        <v>43</v>
      </c>
      <c r="D1043">
        <v>44</v>
      </c>
      <c r="E1043">
        <v>40</v>
      </c>
      <c r="F1043">
        <v>40</v>
      </c>
      <c r="G1043">
        <v>39</v>
      </c>
      <c r="H1043">
        <v>38</v>
      </c>
      <c r="I1043">
        <v>30</v>
      </c>
      <c r="J1043">
        <v>34</v>
      </c>
      <c r="K1043">
        <v>41</v>
      </c>
      <c r="L1043">
        <v>34</v>
      </c>
      <c r="M1043">
        <v>32</v>
      </c>
      <c r="N1043" s="392"/>
    </row>
    <row r="1044" spans="1:14">
      <c r="A1044" t="s">
        <v>3277</v>
      </c>
      <c r="B1044">
        <v>203</v>
      </c>
      <c r="C1044">
        <v>201</v>
      </c>
      <c r="D1044">
        <v>208</v>
      </c>
      <c r="E1044">
        <v>230</v>
      </c>
      <c r="F1044"/>
      <c r="G1044"/>
      <c r="H1044"/>
      <c r="I1044"/>
      <c r="J1044"/>
      <c r="K1044"/>
      <c r="L1044"/>
      <c r="M1044"/>
      <c r="N1044" s="392"/>
    </row>
    <row r="1045" spans="1:14">
      <c r="A1045" t="s">
        <v>10389</v>
      </c>
      <c r="B1045">
        <v>33</v>
      </c>
      <c r="C1045">
        <v>40</v>
      </c>
      <c r="D1045">
        <v>47</v>
      </c>
      <c r="E1045">
        <v>44</v>
      </c>
      <c r="F1045"/>
      <c r="G1045"/>
      <c r="H1045"/>
      <c r="I1045"/>
      <c r="J1045"/>
      <c r="K1045"/>
      <c r="L1045"/>
      <c r="M1045"/>
      <c r="N1045" s="392"/>
    </row>
    <row r="1046" spans="1:14">
      <c r="A1046" t="s">
        <v>2976</v>
      </c>
      <c r="B1046">
        <v>146</v>
      </c>
      <c r="C1046">
        <v>155</v>
      </c>
      <c r="D1046">
        <v>182</v>
      </c>
      <c r="E1046">
        <v>160</v>
      </c>
      <c r="F1046"/>
      <c r="G1046"/>
      <c r="H1046"/>
      <c r="I1046"/>
      <c r="J1046"/>
      <c r="K1046"/>
      <c r="L1046"/>
      <c r="M1046"/>
      <c r="N1046" s="392"/>
    </row>
    <row r="1047" spans="1:14">
      <c r="A1047" t="s">
        <v>13252</v>
      </c>
      <c r="B1047"/>
      <c r="C1047"/>
      <c r="D1047"/>
      <c r="E1047"/>
      <c r="F1047">
        <v>31</v>
      </c>
      <c r="G1047">
        <v>30</v>
      </c>
      <c r="H1047">
        <v>30</v>
      </c>
      <c r="I1047">
        <v>33</v>
      </c>
      <c r="J1047">
        <v>28</v>
      </c>
      <c r="K1047">
        <v>21</v>
      </c>
      <c r="L1047">
        <v>23</v>
      </c>
      <c r="M1047">
        <v>39</v>
      </c>
      <c r="N1047" s="392"/>
    </row>
    <row r="1048" spans="1:14">
      <c r="A1048" t="s">
        <v>3077</v>
      </c>
      <c r="B1048"/>
      <c r="C1048"/>
      <c r="D1048"/>
      <c r="E1048"/>
      <c r="F1048">
        <v>58</v>
      </c>
      <c r="G1048">
        <v>77</v>
      </c>
      <c r="H1048">
        <v>84</v>
      </c>
      <c r="I1048">
        <v>69</v>
      </c>
      <c r="J1048">
        <v>78</v>
      </c>
      <c r="K1048">
        <v>83</v>
      </c>
      <c r="L1048">
        <v>58</v>
      </c>
      <c r="M1048">
        <v>86</v>
      </c>
      <c r="N1048" s="392"/>
    </row>
    <row r="1049" spans="1:14">
      <c r="A1049" t="s">
        <v>3627</v>
      </c>
      <c r="B1049">
        <v>59</v>
      </c>
      <c r="C1049">
        <v>58</v>
      </c>
      <c r="D1049">
        <v>63</v>
      </c>
      <c r="E1049">
        <v>65</v>
      </c>
      <c r="F1049"/>
      <c r="G1049"/>
      <c r="H1049"/>
      <c r="I1049"/>
      <c r="J1049"/>
      <c r="K1049"/>
      <c r="L1049"/>
      <c r="M1049"/>
      <c r="N1049" s="392"/>
    </row>
    <row r="1050" spans="1:14">
      <c r="A1050" t="s">
        <v>3457</v>
      </c>
      <c r="B1050"/>
      <c r="C1050"/>
      <c r="D1050"/>
      <c r="E1050"/>
      <c r="F1050">
        <v>84</v>
      </c>
      <c r="G1050">
        <v>93</v>
      </c>
      <c r="H1050">
        <v>67</v>
      </c>
      <c r="I1050">
        <v>81</v>
      </c>
      <c r="J1050">
        <v>67</v>
      </c>
      <c r="K1050">
        <v>86</v>
      </c>
      <c r="L1050">
        <v>77</v>
      </c>
      <c r="M1050">
        <v>90</v>
      </c>
      <c r="N1050" s="392"/>
    </row>
    <row r="1051" spans="1:14">
      <c r="A1051" t="s">
        <v>3156</v>
      </c>
      <c r="B1051">
        <v>70</v>
      </c>
      <c r="C1051">
        <v>68</v>
      </c>
      <c r="D1051">
        <v>67</v>
      </c>
      <c r="E1051">
        <v>71</v>
      </c>
      <c r="F1051"/>
      <c r="G1051"/>
      <c r="H1051"/>
      <c r="I1051"/>
      <c r="J1051"/>
      <c r="K1051"/>
      <c r="L1051"/>
      <c r="M1051"/>
      <c r="N1051" s="392"/>
    </row>
    <row r="1052" spans="1:14">
      <c r="A1052" t="s">
        <v>3837</v>
      </c>
      <c r="B1052">
        <v>27</v>
      </c>
      <c r="C1052">
        <v>33</v>
      </c>
      <c r="D1052">
        <v>34</v>
      </c>
      <c r="E1052">
        <v>26</v>
      </c>
      <c r="F1052"/>
      <c r="G1052"/>
      <c r="H1052"/>
      <c r="I1052"/>
      <c r="J1052"/>
      <c r="K1052"/>
      <c r="L1052"/>
      <c r="M1052"/>
      <c r="N1052" s="392"/>
    </row>
    <row r="1053" spans="1:14">
      <c r="A1053" t="s">
        <v>3229</v>
      </c>
      <c r="B1053"/>
      <c r="C1053"/>
      <c r="D1053"/>
      <c r="E1053"/>
      <c r="F1053">
        <v>309</v>
      </c>
      <c r="G1053">
        <v>295</v>
      </c>
      <c r="H1053">
        <v>287</v>
      </c>
      <c r="I1053">
        <v>297</v>
      </c>
      <c r="J1053">
        <v>283</v>
      </c>
      <c r="K1053">
        <v>291</v>
      </c>
      <c r="L1053">
        <v>331</v>
      </c>
      <c r="M1053">
        <v>310</v>
      </c>
      <c r="N1053" s="392"/>
    </row>
    <row r="1054" spans="1:14">
      <c r="A1054" t="s">
        <v>3215</v>
      </c>
      <c r="B1054">
        <v>24</v>
      </c>
      <c r="C1054">
        <v>38</v>
      </c>
      <c r="D1054">
        <v>39</v>
      </c>
      <c r="E1054">
        <v>39</v>
      </c>
      <c r="F1054"/>
      <c r="G1054"/>
      <c r="H1054"/>
      <c r="I1054"/>
      <c r="J1054"/>
      <c r="K1054"/>
      <c r="L1054"/>
      <c r="M1054"/>
      <c r="N1054" s="392"/>
    </row>
    <row r="1055" spans="1:14">
      <c r="A1055" t="s">
        <v>2956</v>
      </c>
      <c r="B1055">
        <v>6</v>
      </c>
      <c r="C1055">
        <v>9</v>
      </c>
      <c r="D1055">
        <v>10</v>
      </c>
      <c r="E1055">
        <v>12</v>
      </c>
      <c r="F1055">
        <v>13</v>
      </c>
      <c r="G1055">
        <v>33</v>
      </c>
      <c r="H1055">
        <v>32</v>
      </c>
      <c r="I1055">
        <v>29</v>
      </c>
      <c r="J1055">
        <v>23</v>
      </c>
      <c r="K1055">
        <v>29</v>
      </c>
      <c r="L1055">
        <v>33</v>
      </c>
      <c r="M1055">
        <v>32</v>
      </c>
      <c r="N1055" s="392"/>
    </row>
    <row r="1056" spans="1:14">
      <c r="A1056" t="s">
        <v>3383</v>
      </c>
      <c r="B1056">
        <v>41</v>
      </c>
      <c r="C1056">
        <v>53</v>
      </c>
      <c r="D1056">
        <v>59</v>
      </c>
      <c r="E1056">
        <v>62</v>
      </c>
      <c r="F1056"/>
      <c r="G1056"/>
      <c r="H1056"/>
      <c r="I1056"/>
      <c r="J1056"/>
      <c r="K1056"/>
      <c r="L1056"/>
      <c r="M1056"/>
      <c r="N1056" s="392"/>
    </row>
    <row r="1057" spans="1:14">
      <c r="A1057" t="s">
        <v>3252</v>
      </c>
      <c r="B1057">
        <v>28</v>
      </c>
      <c r="C1057">
        <v>32</v>
      </c>
      <c r="D1057">
        <v>30</v>
      </c>
      <c r="E1057">
        <v>26</v>
      </c>
      <c r="F1057">
        <v>30</v>
      </c>
      <c r="G1057">
        <v>37</v>
      </c>
      <c r="H1057">
        <v>27</v>
      </c>
      <c r="I1057">
        <v>40</v>
      </c>
      <c r="J1057">
        <v>35</v>
      </c>
      <c r="K1057">
        <v>28</v>
      </c>
      <c r="L1057">
        <v>28</v>
      </c>
      <c r="M1057">
        <v>21</v>
      </c>
      <c r="N1057" s="392"/>
    </row>
    <row r="1058" spans="1:14">
      <c r="A1058" t="s">
        <v>3093</v>
      </c>
      <c r="B1058">
        <v>38</v>
      </c>
      <c r="C1058">
        <v>49</v>
      </c>
      <c r="D1058">
        <v>43</v>
      </c>
      <c r="E1058">
        <v>47</v>
      </c>
      <c r="F1058"/>
      <c r="G1058"/>
      <c r="H1058">
        <v>1</v>
      </c>
      <c r="I1058"/>
      <c r="J1058"/>
      <c r="K1058"/>
      <c r="L1058"/>
      <c r="M1058"/>
      <c r="N1058" s="392"/>
    </row>
    <row r="1059" spans="1:14">
      <c r="A1059" t="s">
        <v>3734</v>
      </c>
      <c r="B1059">
        <v>99</v>
      </c>
      <c r="C1059">
        <v>128</v>
      </c>
      <c r="D1059">
        <v>119</v>
      </c>
      <c r="E1059">
        <v>117</v>
      </c>
      <c r="F1059"/>
      <c r="G1059"/>
      <c r="H1059"/>
      <c r="I1059"/>
      <c r="J1059"/>
      <c r="K1059"/>
      <c r="L1059"/>
      <c r="M1059"/>
      <c r="N1059" s="392"/>
    </row>
    <row r="1060" spans="1:14">
      <c r="A1060" t="s">
        <v>3236</v>
      </c>
      <c r="B1060"/>
      <c r="C1060"/>
      <c r="D1060"/>
      <c r="E1060"/>
      <c r="F1060">
        <v>60</v>
      </c>
      <c r="G1060">
        <v>76</v>
      </c>
      <c r="H1060">
        <v>55</v>
      </c>
      <c r="I1060">
        <v>61</v>
      </c>
      <c r="J1060">
        <v>77</v>
      </c>
      <c r="K1060">
        <v>74</v>
      </c>
      <c r="L1060">
        <v>51</v>
      </c>
      <c r="M1060">
        <v>71</v>
      </c>
      <c r="N1060" s="392"/>
    </row>
    <row r="1061" spans="1:14">
      <c r="A1061" t="s">
        <v>4047</v>
      </c>
      <c r="B1061">
        <v>60</v>
      </c>
      <c r="C1061">
        <v>81</v>
      </c>
      <c r="D1061">
        <v>80</v>
      </c>
      <c r="E1061">
        <v>77</v>
      </c>
      <c r="F1061">
        <v>76</v>
      </c>
      <c r="G1061">
        <v>78</v>
      </c>
      <c r="H1061">
        <v>56</v>
      </c>
      <c r="I1061">
        <v>79</v>
      </c>
      <c r="J1061">
        <v>52</v>
      </c>
      <c r="K1061">
        <v>66</v>
      </c>
      <c r="L1061">
        <v>47</v>
      </c>
      <c r="M1061">
        <v>55</v>
      </c>
      <c r="N1061" s="392"/>
    </row>
    <row r="1062" spans="1:14">
      <c r="A1062" t="s">
        <v>3415</v>
      </c>
      <c r="B1062"/>
      <c r="C1062"/>
      <c r="D1062"/>
      <c r="E1062"/>
      <c r="F1062">
        <v>76</v>
      </c>
      <c r="G1062">
        <v>91</v>
      </c>
      <c r="H1062">
        <v>87</v>
      </c>
      <c r="I1062">
        <v>68</v>
      </c>
      <c r="J1062">
        <v>94</v>
      </c>
      <c r="K1062">
        <v>123</v>
      </c>
      <c r="L1062">
        <v>79</v>
      </c>
      <c r="M1062">
        <v>89</v>
      </c>
      <c r="N1062" s="392"/>
    </row>
    <row r="1063" spans="1:14">
      <c r="A1063" t="s">
        <v>3871</v>
      </c>
      <c r="B1063">
        <v>57</v>
      </c>
      <c r="C1063">
        <v>65</v>
      </c>
      <c r="D1063">
        <v>63</v>
      </c>
      <c r="E1063">
        <v>52</v>
      </c>
      <c r="F1063"/>
      <c r="G1063"/>
      <c r="H1063"/>
      <c r="I1063"/>
      <c r="J1063"/>
      <c r="K1063"/>
      <c r="L1063"/>
      <c r="M1063"/>
      <c r="N1063" s="392"/>
    </row>
    <row r="1064" spans="1:14">
      <c r="A1064" t="s">
        <v>3323</v>
      </c>
      <c r="B1064">
        <v>150</v>
      </c>
      <c r="C1064">
        <v>135</v>
      </c>
      <c r="D1064">
        <v>148</v>
      </c>
      <c r="E1064">
        <v>160</v>
      </c>
      <c r="F1064">
        <v>3</v>
      </c>
      <c r="G1064">
        <v>2</v>
      </c>
      <c r="H1064"/>
      <c r="I1064"/>
      <c r="J1064"/>
      <c r="K1064"/>
      <c r="L1064"/>
      <c r="M1064"/>
      <c r="N1064" s="392"/>
    </row>
    <row r="1065" spans="1:14">
      <c r="A1065" t="s">
        <v>3166</v>
      </c>
      <c r="B1065"/>
      <c r="C1065"/>
      <c r="D1065"/>
      <c r="E1065"/>
      <c r="F1065">
        <v>33</v>
      </c>
      <c r="G1065">
        <v>31</v>
      </c>
      <c r="H1065">
        <v>48</v>
      </c>
      <c r="I1065">
        <v>40</v>
      </c>
      <c r="J1065">
        <v>24</v>
      </c>
      <c r="K1065">
        <v>37</v>
      </c>
      <c r="L1065">
        <v>34</v>
      </c>
      <c r="M1065">
        <v>46</v>
      </c>
      <c r="N1065" s="392"/>
    </row>
    <row r="1066" spans="1:14">
      <c r="A1066" t="s">
        <v>4022</v>
      </c>
      <c r="B1066">
        <v>22</v>
      </c>
      <c r="C1066">
        <v>32</v>
      </c>
      <c r="D1066">
        <v>36</v>
      </c>
      <c r="E1066">
        <v>31</v>
      </c>
      <c r="F1066">
        <v>35</v>
      </c>
      <c r="G1066">
        <v>42</v>
      </c>
      <c r="H1066">
        <v>23</v>
      </c>
      <c r="I1066">
        <v>26</v>
      </c>
      <c r="J1066">
        <v>42</v>
      </c>
      <c r="K1066">
        <v>39</v>
      </c>
      <c r="L1066">
        <v>41</v>
      </c>
      <c r="M1066">
        <v>39</v>
      </c>
      <c r="N1066" s="392"/>
    </row>
    <row r="1067" spans="1:14">
      <c r="A1067" t="s">
        <v>10037</v>
      </c>
      <c r="B1067">
        <v>21</v>
      </c>
      <c r="C1067">
        <v>38</v>
      </c>
      <c r="D1067">
        <v>31</v>
      </c>
      <c r="E1067">
        <v>32</v>
      </c>
      <c r="F1067"/>
      <c r="G1067"/>
      <c r="H1067"/>
      <c r="I1067"/>
      <c r="J1067"/>
      <c r="K1067"/>
      <c r="L1067"/>
      <c r="M1067"/>
      <c r="N1067" s="392"/>
    </row>
    <row r="1068" spans="1:14">
      <c r="A1068" t="s">
        <v>3084</v>
      </c>
      <c r="B1068">
        <v>79</v>
      </c>
      <c r="C1068">
        <v>82</v>
      </c>
      <c r="D1068">
        <v>85</v>
      </c>
      <c r="E1068">
        <v>84</v>
      </c>
      <c r="F1068"/>
      <c r="G1068"/>
      <c r="H1068"/>
      <c r="I1068"/>
      <c r="J1068"/>
      <c r="K1068"/>
      <c r="L1068"/>
      <c r="M1068"/>
      <c r="N1068" s="392"/>
    </row>
    <row r="1069" spans="1:14">
      <c r="A1069" t="s">
        <v>3455</v>
      </c>
      <c r="B1069"/>
      <c r="C1069"/>
      <c r="D1069"/>
      <c r="E1069"/>
      <c r="F1069">
        <v>67</v>
      </c>
      <c r="G1069">
        <v>80</v>
      </c>
      <c r="H1069">
        <v>51</v>
      </c>
      <c r="I1069">
        <v>67</v>
      </c>
      <c r="J1069">
        <v>59</v>
      </c>
      <c r="K1069">
        <v>52</v>
      </c>
      <c r="L1069">
        <v>47</v>
      </c>
      <c r="M1069">
        <v>68</v>
      </c>
      <c r="N1069" s="392"/>
    </row>
    <row r="1070" spans="1:14">
      <c r="A1070" t="s">
        <v>3335</v>
      </c>
      <c r="B1070">
        <v>3</v>
      </c>
      <c r="C1070">
        <v>3</v>
      </c>
      <c r="D1070">
        <v>7</v>
      </c>
      <c r="E1070">
        <v>11</v>
      </c>
      <c r="F1070">
        <v>37</v>
      </c>
      <c r="G1070">
        <v>36</v>
      </c>
      <c r="H1070">
        <v>41</v>
      </c>
      <c r="I1070">
        <v>38</v>
      </c>
      <c r="J1070">
        <v>50</v>
      </c>
      <c r="K1070">
        <v>53</v>
      </c>
      <c r="L1070">
        <v>11</v>
      </c>
      <c r="M1070">
        <v>15</v>
      </c>
      <c r="N1070" s="392"/>
    </row>
    <row r="1071" spans="1:14">
      <c r="A1071" t="s">
        <v>3104</v>
      </c>
      <c r="B1071"/>
      <c r="C1071"/>
      <c r="D1071"/>
      <c r="E1071"/>
      <c r="F1071">
        <v>73</v>
      </c>
      <c r="G1071">
        <v>92</v>
      </c>
      <c r="H1071">
        <v>88</v>
      </c>
      <c r="I1071">
        <v>85</v>
      </c>
      <c r="J1071">
        <v>90</v>
      </c>
      <c r="K1071">
        <v>96</v>
      </c>
      <c r="L1071">
        <v>87</v>
      </c>
      <c r="M1071">
        <v>93</v>
      </c>
      <c r="N1071" s="392"/>
    </row>
    <row r="1072" spans="1:14">
      <c r="A1072" t="s">
        <v>10416</v>
      </c>
      <c r="B1072">
        <v>15</v>
      </c>
      <c r="C1072">
        <v>8</v>
      </c>
      <c r="D1072">
        <v>11</v>
      </c>
      <c r="E1072">
        <v>7</v>
      </c>
      <c r="F1072"/>
      <c r="G1072"/>
      <c r="H1072"/>
      <c r="I1072"/>
      <c r="J1072"/>
      <c r="K1072"/>
      <c r="L1072"/>
      <c r="M1072"/>
      <c r="N1072" s="392"/>
    </row>
    <row r="1073" spans="1:14">
      <c r="A1073" t="s">
        <v>3363</v>
      </c>
      <c r="B1073"/>
      <c r="C1073"/>
      <c r="D1073"/>
      <c r="E1073"/>
      <c r="F1073">
        <v>250</v>
      </c>
      <c r="G1073">
        <v>273</v>
      </c>
      <c r="H1073">
        <v>254</v>
      </c>
      <c r="I1073">
        <v>271</v>
      </c>
      <c r="J1073">
        <v>236</v>
      </c>
      <c r="K1073">
        <v>259</v>
      </c>
      <c r="L1073">
        <v>242</v>
      </c>
      <c r="M1073">
        <v>250</v>
      </c>
      <c r="N1073" s="392"/>
    </row>
    <row r="1074" spans="1:14">
      <c r="A1074" t="s">
        <v>3456</v>
      </c>
      <c r="B1074">
        <v>58</v>
      </c>
      <c r="C1074">
        <v>73</v>
      </c>
      <c r="D1074">
        <v>76</v>
      </c>
      <c r="E1074">
        <v>88</v>
      </c>
      <c r="F1074"/>
      <c r="G1074"/>
      <c r="H1074"/>
      <c r="I1074"/>
      <c r="J1074"/>
      <c r="K1074"/>
      <c r="L1074"/>
      <c r="M1074"/>
      <c r="N1074" s="392"/>
    </row>
    <row r="1075" spans="1:14">
      <c r="A1075" t="s">
        <v>3990</v>
      </c>
      <c r="B1075">
        <v>18</v>
      </c>
      <c r="C1075">
        <v>35</v>
      </c>
      <c r="D1075">
        <v>23</v>
      </c>
      <c r="E1075">
        <v>33</v>
      </c>
      <c r="F1075"/>
      <c r="G1075"/>
      <c r="H1075"/>
      <c r="I1075"/>
      <c r="J1075"/>
      <c r="K1075"/>
      <c r="L1075"/>
      <c r="M1075"/>
      <c r="N1075" s="392"/>
    </row>
    <row r="1076" spans="1:14">
      <c r="A1076" t="s">
        <v>2922</v>
      </c>
      <c r="B1076">
        <v>88</v>
      </c>
      <c r="C1076">
        <v>112</v>
      </c>
      <c r="D1076">
        <v>85</v>
      </c>
      <c r="E1076">
        <v>88</v>
      </c>
      <c r="F1076"/>
      <c r="G1076"/>
      <c r="H1076"/>
      <c r="I1076"/>
      <c r="J1076"/>
      <c r="K1076"/>
      <c r="L1076"/>
      <c r="M1076"/>
      <c r="N1076" s="392"/>
    </row>
    <row r="1077" spans="1:14">
      <c r="A1077" t="s">
        <v>3813</v>
      </c>
      <c r="B1077">
        <v>32</v>
      </c>
      <c r="C1077">
        <v>34</v>
      </c>
      <c r="D1077">
        <v>32</v>
      </c>
      <c r="E1077">
        <v>32</v>
      </c>
      <c r="F1077"/>
      <c r="G1077"/>
      <c r="H1077"/>
      <c r="I1077"/>
      <c r="J1077"/>
      <c r="K1077"/>
      <c r="L1077"/>
      <c r="M1077"/>
      <c r="N1077" s="392"/>
    </row>
    <row r="1078" spans="1:14">
      <c r="A1078" t="s">
        <v>3212</v>
      </c>
      <c r="B1078"/>
      <c r="C1078"/>
      <c r="D1078"/>
      <c r="E1078"/>
      <c r="F1078">
        <v>71</v>
      </c>
      <c r="G1078">
        <v>69</v>
      </c>
      <c r="H1078">
        <v>56</v>
      </c>
      <c r="I1078">
        <v>70</v>
      </c>
      <c r="J1078">
        <v>62</v>
      </c>
      <c r="K1078">
        <v>72</v>
      </c>
      <c r="L1078">
        <v>89</v>
      </c>
      <c r="M1078">
        <v>83</v>
      </c>
      <c r="N1078" s="392"/>
    </row>
    <row r="1079" spans="1:14">
      <c r="A1079" t="s">
        <v>3851</v>
      </c>
      <c r="B1079">
        <v>21</v>
      </c>
      <c r="C1079">
        <v>19</v>
      </c>
      <c r="D1079">
        <v>21</v>
      </c>
      <c r="E1079">
        <v>18</v>
      </c>
      <c r="F1079"/>
      <c r="G1079"/>
      <c r="H1079"/>
      <c r="I1079"/>
      <c r="J1079"/>
      <c r="K1079"/>
      <c r="L1079"/>
      <c r="M1079"/>
      <c r="N1079" s="392"/>
    </row>
    <row r="1080" spans="1:14">
      <c r="A1080" t="s">
        <v>3778</v>
      </c>
      <c r="B1080"/>
      <c r="C1080"/>
      <c r="D1080"/>
      <c r="E1080"/>
      <c r="F1080">
        <v>177</v>
      </c>
      <c r="G1080">
        <v>172</v>
      </c>
      <c r="H1080">
        <v>163</v>
      </c>
      <c r="I1080">
        <v>179</v>
      </c>
      <c r="J1080">
        <v>200</v>
      </c>
      <c r="K1080">
        <v>184</v>
      </c>
      <c r="L1080">
        <v>188</v>
      </c>
      <c r="M1080">
        <v>222</v>
      </c>
      <c r="N1080" s="392"/>
    </row>
    <row r="1081" spans="1:14">
      <c r="A1081" t="s">
        <v>3719</v>
      </c>
      <c r="B1081"/>
      <c r="C1081"/>
      <c r="D1081"/>
      <c r="E1081"/>
      <c r="F1081">
        <v>138</v>
      </c>
      <c r="G1081">
        <v>161</v>
      </c>
      <c r="H1081">
        <v>103</v>
      </c>
      <c r="I1081">
        <v>119</v>
      </c>
      <c r="J1081">
        <v>108</v>
      </c>
      <c r="K1081">
        <v>117</v>
      </c>
      <c r="L1081">
        <v>83</v>
      </c>
      <c r="M1081">
        <v>82</v>
      </c>
      <c r="N1081" s="392"/>
    </row>
    <row r="1082" spans="1:14">
      <c r="A1082" t="s">
        <v>10407</v>
      </c>
      <c r="B1082">
        <v>36</v>
      </c>
      <c r="C1082">
        <v>31</v>
      </c>
      <c r="D1082">
        <v>31</v>
      </c>
      <c r="E1082">
        <v>31</v>
      </c>
      <c r="F1082">
        <v>40</v>
      </c>
      <c r="G1082">
        <v>54</v>
      </c>
      <c r="H1082">
        <v>73</v>
      </c>
      <c r="I1082">
        <v>55</v>
      </c>
      <c r="J1082">
        <v>87</v>
      </c>
      <c r="K1082">
        <v>78</v>
      </c>
      <c r="L1082">
        <v>109</v>
      </c>
      <c r="M1082">
        <v>88</v>
      </c>
      <c r="N1082" s="392"/>
    </row>
    <row r="1083" spans="1:14">
      <c r="A1083" t="s">
        <v>13249</v>
      </c>
      <c r="B1083">
        <v>14</v>
      </c>
      <c r="C1083">
        <v>23</v>
      </c>
      <c r="D1083">
        <v>13</v>
      </c>
      <c r="E1083">
        <v>13</v>
      </c>
      <c r="F1083"/>
      <c r="G1083"/>
      <c r="H1083"/>
      <c r="I1083"/>
      <c r="J1083"/>
      <c r="K1083"/>
      <c r="L1083"/>
      <c r="M1083"/>
      <c r="N1083" s="392"/>
    </row>
    <row r="1084" spans="1:14">
      <c r="A1084" t="s">
        <v>3506</v>
      </c>
      <c r="B1084">
        <v>34</v>
      </c>
      <c r="C1084">
        <v>46</v>
      </c>
      <c r="D1084">
        <v>41</v>
      </c>
      <c r="E1084">
        <v>42</v>
      </c>
      <c r="F1084">
        <v>31</v>
      </c>
      <c r="G1084">
        <v>38</v>
      </c>
      <c r="H1084">
        <v>39</v>
      </c>
      <c r="I1084">
        <v>47</v>
      </c>
      <c r="J1084">
        <v>38</v>
      </c>
      <c r="K1084">
        <v>38</v>
      </c>
      <c r="L1084">
        <v>44</v>
      </c>
      <c r="M1084">
        <v>35</v>
      </c>
      <c r="N1084" s="392"/>
    </row>
    <row r="1085" spans="1:14">
      <c r="A1085" t="s">
        <v>3357</v>
      </c>
      <c r="B1085"/>
      <c r="C1085"/>
      <c r="D1085"/>
      <c r="E1085"/>
      <c r="F1085">
        <v>193</v>
      </c>
      <c r="G1085">
        <v>197</v>
      </c>
      <c r="H1085">
        <v>180</v>
      </c>
      <c r="I1085">
        <v>192</v>
      </c>
      <c r="J1085">
        <v>159</v>
      </c>
      <c r="K1085">
        <v>184</v>
      </c>
      <c r="L1085">
        <v>141</v>
      </c>
      <c r="M1085">
        <v>147</v>
      </c>
      <c r="N1085" s="392"/>
    </row>
    <row r="1086" spans="1:14">
      <c r="A1086" t="s">
        <v>3882</v>
      </c>
      <c r="B1086">
        <v>12</v>
      </c>
      <c r="C1086">
        <v>20</v>
      </c>
      <c r="D1086">
        <v>18</v>
      </c>
      <c r="E1086">
        <v>19</v>
      </c>
      <c r="F1086"/>
      <c r="G1086"/>
      <c r="H1086"/>
      <c r="I1086"/>
      <c r="J1086"/>
      <c r="K1086"/>
      <c r="L1086"/>
      <c r="M1086"/>
      <c r="N1086" s="392"/>
    </row>
    <row r="1087" spans="1:14">
      <c r="A1087" t="s">
        <v>3671</v>
      </c>
      <c r="B1087">
        <v>125</v>
      </c>
      <c r="C1087">
        <v>115</v>
      </c>
      <c r="D1087">
        <v>141</v>
      </c>
      <c r="E1087">
        <v>115</v>
      </c>
      <c r="F1087"/>
      <c r="G1087"/>
      <c r="H1087"/>
      <c r="I1087"/>
      <c r="J1087"/>
      <c r="K1087"/>
      <c r="L1087"/>
      <c r="M1087"/>
      <c r="N1087" s="392"/>
    </row>
    <row r="1088" spans="1:14">
      <c r="A1088" t="s">
        <v>3213</v>
      </c>
      <c r="B1088">
        <v>83</v>
      </c>
      <c r="C1088">
        <v>94</v>
      </c>
      <c r="D1088">
        <v>85</v>
      </c>
      <c r="E1088">
        <v>91</v>
      </c>
      <c r="F1088"/>
      <c r="G1088"/>
      <c r="H1088"/>
      <c r="I1088"/>
      <c r="J1088"/>
      <c r="K1088"/>
      <c r="L1088"/>
      <c r="M1088"/>
      <c r="N1088" s="392"/>
    </row>
    <row r="1089" spans="1:14">
      <c r="A1089" t="s">
        <v>3175</v>
      </c>
      <c r="B1089"/>
      <c r="C1089"/>
      <c r="D1089"/>
      <c r="E1089"/>
      <c r="F1089">
        <v>54</v>
      </c>
      <c r="G1089">
        <v>70</v>
      </c>
      <c r="H1089">
        <v>53</v>
      </c>
      <c r="I1089">
        <v>70</v>
      </c>
      <c r="J1089">
        <v>68</v>
      </c>
      <c r="K1089">
        <v>61</v>
      </c>
      <c r="L1089">
        <v>52</v>
      </c>
      <c r="M1089">
        <v>76</v>
      </c>
      <c r="N1089" s="392"/>
    </row>
    <row r="1090" spans="1:14">
      <c r="A1090" t="s">
        <v>3089</v>
      </c>
      <c r="B1090">
        <v>60</v>
      </c>
      <c r="C1090">
        <v>66</v>
      </c>
      <c r="D1090">
        <v>65</v>
      </c>
      <c r="E1090">
        <v>69</v>
      </c>
      <c r="F1090"/>
      <c r="G1090"/>
      <c r="H1090"/>
      <c r="I1090"/>
      <c r="J1090"/>
      <c r="K1090"/>
      <c r="L1090"/>
      <c r="M1090"/>
      <c r="N1090" s="392"/>
    </row>
    <row r="1091" spans="1:14">
      <c r="A1091" t="s">
        <v>3833</v>
      </c>
      <c r="B1091">
        <v>39</v>
      </c>
      <c r="C1091">
        <v>34</v>
      </c>
      <c r="D1091">
        <v>26</v>
      </c>
      <c r="E1091">
        <v>18</v>
      </c>
      <c r="F1091"/>
      <c r="G1091"/>
      <c r="H1091"/>
      <c r="I1091"/>
      <c r="J1091"/>
      <c r="K1091"/>
      <c r="L1091"/>
      <c r="M1091"/>
      <c r="N1091" s="392"/>
    </row>
    <row r="1092" spans="1:14">
      <c r="A1092" t="s">
        <v>15968</v>
      </c>
      <c r="B1092">
        <v>28</v>
      </c>
      <c r="C1092">
        <v>43</v>
      </c>
      <c r="D1092">
        <v>28</v>
      </c>
      <c r="E1092">
        <v>41</v>
      </c>
      <c r="F1092"/>
      <c r="G1092"/>
      <c r="H1092"/>
      <c r="I1092"/>
      <c r="J1092"/>
      <c r="K1092"/>
      <c r="L1092"/>
      <c r="M1092"/>
      <c r="N1092" s="392"/>
    </row>
    <row r="1093" spans="1:14">
      <c r="A1093" t="s">
        <v>3007</v>
      </c>
      <c r="B1093">
        <v>135</v>
      </c>
      <c r="C1093">
        <v>154</v>
      </c>
      <c r="D1093">
        <v>171</v>
      </c>
      <c r="E1093">
        <v>129</v>
      </c>
      <c r="F1093"/>
      <c r="G1093"/>
      <c r="H1093"/>
      <c r="I1093"/>
      <c r="J1093"/>
      <c r="K1093"/>
      <c r="L1093"/>
      <c r="M1093"/>
      <c r="N1093" s="392"/>
    </row>
    <row r="1094" spans="1:14">
      <c r="A1094" t="s">
        <v>3161</v>
      </c>
      <c r="B1094">
        <v>54</v>
      </c>
      <c r="C1094">
        <v>36</v>
      </c>
      <c r="D1094"/>
      <c r="E1094"/>
      <c r="F1094"/>
      <c r="G1094"/>
      <c r="H1094"/>
      <c r="I1094"/>
      <c r="J1094"/>
      <c r="K1094"/>
      <c r="L1094"/>
      <c r="M1094"/>
      <c r="N1094" s="392"/>
    </row>
    <row r="1095" spans="1:14">
      <c r="A1095" t="s">
        <v>10034</v>
      </c>
      <c r="B1095">
        <v>11</v>
      </c>
      <c r="C1095">
        <v>11</v>
      </c>
      <c r="D1095">
        <v>9</v>
      </c>
      <c r="E1095">
        <v>13</v>
      </c>
      <c r="F1095"/>
      <c r="G1095"/>
      <c r="H1095"/>
      <c r="I1095"/>
      <c r="J1095"/>
      <c r="K1095"/>
      <c r="L1095"/>
      <c r="M1095"/>
      <c r="N1095" s="392"/>
    </row>
    <row r="1096" spans="1:14">
      <c r="A1096" t="s">
        <v>3047</v>
      </c>
      <c r="B1096">
        <v>6</v>
      </c>
      <c r="C1096">
        <v>2</v>
      </c>
      <c r="D1096">
        <v>5</v>
      </c>
      <c r="E1096">
        <v>9</v>
      </c>
      <c r="F1096">
        <v>8</v>
      </c>
      <c r="G1096">
        <v>20</v>
      </c>
      <c r="H1096">
        <v>18</v>
      </c>
      <c r="I1096">
        <v>20</v>
      </c>
      <c r="J1096">
        <v>14</v>
      </c>
      <c r="K1096">
        <v>18</v>
      </c>
      <c r="L1096">
        <v>24</v>
      </c>
      <c r="M1096">
        <v>26</v>
      </c>
      <c r="N1096" s="392"/>
    </row>
    <row r="1097" spans="1:14">
      <c r="A1097" t="s">
        <v>13172</v>
      </c>
      <c r="B1097"/>
      <c r="C1097"/>
      <c r="D1097"/>
      <c r="E1097"/>
      <c r="F1097">
        <v>393</v>
      </c>
      <c r="G1097">
        <v>478</v>
      </c>
      <c r="H1097">
        <v>313</v>
      </c>
      <c r="I1097">
        <v>367</v>
      </c>
      <c r="J1097">
        <v>227</v>
      </c>
      <c r="K1097">
        <v>250</v>
      </c>
      <c r="L1097">
        <v>225</v>
      </c>
      <c r="M1097">
        <v>248</v>
      </c>
      <c r="N1097" s="392"/>
    </row>
    <row r="1098" spans="1:14">
      <c r="A1098" t="s">
        <v>3806</v>
      </c>
      <c r="B1098"/>
      <c r="C1098"/>
      <c r="D1098"/>
      <c r="E1098"/>
      <c r="F1098">
        <v>501</v>
      </c>
      <c r="G1098">
        <v>552</v>
      </c>
      <c r="H1098">
        <v>521</v>
      </c>
      <c r="I1098">
        <v>553</v>
      </c>
      <c r="J1098">
        <v>524</v>
      </c>
      <c r="K1098">
        <v>519</v>
      </c>
      <c r="L1098">
        <v>476</v>
      </c>
      <c r="M1098">
        <v>544</v>
      </c>
      <c r="N1098" s="392"/>
    </row>
    <row r="1099" spans="1:14">
      <c r="A1099" t="s">
        <v>3409</v>
      </c>
      <c r="B1099"/>
      <c r="C1099"/>
      <c r="D1099"/>
      <c r="E1099"/>
      <c r="F1099">
        <v>102</v>
      </c>
      <c r="G1099">
        <v>93</v>
      </c>
      <c r="H1099">
        <v>87</v>
      </c>
      <c r="I1099">
        <v>95</v>
      </c>
      <c r="J1099">
        <v>102</v>
      </c>
      <c r="K1099">
        <v>104</v>
      </c>
      <c r="L1099">
        <v>85</v>
      </c>
      <c r="M1099">
        <v>111</v>
      </c>
      <c r="N1099" s="392"/>
    </row>
    <row r="1100" spans="1:14">
      <c r="A1100" t="s">
        <v>3979</v>
      </c>
      <c r="B1100"/>
      <c r="C1100"/>
      <c r="D1100"/>
      <c r="E1100"/>
      <c r="F1100">
        <v>74</v>
      </c>
      <c r="G1100">
        <v>66</v>
      </c>
      <c r="H1100">
        <v>76</v>
      </c>
      <c r="I1100">
        <v>66</v>
      </c>
      <c r="J1100">
        <v>54</v>
      </c>
      <c r="K1100">
        <v>58</v>
      </c>
      <c r="L1100">
        <v>66</v>
      </c>
      <c r="M1100">
        <v>50</v>
      </c>
      <c r="N1100" s="392"/>
    </row>
    <row r="1101" spans="1:14">
      <c r="A1101" t="s">
        <v>10038</v>
      </c>
      <c r="B1101">
        <v>8</v>
      </c>
      <c r="C1101">
        <v>12</v>
      </c>
      <c r="D1101">
        <v>26</v>
      </c>
      <c r="E1101">
        <v>27</v>
      </c>
      <c r="F1101"/>
      <c r="G1101"/>
      <c r="H1101"/>
      <c r="I1101"/>
      <c r="J1101"/>
      <c r="K1101"/>
      <c r="L1101"/>
      <c r="M1101"/>
      <c r="N1101" s="392"/>
    </row>
    <row r="1102" spans="1:14">
      <c r="A1102" t="s">
        <v>3020</v>
      </c>
      <c r="B1102">
        <v>136</v>
      </c>
      <c r="C1102">
        <v>127</v>
      </c>
      <c r="D1102">
        <v>134</v>
      </c>
      <c r="E1102">
        <v>146</v>
      </c>
      <c r="F1102"/>
      <c r="G1102"/>
      <c r="H1102"/>
      <c r="I1102"/>
      <c r="J1102"/>
      <c r="K1102"/>
      <c r="L1102"/>
      <c r="M1102"/>
      <c r="N1102" s="392"/>
    </row>
    <row r="1103" spans="1:14">
      <c r="A1103" t="s">
        <v>3478</v>
      </c>
      <c r="B1103">
        <v>84</v>
      </c>
      <c r="C1103">
        <v>84</v>
      </c>
      <c r="D1103">
        <v>100</v>
      </c>
      <c r="E1103">
        <v>83</v>
      </c>
      <c r="F1103"/>
      <c r="G1103"/>
      <c r="H1103"/>
      <c r="I1103"/>
      <c r="J1103"/>
      <c r="K1103"/>
      <c r="L1103"/>
      <c r="M1103"/>
      <c r="N1103" s="392"/>
    </row>
    <row r="1104" spans="1:14">
      <c r="A1104" t="s">
        <v>3656</v>
      </c>
      <c r="B1104">
        <v>110</v>
      </c>
      <c r="C1104">
        <v>114</v>
      </c>
      <c r="D1104">
        <v>97</v>
      </c>
      <c r="E1104">
        <v>100</v>
      </c>
      <c r="F1104"/>
      <c r="G1104"/>
      <c r="H1104"/>
      <c r="I1104"/>
      <c r="J1104"/>
      <c r="K1104"/>
      <c r="L1104"/>
      <c r="M1104"/>
      <c r="N1104" s="392"/>
    </row>
    <row r="1105" spans="1:14">
      <c r="A1105" t="s">
        <v>3912</v>
      </c>
      <c r="B1105"/>
      <c r="C1105"/>
      <c r="D1105"/>
      <c r="E1105"/>
      <c r="F1105">
        <v>292</v>
      </c>
      <c r="G1105">
        <v>297</v>
      </c>
      <c r="H1105">
        <v>323</v>
      </c>
      <c r="I1105">
        <v>274</v>
      </c>
      <c r="J1105">
        <v>347</v>
      </c>
      <c r="K1105">
        <v>228</v>
      </c>
      <c r="L1105">
        <v>325</v>
      </c>
      <c r="M1105">
        <v>243</v>
      </c>
      <c r="N1105" s="392"/>
    </row>
    <row r="1106" spans="1:14">
      <c r="A1106" t="s">
        <v>3452</v>
      </c>
      <c r="B1106">
        <v>16</v>
      </c>
      <c r="C1106">
        <v>26</v>
      </c>
      <c r="D1106">
        <v>31</v>
      </c>
      <c r="E1106">
        <v>24</v>
      </c>
      <c r="F1106"/>
      <c r="G1106"/>
      <c r="H1106"/>
      <c r="I1106"/>
      <c r="J1106"/>
      <c r="K1106"/>
      <c r="L1106"/>
      <c r="M1106"/>
      <c r="N1106" s="392"/>
    </row>
    <row r="1107" spans="1:14">
      <c r="A1107" t="s">
        <v>3703</v>
      </c>
      <c r="B1107">
        <v>190</v>
      </c>
      <c r="C1107">
        <v>187</v>
      </c>
      <c r="D1107">
        <v>153</v>
      </c>
      <c r="E1107">
        <v>162</v>
      </c>
      <c r="F1107"/>
      <c r="G1107"/>
      <c r="H1107"/>
      <c r="I1107"/>
      <c r="J1107"/>
      <c r="K1107"/>
      <c r="L1107"/>
      <c r="M1107"/>
      <c r="N1107" s="392"/>
    </row>
    <row r="1108" spans="1:14">
      <c r="A1108" t="s">
        <v>18058</v>
      </c>
      <c r="B1108"/>
      <c r="C1108">
        <v>1</v>
      </c>
      <c r="D1108"/>
      <c r="E1108"/>
      <c r="F1108"/>
      <c r="G1108"/>
      <c r="H1108"/>
      <c r="I1108"/>
      <c r="J1108"/>
      <c r="K1108"/>
      <c r="L1108"/>
      <c r="M1108"/>
      <c r="N1108" s="392"/>
    </row>
    <row r="1109" spans="1:14">
      <c r="A1109" t="s">
        <v>3137</v>
      </c>
      <c r="B1109">
        <v>94</v>
      </c>
      <c r="C1109">
        <v>88</v>
      </c>
      <c r="D1109">
        <v>109</v>
      </c>
      <c r="E1109">
        <v>91</v>
      </c>
      <c r="F1109"/>
      <c r="G1109"/>
      <c r="H1109"/>
      <c r="I1109"/>
      <c r="J1109"/>
      <c r="K1109"/>
      <c r="L1109"/>
      <c r="M1109"/>
      <c r="N1109" s="392"/>
    </row>
    <row r="1110" spans="1:14">
      <c r="A1110" t="s">
        <v>13248</v>
      </c>
      <c r="B1110">
        <v>24</v>
      </c>
      <c r="C1110">
        <v>27</v>
      </c>
      <c r="D1110">
        <v>19</v>
      </c>
      <c r="E1110">
        <v>34</v>
      </c>
      <c r="F1110">
        <v>27</v>
      </c>
      <c r="G1110">
        <v>24</v>
      </c>
      <c r="H1110">
        <v>22</v>
      </c>
      <c r="I1110">
        <v>26</v>
      </c>
      <c r="J1110">
        <v>15</v>
      </c>
      <c r="K1110">
        <v>34</v>
      </c>
      <c r="L1110">
        <v>26</v>
      </c>
      <c r="M1110">
        <v>29</v>
      </c>
      <c r="N1110" s="392"/>
    </row>
    <row r="1111" spans="1:14">
      <c r="A1111" t="s">
        <v>12986</v>
      </c>
      <c r="B1111">
        <v>312</v>
      </c>
      <c r="C1111">
        <v>341</v>
      </c>
      <c r="D1111">
        <v>317</v>
      </c>
      <c r="E1111">
        <v>340</v>
      </c>
      <c r="F1111"/>
      <c r="G1111"/>
      <c r="H1111"/>
      <c r="I1111"/>
      <c r="J1111"/>
      <c r="K1111"/>
      <c r="L1111"/>
      <c r="M1111"/>
      <c r="N1111" s="392"/>
    </row>
    <row r="1112" spans="1:14">
      <c r="A1112" t="s">
        <v>3214</v>
      </c>
      <c r="B1112"/>
      <c r="C1112"/>
      <c r="D1112"/>
      <c r="E1112"/>
      <c r="F1112">
        <v>87</v>
      </c>
      <c r="G1112">
        <v>95</v>
      </c>
      <c r="H1112">
        <v>86</v>
      </c>
      <c r="I1112">
        <v>95</v>
      </c>
      <c r="J1112">
        <v>98</v>
      </c>
      <c r="K1112">
        <v>88</v>
      </c>
      <c r="L1112">
        <v>76</v>
      </c>
      <c r="M1112">
        <v>77</v>
      </c>
      <c r="N1112" s="392"/>
    </row>
    <row r="1113" spans="1:14">
      <c r="A1113" t="s">
        <v>3546</v>
      </c>
      <c r="B1113"/>
      <c r="C1113"/>
      <c r="D1113"/>
      <c r="E1113"/>
      <c r="F1113">
        <v>112</v>
      </c>
      <c r="G1113">
        <v>131</v>
      </c>
      <c r="H1113">
        <v>105</v>
      </c>
      <c r="I1113">
        <v>101</v>
      </c>
      <c r="J1113">
        <v>109</v>
      </c>
      <c r="K1113">
        <v>128</v>
      </c>
      <c r="L1113">
        <v>106</v>
      </c>
      <c r="M1113">
        <v>123</v>
      </c>
      <c r="N1113" s="392"/>
    </row>
    <row r="1114" spans="1:14">
      <c r="A1114" t="s">
        <v>18059</v>
      </c>
      <c r="B1114">
        <v>46</v>
      </c>
      <c r="C1114">
        <v>46</v>
      </c>
      <c r="D1114">
        <v>36</v>
      </c>
      <c r="E1114">
        <v>57</v>
      </c>
      <c r="F1114"/>
      <c r="G1114"/>
      <c r="H1114"/>
      <c r="I1114"/>
      <c r="J1114"/>
      <c r="K1114"/>
      <c r="L1114"/>
      <c r="M1114"/>
      <c r="N1114" s="392"/>
    </row>
    <row r="1115" spans="1:14">
      <c r="A1115" t="s">
        <v>3348</v>
      </c>
      <c r="B1115"/>
      <c r="C1115"/>
      <c r="D1115"/>
      <c r="E1115"/>
      <c r="F1115">
        <v>162</v>
      </c>
      <c r="G1115">
        <v>154</v>
      </c>
      <c r="H1115">
        <v>127</v>
      </c>
      <c r="I1115">
        <v>161</v>
      </c>
      <c r="J1115">
        <v>132</v>
      </c>
      <c r="K1115">
        <v>166</v>
      </c>
      <c r="L1115">
        <v>161</v>
      </c>
      <c r="M1115">
        <v>183</v>
      </c>
      <c r="N1115" s="392"/>
    </row>
    <row r="1116" spans="1:14">
      <c r="A1116" t="s">
        <v>3284</v>
      </c>
      <c r="B1116">
        <v>80</v>
      </c>
      <c r="C1116">
        <v>66</v>
      </c>
      <c r="D1116">
        <v>78</v>
      </c>
      <c r="E1116">
        <v>88</v>
      </c>
      <c r="F1116"/>
      <c r="G1116"/>
      <c r="H1116"/>
      <c r="I1116"/>
      <c r="J1116"/>
      <c r="K1116"/>
      <c r="L1116"/>
      <c r="M1116"/>
      <c r="N1116" s="392"/>
    </row>
    <row r="1117" spans="1:14">
      <c r="A1117" t="s">
        <v>3669</v>
      </c>
      <c r="B1117">
        <v>53</v>
      </c>
      <c r="C1117">
        <v>72</v>
      </c>
      <c r="D1117">
        <v>54</v>
      </c>
      <c r="E1117">
        <v>66</v>
      </c>
      <c r="F1117">
        <v>39</v>
      </c>
      <c r="G1117">
        <v>33</v>
      </c>
      <c r="H1117">
        <v>34</v>
      </c>
      <c r="I1117">
        <v>38</v>
      </c>
      <c r="J1117">
        <v>32</v>
      </c>
      <c r="K1117">
        <v>27</v>
      </c>
      <c r="L1117">
        <v>31</v>
      </c>
      <c r="M1117">
        <v>25</v>
      </c>
      <c r="N1117" s="392"/>
    </row>
    <row r="1118" spans="1:14">
      <c r="A1118" t="s">
        <v>3640</v>
      </c>
      <c r="B1118">
        <v>55</v>
      </c>
      <c r="C1118">
        <v>61</v>
      </c>
      <c r="D1118">
        <v>57</v>
      </c>
      <c r="E1118">
        <v>59</v>
      </c>
      <c r="F1118"/>
      <c r="G1118"/>
      <c r="H1118"/>
      <c r="I1118"/>
      <c r="J1118"/>
      <c r="K1118"/>
      <c r="L1118"/>
      <c r="M1118"/>
      <c r="N1118" s="392"/>
    </row>
    <row r="1119" spans="1:14">
      <c r="A1119" t="s">
        <v>3779</v>
      </c>
      <c r="B1119">
        <v>172</v>
      </c>
      <c r="C1119">
        <v>179</v>
      </c>
      <c r="D1119">
        <v>184</v>
      </c>
      <c r="E1119">
        <v>193</v>
      </c>
      <c r="F1119"/>
      <c r="G1119"/>
      <c r="H1119"/>
      <c r="I1119"/>
      <c r="J1119"/>
      <c r="K1119"/>
      <c r="L1119"/>
      <c r="M1119"/>
      <c r="N1119" s="392"/>
    </row>
    <row r="1120" spans="1:14">
      <c r="A1120" t="s">
        <v>3707</v>
      </c>
      <c r="B1120"/>
      <c r="C1120"/>
      <c r="D1120"/>
      <c r="E1120"/>
      <c r="F1120">
        <v>312</v>
      </c>
      <c r="G1120">
        <v>380</v>
      </c>
      <c r="H1120">
        <v>260</v>
      </c>
      <c r="I1120">
        <v>315</v>
      </c>
      <c r="J1120">
        <v>251</v>
      </c>
      <c r="K1120">
        <v>253</v>
      </c>
      <c r="L1120">
        <v>240</v>
      </c>
      <c r="M1120">
        <v>249</v>
      </c>
      <c r="N1120" s="392"/>
    </row>
    <row r="1121" spans="1:14">
      <c r="A1121" t="s">
        <v>3387</v>
      </c>
      <c r="B1121"/>
      <c r="C1121"/>
      <c r="D1121"/>
      <c r="E1121"/>
      <c r="F1121">
        <v>744</v>
      </c>
      <c r="G1121">
        <v>848</v>
      </c>
      <c r="H1121">
        <v>628</v>
      </c>
      <c r="I1121">
        <v>690</v>
      </c>
      <c r="J1121">
        <v>545</v>
      </c>
      <c r="K1121">
        <v>539</v>
      </c>
      <c r="L1121">
        <v>461</v>
      </c>
      <c r="M1121">
        <v>444</v>
      </c>
      <c r="N1121" s="392"/>
    </row>
    <row r="1122" spans="1:14">
      <c r="A1122" t="s">
        <v>3260</v>
      </c>
      <c r="B1122">
        <v>64</v>
      </c>
      <c r="C1122">
        <v>68</v>
      </c>
      <c r="D1122">
        <v>75</v>
      </c>
      <c r="E1122">
        <v>74</v>
      </c>
      <c r="F1122"/>
      <c r="G1122"/>
      <c r="H1122"/>
      <c r="I1122"/>
      <c r="J1122"/>
      <c r="K1122"/>
      <c r="L1122"/>
      <c r="M1122"/>
      <c r="N1122" s="392"/>
    </row>
    <row r="1123" spans="1:14">
      <c r="A1123" t="s">
        <v>4033</v>
      </c>
      <c r="B1123">
        <v>82</v>
      </c>
      <c r="C1123">
        <v>84</v>
      </c>
      <c r="D1123">
        <v>84</v>
      </c>
      <c r="E1123">
        <v>97</v>
      </c>
      <c r="F1123">
        <v>82</v>
      </c>
      <c r="G1123">
        <v>96</v>
      </c>
      <c r="H1123">
        <v>68</v>
      </c>
      <c r="I1123">
        <v>86</v>
      </c>
      <c r="J1123">
        <v>78</v>
      </c>
      <c r="K1123">
        <v>92</v>
      </c>
      <c r="L1123">
        <v>72</v>
      </c>
      <c r="M1123">
        <v>82</v>
      </c>
      <c r="N1123" s="392"/>
    </row>
    <row r="1124" spans="1:14">
      <c r="A1124" t="s">
        <v>3809</v>
      </c>
      <c r="B1124">
        <v>176</v>
      </c>
      <c r="C1124">
        <v>183</v>
      </c>
      <c r="D1124">
        <v>147</v>
      </c>
      <c r="E1124">
        <v>161</v>
      </c>
      <c r="F1124"/>
      <c r="G1124"/>
      <c r="H1124"/>
      <c r="I1124"/>
      <c r="J1124"/>
      <c r="K1124"/>
      <c r="L1124"/>
      <c r="M1124"/>
      <c r="N1124" s="392"/>
    </row>
    <row r="1125" spans="1:14">
      <c r="A1125" t="s">
        <v>3896</v>
      </c>
      <c r="B1125">
        <v>40</v>
      </c>
      <c r="C1125">
        <v>39</v>
      </c>
      <c r="D1125">
        <v>44</v>
      </c>
      <c r="E1125">
        <v>51</v>
      </c>
      <c r="F1125"/>
      <c r="G1125"/>
      <c r="H1125"/>
      <c r="I1125"/>
      <c r="J1125"/>
      <c r="K1125"/>
      <c r="L1125"/>
      <c r="M1125"/>
      <c r="N1125" s="392"/>
    </row>
    <row r="1126" spans="1:14">
      <c r="A1126" t="s">
        <v>10406</v>
      </c>
      <c r="B1126">
        <v>23</v>
      </c>
      <c r="C1126">
        <v>28</v>
      </c>
      <c r="D1126">
        <v>24</v>
      </c>
      <c r="E1126">
        <v>26</v>
      </c>
      <c r="F1126">
        <v>41</v>
      </c>
      <c r="G1126">
        <v>50</v>
      </c>
      <c r="H1126">
        <v>32</v>
      </c>
      <c r="I1126">
        <v>28</v>
      </c>
      <c r="J1126">
        <v>55</v>
      </c>
      <c r="K1126">
        <v>47</v>
      </c>
      <c r="L1126">
        <v>44</v>
      </c>
      <c r="M1126">
        <v>51</v>
      </c>
      <c r="N1126" s="392"/>
    </row>
    <row r="1127" spans="1:14">
      <c r="A1127" t="s">
        <v>3220</v>
      </c>
      <c r="B1127">
        <v>4</v>
      </c>
      <c r="C1127">
        <v>5</v>
      </c>
      <c r="D1127">
        <v>2</v>
      </c>
      <c r="E1127">
        <v>6</v>
      </c>
      <c r="F1127">
        <v>8</v>
      </c>
      <c r="G1127">
        <v>11</v>
      </c>
      <c r="H1127">
        <v>9</v>
      </c>
      <c r="I1127">
        <v>4</v>
      </c>
      <c r="J1127">
        <v>7</v>
      </c>
      <c r="K1127">
        <v>6</v>
      </c>
      <c r="L1127">
        <v>10</v>
      </c>
      <c r="M1127">
        <v>8</v>
      </c>
      <c r="N1127" s="392"/>
    </row>
    <row r="1128" spans="1:14">
      <c r="A1128" t="s">
        <v>3840</v>
      </c>
      <c r="B1128">
        <v>48</v>
      </c>
      <c r="C1128">
        <v>40</v>
      </c>
      <c r="D1128">
        <v>44</v>
      </c>
      <c r="E1128">
        <v>44</v>
      </c>
      <c r="F1128"/>
      <c r="G1128"/>
      <c r="H1128"/>
      <c r="I1128"/>
      <c r="J1128"/>
      <c r="K1128"/>
      <c r="L1128"/>
      <c r="M1128"/>
      <c r="N1128" s="392"/>
    </row>
    <row r="1129" spans="1:14">
      <c r="A1129" t="s">
        <v>3337</v>
      </c>
      <c r="B1129">
        <v>103</v>
      </c>
      <c r="C1129">
        <v>113</v>
      </c>
      <c r="D1129">
        <v>106</v>
      </c>
      <c r="E1129">
        <v>104</v>
      </c>
      <c r="F1129">
        <v>1</v>
      </c>
      <c r="G1129">
        <v>1</v>
      </c>
      <c r="H1129"/>
      <c r="I1129"/>
      <c r="J1129"/>
      <c r="K1129"/>
      <c r="L1129"/>
      <c r="M1129"/>
      <c r="N1129" s="392"/>
    </row>
    <row r="1130" spans="1:14">
      <c r="A1130" t="s">
        <v>3091</v>
      </c>
      <c r="B1130"/>
      <c r="C1130"/>
      <c r="D1130"/>
      <c r="E1130"/>
      <c r="F1130">
        <v>59</v>
      </c>
      <c r="G1130">
        <v>62</v>
      </c>
      <c r="H1130">
        <v>58</v>
      </c>
      <c r="I1130">
        <v>83</v>
      </c>
      <c r="J1130">
        <v>63</v>
      </c>
      <c r="K1130">
        <v>61</v>
      </c>
      <c r="L1130">
        <v>56</v>
      </c>
      <c r="M1130">
        <v>79</v>
      </c>
      <c r="N1130" s="392"/>
    </row>
    <row r="1131" spans="1:14">
      <c r="A1131" t="s">
        <v>3768</v>
      </c>
      <c r="B1131">
        <v>167</v>
      </c>
      <c r="C1131">
        <v>167</v>
      </c>
      <c r="D1131">
        <v>166</v>
      </c>
      <c r="E1131">
        <v>177</v>
      </c>
      <c r="F1131"/>
      <c r="G1131"/>
      <c r="H1131"/>
      <c r="I1131"/>
      <c r="J1131"/>
      <c r="K1131"/>
      <c r="L1131"/>
      <c r="M1131"/>
      <c r="N1131" s="392"/>
    </row>
    <row r="1132" spans="1:14">
      <c r="A1132" t="s">
        <v>3841</v>
      </c>
      <c r="B1132">
        <v>84</v>
      </c>
      <c r="C1132">
        <v>77</v>
      </c>
      <c r="D1132">
        <v>78</v>
      </c>
      <c r="E1132">
        <v>79</v>
      </c>
      <c r="F1132">
        <v>82</v>
      </c>
      <c r="G1132">
        <v>88</v>
      </c>
      <c r="H1132">
        <v>85</v>
      </c>
      <c r="I1132">
        <v>70</v>
      </c>
      <c r="J1132">
        <v>68</v>
      </c>
      <c r="K1132">
        <v>55</v>
      </c>
      <c r="L1132">
        <v>46</v>
      </c>
      <c r="M1132">
        <v>48</v>
      </c>
      <c r="N1132" s="392"/>
    </row>
    <row r="1133" spans="1:14">
      <c r="A1133" t="s">
        <v>2975</v>
      </c>
      <c r="B1133">
        <v>2</v>
      </c>
      <c r="C1133"/>
      <c r="D1133">
        <v>4</v>
      </c>
      <c r="E1133">
        <v>6</v>
      </c>
      <c r="F1133">
        <v>6</v>
      </c>
      <c r="G1133">
        <v>9</v>
      </c>
      <c r="H1133">
        <v>1</v>
      </c>
      <c r="I1133">
        <v>7</v>
      </c>
      <c r="J1133">
        <v>1</v>
      </c>
      <c r="K1133">
        <v>7</v>
      </c>
      <c r="L1133">
        <v>7</v>
      </c>
      <c r="M1133">
        <v>10</v>
      </c>
      <c r="N1133" s="392"/>
    </row>
    <row r="1134" spans="1:14">
      <c r="A1134" t="s">
        <v>3652</v>
      </c>
      <c r="B1134">
        <v>135</v>
      </c>
      <c r="C1134">
        <v>124</v>
      </c>
      <c r="D1134">
        <v>129</v>
      </c>
      <c r="E1134">
        <v>111</v>
      </c>
      <c r="F1134"/>
      <c r="G1134"/>
      <c r="H1134"/>
      <c r="I1134"/>
      <c r="J1134"/>
      <c r="K1134"/>
      <c r="L1134"/>
      <c r="M1134"/>
      <c r="N1134" s="392"/>
    </row>
    <row r="1135" spans="1:14">
      <c r="A1135" t="s">
        <v>3003</v>
      </c>
      <c r="B1135">
        <v>79</v>
      </c>
      <c r="C1135">
        <v>72</v>
      </c>
      <c r="D1135">
        <v>75</v>
      </c>
      <c r="E1135">
        <v>64</v>
      </c>
      <c r="F1135"/>
      <c r="G1135"/>
      <c r="H1135"/>
      <c r="I1135"/>
      <c r="J1135"/>
      <c r="K1135"/>
      <c r="L1135"/>
      <c r="M1135"/>
      <c r="N1135" s="392"/>
    </row>
    <row r="1136" spans="1:14">
      <c r="A1136" t="s">
        <v>3163</v>
      </c>
      <c r="B1136"/>
      <c r="C1136"/>
      <c r="D1136"/>
      <c r="E1136"/>
      <c r="F1136">
        <v>54</v>
      </c>
      <c r="G1136">
        <v>51</v>
      </c>
      <c r="H1136">
        <v>48</v>
      </c>
      <c r="I1136">
        <v>52</v>
      </c>
      <c r="J1136">
        <v>45</v>
      </c>
      <c r="K1136">
        <v>63</v>
      </c>
      <c r="L1136">
        <v>36</v>
      </c>
      <c r="M1136">
        <v>44</v>
      </c>
      <c r="N1136" s="392"/>
    </row>
    <row r="1137" spans="1:14">
      <c r="A1137" t="s">
        <v>3644</v>
      </c>
      <c r="B1137"/>
      <c r="C1137"/>
      <c r="D1137"/>
      <c r="E1137"/>
      <c r="F1137">
        <v>158</v>
      </c>
      <c r="G1137">
        <v>212</v>
      </c>
      <c r="H1137">
        <v>176</v>
      </c>
      <c r="I1137">
        <v>179</v>
      </c>
      <c r="J1137">
        <v>171</v>
      </c>
      <c r="K1137">
        <v>187</v>
      </c>
      <c r="L1137">
        <v>172</v>
      </c>
      <c r="M1137">
        <v>207</v>
      </c>
      <c r="N1137" s="392"/>
    </row>
    <row r="1138" spans="1:14">
      <c r="A1138" t="s">
        <v>3157</v>
      </c>
      <c r="B1138">
        <v>73</v>
      </c>
      <c r="C1138">
        <v>67</v>
      </c>
      <c r="D1138">
        <v>71</v>
      </c>
      <c r="E1138">
        <v>71</v>
      </c>
      <c r="F1138"/>
      <c r="G1138"/>
      <c r="H1138"/>
      <c r="I1138"/>
      <c r="J1138"/>
      <c r="K1138"/>
      <c r="L1138"/>
      <c r="M1138"/>
      <c r="N1138" s="392"/>
    </row>
    <row r="1139" spans="1:14">
      <c r="A1139" t="s">
        <v>3638</v>
      </c>
      <c r="B1139">
        <v>180</v>
      </c>
      <c r="C1139">
        <v>182</v>
      </c>
      <c r="D1139">
        <v>144</v>
      </c>
      <c r="E1139">
        <v>156</v>
      </c>
      <c r="F1139">
        <v>1</v>
      </c>
      <c r="G1139">
        <v>2</v>
      </c>
      <c r="H1139"/>
      <c r="I1139"/>
      <c r="J1139"/>
      <c r="K1139"/>
      <c r="L1139"/>
      <c r="M1139"/>
      <c r="N1139" s="392"/>
    </row>
    <row r="1140" spans="1:14">
      <c r="A1140" t="s">
        <v>3204</v>
      </c>
      <c r="B1140">
        <v>9</v>
      </c>
      <c r="C1140">
        <v>7</v>
      </c>
      <c r="D1140">
        <v>5</v>
      </c>
      <c r="E1140">
        <v>12</v>
      </c>
      <c r="F1140">
        <v>10</v>
      </c>
      <c r="G1140">
        <v>12</v>
      </c>
      <c r="H1140">
        <v>9</v>
      </c>
      <c r="I1140">
        <v>10</v>
      </c>
      <c r="J1140">
        <v>7</v>
      </c>
      <c r="K1140">
        <v>9</v>
      </c>
      <c r="L1140">
        <v>10</v>
      </c>
      <c r="M1140">
        <v>14</v>
      </c>
      <c r="N1140" s="392"/>
    </row>
    <row r="1141" spans="1:14">
      <c r="A1141" t="s">
        <v>3110</v>
      </c>
      <c r="B1141">
        <v>40</v>
      </c>
      <c r="C1141">
        <v>33</v>
      </c>
      <c r="D1141">
        <v>42</v>
      </c>
      <c r="E1141">
        <v>33</v>
      </c>
      <c r="F1141">
        <v>37</v>
      </c>
      <c r="G1141">
        <v>40</v>
      </c>
      <c r="H1141">
        <v>48</v>
      </c>
      <c r="I1141">
        <v>38</v>
      </c>
      <c r="J1141">
        <v>36</v>
      </c>
      <c r="K1141">
        <v>46</v>
      </c>
      <c r="L1141">
        <v>30</v>
      </c>
      <c r="M1141">
        <v>37</v>
      </c>
      <c r="N1141" s="392"/>
    </row>
    <row r="1142" spans="1:14">
      <c r="A1142" t="s">
        <v>3126</v>
      </c>
      <c r="B1142">
        <v>32</v>
      </c>
      <c r="C1142">
        <v>27</v>
      </c>
      <c r="D1142">
        <v>39</v>
      </c>
      <c r="E1142">
        <v>30</v>
      </c>
      <c r="F1142">
        <v>25</v>
      </c>
      <c r="G1142">
        <v>26</v>
      </c>
      <c r="H1142">
        <v>35</v>
      </c>
      <c r="I1142">
        <v>31</v>
      </c>
      <c r="J1142">
        <v>28</v>
      </c>
      <c r="K1142">
        <v>34</v>
      </c>
      <c r="L1142">
        <v>32</v>
      </c>
      <c r="M1142">
        <v>31</v>
      </c>
      <c r="N1142" s="392"/>
    </row>
    <row r="1143" spans="1:14">
      <c r="A1143" t="s">
        <v>3402</v>
      </c>
      <c r="B1143">
        <v>53</v>
      </c>
      <c r="C1143">
        <v>49</v>
      </c>
      <c r="D1143">
        <v>58</v>
      </c>
      <c r="E1143">
        <v>51</v>
      </c>
      <c r="F1143"/>
      <c r="G1143"/>
      <c r="H1143"/>
      <c r="I1143"/>
      <c r="J1143"/>
      <c r="K1143"/>
      <c r="L1143"/>
      <c r="M1143"/>
      <c r="N1143" s="392"/>
    </row>
    <row r="1144" spans="1:14">
      <c r="A1144" t="s">
        <v>3484</v>
      </c>
      <c r="B1144"/>
      <c r="C1144"/>
      <c r="D1144"/>
      <c r="E1144"/>
      <c r="F1144">
        <v>88</v>
      </c>
      <c r="G1144">
        <v>112</v>
      </c>
      <c r="H1144">
        <v>90</v>
      </c>
      <c r="I1144">
        <v>84</v>
      </c>
      <c r="J1144">
        <v>84</v>
      </c>
      <c r="K1144">
        <v>90</v>
      </c>
      <c r="L1144">
        <v>83</v>
      </c>
      <c r="M1144">
        <v>113</v>
      </c>
      <c r="N1144" s="392"/>
    </row>
    <row r="1145" spans="1:14">
      <c r="A1145" t="s">
        <v>3046</v>
      </c>
      <c r="B1145">
        <v>42</v>
      </c>
      <c r="C1145">
        <v>48</v>
      </c>
      <c r="D1145">
        <v>49</v>
      </c>
      <c r="E1145">
        <v>57</v>
      </c>
      <c r="F1145">
        <v>56</v>
      </c>
      <c r="G1145">
        <v>50</v>
      </c>
      <c r="H1145">
        <v>47</v>
      </c>
      <c r="I1145">
        <v>52</v>
      </c>
      <c r="J1145">
        <v>71</v>
      </c>
      <c r="K1145">
        <v>39</v>
      </c>
      <c r="L1145">
        <v>53</v>
      </c>
      <c r="M1145">
        <v>46</v>
      </c>
      <c r="N1145" s="392"/>
    </row>
    <row r="1146" spans="1:14">
      <c r="A1146" t="s">
        <v>3461</v>
      </c>
      <c r="B1146"/>
      <c r="C1146"/>
      <c r="D1146"/>
      <c r="E1146"/>
      <c r="F1146">
        <v>91</v>
      </c>
      <c r="G1146">
        <v>86</v>
      </c>
      <c r="H1146">
        <v>69</v>
      </c>
      <c r="I1146">
        <v>71</v>
      </c>
      <c r="J1146">
        <v>99</v>
      </c>
      <c r="K1146">
        <v>82</v>
      </c>
      <c r="L1146">
        <v>97</v>
      </c>
      <c r="M1146">
        <v>97</v>
      </c>
      <c r="N1146" s="392"/>
    </row>
    <row r="1147" spans="1:14">
      <c r="A1147" t="s">
        <v>16201</v>
      </c>
      <c r="B1147">
        <v>38</v>
      </c>
      <c r="C1147">
        <v>31</v>
      </c>
      <c r="D1147">
        <v>26</v>
      </c>
      <c r="E1147">
        <v>33</v>
      </c>
      <c r="F1147"/>
      <c r="G1147"/>
      <c r="H1147"/>
      <c r="I1147"/>
      <c r="J1147"/>
      <c r="K1147"/>
      <c r="L1147"/>
      <c r="M1147"/>
      <c r="N1147" s="392"/>
    </row>
    <row r="1148" spans="1:14">
      <c r="A1148" t="s">
        <v>10492</v>
      </c>
      <c r="B1148"/>
      <c r="C1148"/>
      <c r="D1148"/>
      <c r="E1148"/>
      <c r="F1148">
        <v>61</v>
      </c>
      <c r="G1148">
        <v>68</v>
      </c>
      <c r="H1148">
        <v>65</v>
      </c>
      <c r="I1148">
        <v>76</v>
      </c>
      <c r="J1148">
        <v>63</v>
      </c>
      <c r="K1148">
        <v>62</v>
      </c>
      <c r="L1148">
        <v>78</v>
      </c>
      <c r="M1148">
        <v>70</v>
      </c>
      <c r="N1148" s="392"/>
    </row>
    <row r="1149" spans="1:14">
      <c r="A1149" t="s">
        <v>2954</v>
      </c>
      <c r="B1149">
        <v>78</v>
      </c>
      <c r="C1149">
        <v>44</v>
      </c>
      <c r="D1149">
        <v>94</v>
      </c>
      <c r="E1149">
        <v>36</v>
      </c>
      <c r="F1149">
        <v>82</v>
      </c>
      <c r="G1149">
        <v>21</v>
      </c>
      <c r="H1149">
        <v>90</v>
      </c>
      <c r="I1149">
        <v>41</v>
      </c>
      <c r="J1149">
        <v>93</v>
      </c>
      <c r="K1149">
        <v>47</v>
      </c>
      <c r="L1149">
        <v>80</v>
      </c>
      <c r="M1149">
        <v>36</v>
      </c>
      <c r="N1149" s="392"/>
    </row>
    <row r="1150" spans="1:14">
      <c r="A1150" t="s">
        <v>3654</v>
      </c>
      <c r="B1150"/>
      <c r="C1150"/>
      <c r="D1150"/>
      <c r="E1150"/>
      <c r="F1150">
        <v>155</v>
      </c>
      <c r="G1150">
        <v>225</v>
      </c>
      <c r="H1150">
        <v>153</v>
      </c>
      <c r="I1150">
        <v>216</v>
      </c>
      <c r="J1150">
        <v>155</v>
      </c>
      <c r="K1150">
        <v>190</v>
      </c>
      <c r="L1150">
        <v>130</v>
      </c>
      <c r="M1150">
        <v>191</v>
      </c>
      <c r="N1150" s="392"/>
    </row>
    <row r="1151" spans="1:14">
      <c r="A1151" t="s">
        <v>3124</v>
      </c>
      <c r="B1151"/>
      <c r="C1151"/>
      <c r="D1151"/>
      <c r="E1151"/>
      <c r="F1151">
        <v>73</v>
      </c>
      <c r="G1151">
        <v>76</v>
      </c>
      <c r="H1151">
        <v>70</v>
      </c>
      <c r="I1151">
        <v>74</v>
      </c>
      <c r="J1151">
        <v>68</v>
      </c>
      <c r="K1151">
        <v>69</v>
      </c>
      <c r="L1151">
        <v>73</v>
      </c>
      <c r="M1151">
        <v>62</v>
      </c>
      <c r="N1151" s="392"/>
    </row>
    <row r="1152" spans="1:14">
      <c r="A1152" t="s">
        <v>3115</v>
      </c>
      <c r="B1152">
        <v>7</v>
      </c>
      <c r="C1152">
        <v>6</v>
      </c>
      <c r="D1152">
        <v>10</v>
      </c>
      <c r="E1152">
        <v>2</v>
      </c>
      <c r="F1152">
        <v>7</v>
      </c>
      <c r="G1152">
        <v>8</v>
      </c>
      <c r="H1152">
        <v>11</v>
      </c>
      <c r="I1152">
        <v>6</v>
      </c>
      <c r="J1152">
        <v>11</v>
      </c>
      <c r="K1152">
        <v>8</v>
      </c>
      <c r="L1152">
        <v>7</v>
      </c>
      <c r="M1152">
        <v>15</v>
      </c>
      <c r="N1152" s="392"/>
    </row>
    <row r="1153" spans="1:14">
      <c r="A1153" t="s">
        <v>3624</v>
      </c>
      <c r="B1153"/>
      <c r="C1153"/>
      <c r="D1153"/>
      <c r="E1153"/>
      <c r="F1153">
        <v>444</v>
      </c>
      <c r="G1153">
        <v>524</v>
      </c>
      <c r="H1153">
        <v>379</v>
      </c>
      <c r="I1153">
        <v>435</v>
      </c>
      <c r="J1153">
        <v>332</v>
      </c>
      <c r="K1153">
        <v>323</v>
      </c>
      <c r="L1153">
        <v>300</v>
      </c>
      <c r="M1153">
        <v>337</v>
      </c>
      <c r="N1153" s="392"/>
    </row>
    <row r="1154" spans="1:14">
      <c r="A1154" t="s">
        <v>3488</v>
      </c>
      <c r="B1154"/>
      <c r="C1154"/>
      <c r="D1154"/>
      <c r="E1154"/>
      <c r="F1154">
        <v>66</v>
      </c>
      <c r="G1154">
        <v>63</v>
      </c>
      <c r="H1154">
        <v>62</v>
      </c>
      <c r="I1154">
        <v>54</v>
      </c>
      <c r="J1154">
        <v>69</v>
      </c>
      <c r="K1154">
        <v>67</v>
      </c>
      <c r="L1154">
        <v>60</v>
      </c>
      <c r="M1154">
        <v>58</v>
      </c>
      <c r="N1154" s="392"/>
    </row>
    <row r="1155" spans="1:14">
      <c r="A1155" t="s">
        <v>3035</v>
      </c>
      <c r="B1155"/>
      <c r="C1155"/>
      <c r="D1155"/>
      <c r="E1155"/>
      <c r="F1155">
        <v>38</v>
      </c>
      <c r="G1155">
        <v>45</v>
      </c>
      <c r="H1155">
        <v>37</v>
      </c>
      <c r="I1155">
        <v>38</v>
      </c>
      <c r="J1155">
        <v>39</v>
      </c>
      <c r="K1155">
        <v>47</v>
      </c>
      <c r="L1155">
        <v>45</v>
      </c>
      <c r="M1155">
        <v>27</v>
      </c>
      <c r="N1155" s="392"/>
    </row>
    <row r="1156" spans="1:14">
      <c r="A1156" t="s">
        <v>3737</v>
      </c>
      <c r="B1156"/>
      <c r="C1156"/>
      <c r="D1156"/>
      <c r="E1156"/>
      <c r="F1156">
        <v>187</v>
      </c>
      <c r="G1156">
        <v>191</v>
      </c>
      <c r="H1156">
        <v>173</v>
      </c>
      <c r="I1156">
        <v>186</v>
      </c>
      <c r="J1156">
        <v>165</v>
      </c>
      <c r="K1156">
        <v>191</v>
      </c>
      <c r="L1156">
        <v>175</v>
      </c>
      <c r="M1156">
        <v>212</v>
      </c>
      <c r="N1156" s="392"/>
    </row>
    <row r="1157" spans="1:14">
      <c r="A1157" t="s">
        <v>16129</v>
      </c>
      <c r="B1157">
        <v>146</v>
      </c>
      <c r="C1157">
        <v>161</v>
      </c>
      <c r="D1157">
        <v>142</v>
      </c>
      <c r="E1157">
        <v>159</v>
      </c>
      <c r="F1157"/>
      <c r="G1157"/>
      <c r="H1157"/>
      <c r="I1157"/>
      <c r="J1157"/>
      <c r="K1157"/>
      <c r="L1157"/>
      <c r="M1157"/>
      <c r="N1157" s="392"/>
    </row>
    <row r="1158" spans="1:14">
      <c r="A1158" t="s">
        <v>3553</v>
      </c>
      <c r="B1158">
        <v>81</v>
      </c>
      <c r="C1158">
        <v>125</v>
      </c>
      <c r="D1158">
        <v>95</v>
      </c>
      <c r="E1158">
        <v>95</v>
      </c>
      <c r="F1158"/>
      <c r="G1158"/>
      <c r="H1158"/>
      <c r="I1158"/>
      <c r="J1158"/>
      <c r="K1158"/>
      <c r="L1158"/>
      <c r="M1158"/>
      <c r="N1158" s="392"/>
    </row>
    <row r="1159" spans="1:14">
      <c r="A1159" t="s">
        <v>3586</v>
      </c>
      <c r="B1159">
        <v>178</v>
      </c>
      <c r="C1159">
        <v>163</v>
      </c>
      <c r="D1159"/>
      <c r="E1159"/>
      <c r="F1159"/>
      <c r="G1159"/>
      <c r="H1159"/>
      <c r="I1159"/>
      <c r="J1159"/>
      <c r="K1159"/>
      <c r="L1159"/>
      <c r="M1159"/>
      <c r="N1159" s="392"/>
    </row>
    <row r="1160" spans="1:14">
      <c r="A1160" t="s">
        <v>3847</v>
      </c>
      <c r="B1160">
        <v>119</v>
      </c>
      <c r="C1160">
        <v>117</v>
      </c>
      <c r="D1160">
        <v>122</v>
      </c>
      <c r="E1160">
        <v>110</v>
      </c>
      <c r="F1160">
        <v>121</v>
      </c>
      <c r="G1160">
        <v>114</v>
      </c>
      <c r="H1160">
        <v>113</v>
      </c>
      <c r="I1160">
        <v>92</v>
      </c>
      <c r="J1160">
        <v>89</v>
      </c>
      <c r="K1160">
        <v>88</v>
      </c>
      <c r="L1160">
        <v>92</v>
      </c>
      <c r="M1160">
        <v>84</v>
      </c>
      <c r="N1160" s="392"/>
    </row>
    <row r="1161" spans="1:14">
      <c r="A1161" t="s">
        <v>3522</v>
      </c>
      <c r="B1161">
        <v>75</v>
      </c>
      <c r="C1161">
        <v>78</v>
      </c>
      <c r="D1161">
        <v>72</v>
      </c>
      <c r="E1161">
        <v>74</v>
      </c>
      <c r="F1161"/>
      <c r="G1161"/>
      <c r="H1161"/>
      <c r="I1161"/>
      <c r="J1161"/>
      <c r="K1161"/>
      <c r="L1161"/>
      <c r="M1161"/>
      <c r="N1161" s="392"/>
    </row>
    <row r="1162" spans="1:14">
      <c r="A1162" t="s">
        <v>3693</v>
      </c>
      <c r="B1162"/>
      <c r="C1162"/>
      <c r="D1162"/>
      <c r="E1162"/>
      <c r="F1162">
        <v>195</v>
      </c>
      <c r="G1162">
        <v>215</v>
      </c>
      <c r="H1162">
        <v>203</v>
      </c>
      <c r="I1162">
        <v>203</v>
      </c>
      <c r="J1162">
        <v>192</v>
      </c>
      <c r="K1162">
        <v>220</v>
      </c>
      <c r="L1162">
        <v>191</v>
      </c>
      <c r="M1162">
        <v>218</v>
      </c>
      <c r="N1162" s="392"/>
    </row>
    <row r="1163" spans="1:14">
      <c r="A1163" t="s">
        <v>3989</v>
      </c>
      <c r="B1163">
        <v>32</v>
      </c>
      <c r="C1163">
        <v>52</v>
      </c>
      <c r="D1163">
        <v>41</v>
      </c>
      <c r="E1163">
        <v>45</v>
      </c>
      <c r="F1163"/>
      <c r="G1163"/>
      <c r="H1163"/>
      <c r="I1163"/>
      <c r="J1163"/>
      <c r="K1163"/>
      <c r="L1163"/>
      <c r="M1163"/>
      <c r="N1163" s="392"/>
    </row>
    <row r="1164" spans="1:14">
      <c r="A1164" t="s">
        <v>3164</v>
      </c>
      <c r="B1164">
        <v>50</v>
      </c>
      <c r="C1164">
        <v>36</v>
      </c>
      <c r="D1164">
        <v>43</v>
      </c>
      <c r="E1164">
        <v>55</v>
      </c>
      <c r="F1164"/>
      <c r="G1164"/>
      <c r="H1164"/>
      <c r="I1164"/>
      <c r="J1164"/>
      <c r="K1164"/>
      <c r="L1164"/>
      <c r="M1164"/>
      <c r="N1164" s="392"/>
    </row>
    <row r="1165" spans="1:14">
      <c r="A1165" t="s">
        <v>3332</v>
      </c>
      <c r="B1165">
        <v>65</v>
      </c>
      <c r="C1165">
        <v>73</v>
      </c>
      <c r="D1165">
        <v>82</v>
      </c>
      <c r="E1165">
        <v>86</v>
      </c>
      <c r="F1165"/>
      <c r="G1165"/>
      <c r="H1165"/>
      <c r="I1165"/>
      <c r="J1165"/>
      <c r="K1165"/>
      <c r="L1165"/>
      <c r="M1165"/>
      <c r="N1165" s="392"/>
    </row>
    <row r="1166" spans="1:14">
      <c r="A1166" t="s">
        <v>2990</v>
      </c>
      <c r="B1166">
        <v>137</v>
      </c>
      <c r="C1166">
        <v>170</v>
      </c>
      <c r="D1166">
        <v>144</v>
      </c>
      <c r="E1166">
        <v>170</v>
      </c>
      <c r="F1166"/>
      <c r="G1166"/>
      <c r="H1166"/>
      <c r="I1166"/>
      <c r="J1166"/>
      <c r="K1166"/>
      <c r="L1166"/>
      <c r="M1166"/>
      <c r="N1166" s="392"/>
    </row>
    <row r="1167" spans="1:14">
      <c r="A1167" t="s">
        <v>10033</v>
      </c>
      <c r="B1167"/>
      <c r="C1167"/>
      <c r="D1167"/>
      <c r="E1167"/>
      <c r="F1167">
        <v>7</v>
      </c>
      <c r="G1167">
        <v>8</v>
      </c>
      <c r="H1167">
        <v>13</v>
      </c>
      <c r="I1167">
        <v>16</v>
      </c>
      <c r="J1167">
        <v>10</v>
      </c>
      <c r="K1167">
        <v>13</v>
      </c>
      <c r="L1167">
        <v>14</v>
      </c>
      <c r="M1167">
        <v>9</v>
      </c>
      <c r="N1167" s="392"/>
    </row>
    <row r="1168" spans="1:14">
      <c r="A1168" t="s">
        <v>2948</v>
      </c>
      <c r="B1168">
        <v>22</v>
      </c>
      <c r="C1168">
        <v>15</v>
      </c>
      <c r="D1168">
        <v>16</v>
      </c>
      <c r="E1168">
        <v>20</v>
      </c>
      <c r="F1168"/>
      <c r="G1168"/>
      <c r="H1168"/>
      <c r="I1168"/>
      <c r="J1168"/>
      <c r="K1168"/>
      <c r="L1168"/>
      <c r="M1168"/>
      <c r="N1168" s="392"/>
    </row>
    <row r="1169" spans="1:14">
      <c r="A1169" t="s">
        <v>3708</v>
      </c>
      <c r="B1169"/>
      <c r="C1169"/>
      <c r="D1169"/>
      <c r="E1169"/>
      <c r="F1169">
        <v>17</v>
      </c>
      <c r="G1169">
        <v>22</v>
      </c>
      <c r="H1169">
        <v>19</v>
      </c>
      <c r="I1169">
        <v>47</v>
      </c>
      <c r="J1169">
        <v>23</v>
      </c>
      <c r="K1169">
        <v>26</v>
      </c>
      <c r="L1169">
        <v>11</v>
      </c>
      <c r="M1169">
        <v>18</v>
      </c>
      <c r="N1169" s="392"/>
    </row>
    <row r="1170" spans="1:14">
      <c r="A1170" t="s">
        <v>3916</v>
      </c>
      <c r="B1170"/>
      <c r="C1170"/>
      <c r="D1170"/>
      <c r="E1170"/>
      <c r="F1170">
        <v>444</v>
      </c>
      <c r="G1170">
        <v>487</v>
      </c>
      <c r="H1170">
        <v>340</v>
      </c>
      <c r="I1170">
        <v>423</v>
      </c>
      <c r="J1170">
        <v>432</v>
      </c>
      <c r="K1170">
        <v>538</v>
      </c>
      <c r="L1170">
        <v>348</v>
      </c>
      <c r="M1170">
        <v>451</v>
      </c>
      <c r="N1170" s="392"/>
    </row>
    <row r="1171" spans="1:14">
      <c r="A1171" t="s">
        <v>2943</v>
      </c>
      <c r="B1171">
        <v>44</v>
      </c>
      <c r="C1171">
        <v>45</v>
      </c>
      <c r="D1171">
        <v>40</v>
      </c>
      <c r="E1171">
        <v>33</v>
      </c>
      <c r="F1171"/>
      <c r="G1171"/>
      <c r="H1171"/>
      <c r="I1171"/>
      <c r="J1171"/>
      <c r="K1171"/>
      <c r="L1171"/>
      <c r="M1171"/>
      <c r="N1171" s="392"/>
    </row>
    <row r="1172" spans="1:14">
      <c r="A1172" t="s">
        <v>13261</v>
      </c>
      <c r="B1172">
        <v>242</v>
      </c>
      <c r="C1172">
        <v>230</v>
      </c>
      <c r="D1172">
        <v>228</v>
      </c>
      <c r="E1172">
        <v>260</v>
      </c>
      <c r="F1172"/>
      <c r="G1172"/>
      <c r="H1172"/>
      <c r="I1172"/>
      <c r="J1172"/>
      <c r="K1172"/>
      <c r="L1172"/>
      <c r="M1172"/>
      <c r="N1172" s="392"/>
    </row>
    <row r="1173" spans="1:14">
      <c r="A1173" t="s">
        <v>3577</v>
      </c>
      <c r="B1173">
        <v>90</v>
      </c>
      <c r="C1173">
        <v>101</v>
      </c>
      <c r="D1173">
        <v>91</v>
      </c>
      <c r="E1173">
        <v>115</v>
      </c>
      <c r="F1173"/>
      <c r="G1173"/>
      <c r="H1173"/>
      <c r="I1173"/>
      <c r="J1173"/>
      <c r="K1173"/>
      <c r="L1173"/>
      <c r="M1173"/>
      <c r="N1173" s="392"/>
    </row>
    <row r="1174" spans="1:14">
      <c r="A1174" t="s">
        <v>3173</v>
      </c>
      <c r="B1174">
        <v>120</v>
      </c>
      <c r="C1174">
        <v>100</v>
      </c>
      <c r="D1174">
        <v>137</v>
      </c>
      <c r="E1174">
        <v>123</v>
      </c>
      <c r="F1174">
        <v>131</v>
      </c>
      <c r="G1174">
        <v>148</v>
      </c>
      <c r="H1174"/>
      <c r="I1174">
        <v>1</v>
      </c>
      <c r="J1174"/>
      <c r="K1174"/>
      <c r="L1174"/>
      <c r="M1174"/>
      <c r="N1174" s="392"/>
    </row>
    <row r="1175" spans="1:14">
      <c r="A1175" t="s">
        <v>3667</v>
      </c>
      <c r="B1175">
        <v>196</v>
      </c>
      <c r="C1175">
        <v>200</v>
      </c>
      <c r="D1175">
        <v>215</v>
      </c>
      <c r="E1175">
        <v>222</v>
      </c>
      <c r="F1175"/>
      <c r="G1175"/>
      <c r="H1175"/>
      <c r="I1175"/>
      <c r="J1175"/>
      <c r="K1175"/>
      <c r="L1175"/>
      <c r="M1175"/>
      <c r="N1175" s="392"/>
    </row>
    <row r="1176" spans="1:14">
      <c r="A1176" t="s">
        <v>16204</v>
      </c>
      <c r="B1176">
        <v>22</v>
      </c>
      <c r="C1176">
        <v>32</v>
      </c>
      <c r="D1176">
        <v>19</v>
      </c>
      <c r="E1176">
        <v>25</v>
      </c>
      <c r="F1176"/>
      <c r="G1176"/>
      <c r="H1176"/>
      <c r="I1176"/>
      <c r="J1176"/>
      <c r="K1176"/>
      <c r="L1176"/>
      <c r="M1176"/>
      <c r="N1176" s="392"/>
    </row>
    <row r="1177" spans="1:14">
      <c r="A1177" t="s">
        <v>3859</v>
      </c>
      <c r="B1177">
        <v>9</v>
      </c>
      <c r="C1177">
        <v>7</v>
      </c>
      <c r="D1177">
        <v>6</v>
      </c>
      <c r="E1177">
        <v>10</v>
      </c>
      <c r="F1177"/>
      <c r="G1177"/>
      <c r="H1177"/>
      <c r="I1177"/>
      <c r="J1177"/>
      <c r="K1177"/>
      <c r="L1177"/>
      <c r="M1177"/>
      <c r="N1177" s="392"/>
    </row>
    <row r="1178" spans="1:14">
      <c r="A1178" t="s">
        <v>18064</v>
      </c>
      <c r="B1178">
        <v>114</v>
      </c>
      <c r="C1178">
        <v>109</v>
      </c>
      <c r="D1178">
        <v>92</v>
      </c>
      <c r="E1178">
        <v>98</v>
      </c>
      <c r="F1178"/>
      <c r="G1178"/>
      <c r="H1178"/>
      <c r="I1178"/>
      <c r="J1178"/>
      <c r="K1178"/>
      <c r="L1178"/>
      <c r="M1178"/>
      <c r="N1178" s="392"/>
    </row>
    <row r="1179" spans="1:14">
      <c r="A1179" t="s">
        <v>3055</v>
      </c>
      <c r="B1179">
        <v>33</v>
      </c>
      <c r="C1179">
        <v>52</v>
      </c>
      <c r="D1179">
        <v>32</v>
      </c>
      <c r="E1179">
        <v>40</v>
      </c>
      <c r="F1179">
        <v>33</v>
      </c>
      <c r="G1179">
        <v>42</v>
      </c>
      <c r="H1179">
        <v>33</v>
      </c>
      <c r="I1179">
        <v>31</v>
      </c>
      <c r="J1179">
        <v>30</v>
      </c>
      <c r="K1179">
        <v>35</v>
      </c>
      <c r="L1179">
        <v>32</v>
      </c>
      <c r="M1179">
        <v>33</v>
      </c>
      <c r="N1179" s="392"/>
    </row>
    <row r="1180" spans="1:14">
      <c r="A1180" t="s">
        <v>3991</v>
      </c>
      <c r="B1180">
        <v>37</v>
      </c>
      <c r="C1180">
        <v>38</v>
      </c>
      <c r="D1180">
        <v>35</v>
      </c>
      <c r="E1180">
        <v>39</v>
      </c>
      <c r="F1180"/>
      <c r="G1180"/>
      <c r="H1180"/>
      <c r="I1180"/>
      <c r="J1180"/>
      <c r="K1180"/>
      <c r="L1180"/>
      <c r="M1180"/>
      <c r="N1180" s="392"/>
    </row>
    <row r="1181" spans="1:14">
      <c r="A1181" t="s">
        <v>3448</v>
      </c>
      <c r="B1181"/>
      <c r="C1181"/>
      <c r="D1181"/>
      <c r="E1181"/>
      <c r="F1181">
        <v>87</v>
      </c>
      <c r="G1181">
        <v>91</v>
      </c>
      <c r="H1181">
        <v>78</v>
      </c>
      <c r="I1181">
        <v>94</v>
      </c>
      <c r="J1181">
        <v>87</v>
      </c>
      <c r="K1181">
        <v>97</v>
      </c>
      <c r="L1181">
        <v>96</v>
      </c>
      <c r="M1181">
        <v>137</v>
      </c>
      <c r="N1181" s="392"/>
    </row>
    <row r="1182" spans="1:14">
      <c r="A1182" t="s">
        <v>2921</v>
      </c>
      <c r="B1182"/>
      <c r="C1182"/>
      <c r="D1182"/>
      <c r="E1182"/>
      <c r="F1182">
        <v>91</v>
      </c>
      <c r="G1182">
        <v>107</v>
      </c>
      <c r="H1182">
        <v>92</v>
      </c>
      <c r="I1182">
        <v>123</v>
      </c>
      <c r="J1182">
        <v>106</v>
      </c>
      <c r="K1182">
        <v>97</v>
      </c>
      <c r="L1182">
        <v>80</v>
      </c>
      <c r="M1182">
        <v>114</v>
      </c>
      <c r="N1182" s="392"/>
    </row>
    <row r="1183" spans="1:14">
      <c r="A1183" t="s">
        <v>3863</v>
      </c>
      <c r="B1183">
        <v>18</v>
      </c>
      <c r="C1183">
        <v>12</v>
      </c>
      <c r="D1183">
        <v>12</v>
      </c>
      <c r="E1183">
        <v>15</v>
      </c>
      <c r="F1183"/>
      <c r="G1183"/>
      <c r="H1183"/>
      <c r="I1183"/>
      <c r="J1183"/>
      <c r="K1183"/>
      <c r="L1183"/>
      <c r="M1183"/>
      <c r="N1183" s="392"/>
    </row>
    <row r="1184" spans="1:14">
      <c r="A1184" t="s">
        <v>13008</v>
      </c>
      <c r="B1184">
        <v>237</v>
      </c>
      <c r="C1184">
        <v>226</v>
      </c>
      <c r="D1184">
        <v>252</v>
      </c>
      <c r="E1184">
        <v>268</v>
      </c>
      <c r="F1184">
        <v>394</v>
      </c>
      <c r="G1184">
        <v>430</v>
      </c>
      <c r="H1184">
        <v>366</v>
      </c>
      <c r="I1184">
        <v>292</v>
      </c>
      <c r="J1184">
        <v>305</v>
      </c>
      <c r="K1184">
        <v>309</v>
      </c>
      <c r="L1184">
        <v>375</v>
      </c>
      <c r="M1184">
        <v>283</v>
      </c>
      <c r="N1184" s="392"/>
    </row>
    <row r="1185" spans="1:14">
      <c r="A1185" t="s">
        <v>3738</v>
      </c>
      <c r="B1185">
        <v>20</v>
      </c>
      <c r="C1185">
        <v>33</v>
      </c>
      <c r="D1185">
        <v>45</v>
      </c>
      <c r="E1185">
        <v>32</v>
      </c>
      <c r="F1185">
        <v>103</v>
      </c>
      <c r="G1185">
        <v>99</v>
      </c>
      <c r="H1185">
        <v>102</v>
      </c>
      <c r="I1185">
        <v>91</v>
      </c>
      <c r="J1185">
        <v>145</v>
      </c>
      <c r="K1185">
        <v>100</v>
      </c>
      <c r="L1185">
        <v>116</v>
      </c>
      <c r="M1185">
        <v>90</v>
      </c>
      <c r="N1185" s="392"/>
    </row>
    <row r="1186" spans="1:14">
      <c r="A1186" t="s">
        <v>10036</v>
      </c>
      <c r="B1186">
        <v>175</v>
      </c>
      <c r="C1186">
        <v>143</v>
      </c>
      <c r="D1186">
        <v>160</v>
      </c>
      <c r="E1186">
        <v>164</v>
      </c>
      <c r="F1186"/>
      <c r="G1186"/>
      <c r="H1186"/>
      <c r="I1186"/>
      <c r="J1186"/>
      <c r="K1186"/>
      <c r="L1186"/>
      <c r="M1186"/>
      <c r="N1186" s="392"/>
    </row>
    <row r="1187" spans="1:14">
      <c r="A1187" t="s">
        <v>3596</v>
      </c>
      <c r="B1187"/>
      <c r="C1187"/>
      <c r="D1187"/>
      <c r="E1187"/>
      <c r="F1187">
        <v>112</v>
      </c>
      <c r="G1187">
        <v>22</v>
      </c>
      <c r="H1187">
        <v>108</v>
      </c>
      <c r="I1187">
        <v>35</v>
      </c>
      <c r="J1187">
        <v>109</v>
      </c>
      <c r="K1187">
        <v>24</v>
      </c>
      <c r="L1187">
        <v>113</v>
      </c>
      <c r="M1187">
        <v>27</v>
      </c>
      <c r="N1187" s="392"/>
    </row>
    <row r="1188" spans="1:14">
      <c r="A1188" t="s">
        <v>3771</v>
      </c>
      <c r="B1188"/>
      <c r="C1188"/>
      <c r="D1188"/>
      <c r="E1188"/>
      <c r="F1188">
        <v>134</v>
      </c>
      <c r="G1188">
        <v>144</v>
      </c>
      <c r="H1188">
        <v>151</v>
      </c>
      <c r="I1188">
        <v>175</v>
      </c>
      <c r="J1188">
        <v>150</v>
      </c>
      <c r="K1188">
        <v>153</v>
      </c>
      <c r="L1188">
        <v>147</v>
      </c>
      <c r="M1188">
        <v>162</v>
      </c>
      <c r="N1188" s="392"/>
    </row>
    <row r="1189" spans="1:14">
      <c r="A1189" t="s">
        <v>3459</v>
      </c>
      <c r="B1189"/>
      <c r="C1189"/>
      <c r="D1189"/>
      <c r="E1189"/>
      <c r="F1189">
        <v>104</v>
      </c>
      <c r="G1189">
        <v>156</v>
      </c>
      <c r="H1189">
        <v>123</v>
      </c>
      <c r="I1189">
        <v>122</v>
      </c>
      <c r="J1189">
        <v>105</v>
      </c>
      <c r="K1189">
        <v>122</v>
      </c>
      <c r="L1189">
        <v>124</v>
      </c>
      <c r="M1189">
        <v>126</v>
      </c>
      <c r="N1189" s="392"/>
    </row>
    <row r="1190" spans="1:14">
      <c r="A1190" t="s">
        <v>3685</v>
      </c>
      <c r="B1190">
        <v>102</v>
      </c>
      <c r="C1190">
        <v>119</v>
      </c>
      <c r="D1190">
        <v>115</v>
      </c>
      <c r="E1190">
        <v>120</v>
      </c>
      <c r="F1190"/>
      <c r="G1190"/>
      <c r="H1190"/>
      <c r="I1190"/>
      <c r="J1190"/>
      <c r="K1190"/>
      <c r="L1190"/>
      <c r="M1190"/>
      <c r="N1190" s="392"/>
    </row>
    <row r="1191" spans="1:14">
      <c r="A1191" t="s">
        <v>3848</v>
      </c>
      <c r="B1191"/>
      <c r="C1191"/>
      <c r="D1191"/>
      <c r="E1191"/>
      <c r="F1191">
        <v>174</v>
      </c>
      <c r="G1191">
        <v>166</v>
      </c>
      <c r="H1191">
        <v>178</v>
      </c>
      <c r="I1191">
        <v>155</v>
      </c>
      <c r="J1191">
        <v>158</v>
      </c>
      <c r="K1191">
        <v>173</v>
      </c>
      <c r="L1191">
        <v>157</v>
      </c>
      <c r="M1191">
        <v>131</v>
      </c>
      <c r="N1191" s="392"/>
    </row>
    <row r="1192" spans="1:14">
      <c r="A1192" t="s">
        <v>2900</v>
      </c>
      <c r="B1192">
        <v>23</v>
      </c>
      <c r="C1192">
        <v>22</v>
      </c>
      <c r="D1192">
        <v>35</v>
      </c>
      <c r="E1192">
        <v>34</v>
      </c>
      <c r="F1192"/>
      <c r="G1192"/>
      <c r="H1192"/>
      <c r="I1192"/>
      <c r="J1192"/>
      <c r="K1192"/>
      <c r="L1192"/>
      <c r="M1192"/>
      <c r="N1192" s="392"/>
    </row>
    <row r="1193" spans="1:14">
      <c r="A1193" t="s">
        <v>3633</v>
      </c>
      <c r="B1193">
        <v>55</v>
      </c>
      <c r="C1193">
        <v>66</v>
      </c>
      <c r="D1193">
        <v>55</v>
      </c>
      <c r="E1193">
        <v>63</v>
      </c>
      <c r="F1193"/>
      <c r="G1193"/>
      <c r="H1193"/>
      <c r="I1193"/>
      <c r="J1193"/>
      <c r="K1193"/>
      <c r="L1193"/>
      <c r="M1193"/>
      <c r="N1193" s="392"/>
    </row>
    <row r="1194" spans="1:14">
      <c r="A1194" t="s">
        <v>3023</v>
      </c>
      <c r="B1194"/>
      <c r="C1194"/>
      <c r="D1194"/>
      <c r="E1194"/>
      <c r="F1194">
        <v>150</v>
      </c>
      <c r="G1194">
        <v>157</v>
      </c>
      <c r="H1194">
        <v>120</v>
      </c>
      <c r="I1194">
        <v>126</v>
      </c>
      <c r="J1194">
        <v>111</v>
      </c>
      <c r="K1194">
        <v>113</v>
      </c>
      <c r="L1194">
        <v>114</v>
      </c>
      <c r="M1194">
        <v>116</v>
      </c>
      <c r="N1194" s="392"/>
    </row>
    <row r="1195" spans="1:14">
      <c r="A1195" t="s">
        <v>3676</v>
      </c>
      <c r="B1195"/>
      <c r="C1195"/>
      <c r="D1195"/>
      <c r="E1195"/>
      <c r="F1195">
        <v>54</v>
      </c>
      <c r="G1195">
        <v>55</v>
      </c>
      <c r="H1195">
        <v>57</v>
      </c>
      <c r="I1195">
        <v>60</v>
      </c>
      <c r="J1195">
        <v>56</v>
      </c>
      <c r="K1195">
        <v>71</v>
      </c>
      <c r="L1195">
        <v>57</v>
      </c>
      <c r="M1195">
        <v>55</v>
      </c>
      <c r="N1195" s="392"/>
    </row>
    <row r="1196" spans="1:14">
      <c r="A1196" t="s">
        <v>3944</v>
      </c>
      <c r="B1196">
        <v>13</v>
      </c>
      <c r="C1196">
        <v>14</v>
      </c>
      <c r="D1196">
        <v>11</v>
      </c>
      <c r="E1196">
        <v>14</v>
      </c>
      <c r="F1196"/>
      <c r="G1196"/>
      <c r="H1196"/>
      <c r="I1196"/>
      <c r="J1196"/>
      <c r="K1196"/>
      <c r="L1196"/>
      <c r="M1196"/>
      <c r="N1196" s="392"/>
    </row>
    <row r="1197" spans="1:14">
      <c r="A1197" t="s">
        <v>3935</v>
      </c>
      <c r="B1197">
        <v>18</v>
      </c>
      <c r="C1197">
        <v>15</v>
      </c>
      <c r="D1197">
        <v>20</v>
      </c>
      <c r="E1197">
        <v>15</v>
      </c>
      <c r="F1197"/>
      <c r="G1197"/>
      <c r="H1197"/>
      <c r="I1197"/>
      <c r="J1197"/>
      <c r="K1197"/>
      <c r="L1197"/>
      <c r="M1197"/>
      <c r="N1197" s="392"/>
    </row>
    <row r="1198" spans="1:14">
      <c r="A1198" t="s">
        <v>3956</v>
      </c>
      <c r="B1198">
        <v>44</v>
      </c>
      <c r="C1198">
        <v>35</v>
      </c>
      <c r="D1198">
        <v>33</v>
      </c>
      <c r="E1198">
        <v>36</v>
      </c>
      <c r="F1198"/>
      <c r="G1198"/>
      <c r="H1198"/>
      <c r="I1198"/>
      <c r="J1198"/>
      <c r="K1198"/>
      <c r="L1198"/>
      <c r="M1198"/>
      <c r="N1198" s="392"/>
    </row>
    <row r="1199" spans="1:14">
      <c r="A1199" t="s">
        <v>2908</v>
      </c>
      <c r="B1199">
        <v>34</v>
      </c>
      <c r="C1199">
        <v>36</v>
      </c>
      <c r="D1199">
        <v>28</v>
      </c>
      <c r="E1199">
        <v>42</v>
      </c>
      <c r="F1199">
        <v>35</v>
      </c>
      <c r="G1199">
        <v>42</v>
      </c>
      <c r="H1199">
        <v>42</v>
      </c>
      <c r="I1199">
        <v>42</v>
      </c>
      <c r="J1199">
        <v>37</v>
      </c>
      <c r="K1199">
        <v>39</v>
      </c>
      <c r="L1199">
        <v>30</v>
      </c>
      <c r="M1199">
        <v>41</v>
      </c>
      <c r="N1199" s="392"/>
    </row>
    <row r="1200" spans="1:14">
      <c r="A1200" t="s">
        <v>3839</v>
      </c>
      <c r="B1200">
        <v>41</v>
      </c>
      <c r="C1200">
        <v>42</v>
      </c>
      <c r="D1200">
        <v>45</v>
      </c>
      <c r="E1200">
        <v>48</v>
      </c>
      <c r="F1200"/>
      <c r="G1200"/>
      <c r="H1200"/>
      <c r="I1200"/>
      <c r="J1200"/>
      <c r="K1200"/>
      <c r="L1200"/>
      <c r="M1200"/>
      <c r="N1200" s="392"/>
    </row>
    <row r="1201" spans="1:14">
      <c r="A1201" t="s">
        <v>12999</v>
      </c>
      <c r="B1201">
        <v>27</v>
      </c>
      <c r="C1201">
        <v>16</v>
      </c>
      <c r="D1201">
        <v>24</v>
      </c>
      <c r="E1201">
        <v>18</v>
      </c>
      <c r="F1201"/>
      <c r="G1201"/>
      <c r="H1201"/>
      <c r="I1201"/>
      <c r="J1201"/>
      <c r="K1201"/>
      <c r="L1201"/>
      <c r="M1201"/>
      <c r="N1201" s="392"/>
    </row>
    <row r="1202" spans="1:14">
      <c r="A1202" t="s">
        <v>3425</v>
      </c>
      <c r="B1202">
        <v>110</v>
      </c>
      <c r="C1202">
        <v>114</v>
      </c>
      <c r="D1202">
        <v>106</v>
      </c>
      <c r="E1202">
        <v>106</v>
      </c>
      <c r="F1202"/>
      <c r="G1202"/>
      <c r="H1202"/>
      <c r="I1202"/>
      <c r="J1202"/>
      <c r="K1202"/>
      <c r="L1202"/>
      <c r="M1202"/>
      <c r="N1202" s="392"/>
    </row>
    <row r="1203" spans="1:14">
      <c r="A1203" t="s">
        <v>3827</v>
      </c>
      <c r="B1203">
        <v>23</v>
      </c>
      <c r="C1203">
        <v>48</v>
      </c>
      <c r="D1203">
        <v>45</v>
      </c>
      <c r="E1203">
        <v>32</v>
      </c>
      <c r="F1203">
        <v>80</v>
      </c>
      <c r="G1203">
        <v>56</v>
      </c>
      <c r="H1203">
        <v>110</v>
      </c>
      <c r="I1203">
        <v>75</v>
      </c>
      <c r="J1203">
        <v>94</v>
      </c>
      <c r="K1203">
        <v>88</v>
      </c>
      <c r="L1203">
        <v>87</v>
      </c>
      <c r="M1203">
        <v>69</v>
      </c>
      <c r="N1203" s="392"/>
    </row>
    <row r="1204" spans="1:14">
      <c r="A1204" t="s">
        <v>3873</v>
      </c>
      <c r="B1204">
        <v>33</v>
      </c>
      <c r="C1204">
        <v>33</v>
      </c>
      <c r="D1204">
        <v>21</v>
      </c>
      <c r="E1204">
        <v>36</v>
      </c>
      <c r="F1204"/>
      <c r="G1204"/>
      <c r="H1204"/>
      <c r="I1204"/>
      <c r="J1204"/>
      <c r="K1204"/>
      <c r="L1204"/>
      <c r="M1204"/>
      <c r="N1204" s="392"/>
    </row>
    <row r="1205" spans="1:14">
      <c r="A1205" t="s">
        <v>3171</v>
      </c>
      <c r="B1205">
        <v>43</v>
      </c>
      <c r="C1205">
        <v>39</v>
      </c>
      <c r="D1205">
        <v>44</v>
      </c>
      <c r="E1205">
        <v>43</v>
      </c>
      <c r="F1205"/>
      <c r="G1205"/>
      <c r="H1205"/>
      <c r="I1205"/>
      <c r="J1205"/>
      <c r="K1205"/>
      <c r="L1205"/>
      <c r="M1205"/>
      <c r="N1205" s="392"/>
    </row>
    <row r="1206" spans="1:14">
      <c r="A1206" t="s">
        <v>3647</v>
      </c>
      <c r="B1206"/>
      <c r="C1206"/>
      <c r="D1206"/>
      <c r="E1206"/>
      <c r="F1206">
        <v>228</v>
      </c>
      <c r="G1206">
        <v>267</v>
      </c>
      <c r="H1206">
        <v>288</v>
      </c>
      <c r="I1206">
        <v>242</v>
      </c>
      <c r="J1206">
        <v>286</v>
      </c>
      <c r="K1206">
        <v>239</v>
      </c>
      <c r="L1206">
        <v>302</v>
      </c>
      <c r="M1206">
        <v>299</v>
      </c>
      <c r="N1206" s="392"/>
    </row>
    <row r="1207" spans="1:14">
      <c r="A1207" t="s">
        <v>3250</v>
      </c>
      <c r="B1207"/>
      <c r="C1207"/>
      <c r="D1207"/>
      <c r="E1207"/>
      <c r="F1207">
        <v>38</v>
      </c>
      <c r="G1207">
        <v>63</v>
      </c>
      <c r="H1207">
        <v>26</v>
      </c>
      <c r="I1207">
        <v>46</v>
      </c>
      <c r="J1207">
        <v>44</v>
      </c>
      <c r="K1207">
        <v>39</v>
      </c>
      <c r="L1207">
        <v>36</v>
      </c>
      <c r="M1207">
        <v>31</v>
      </c>
      <c r="N1207" s="392"/>
    </row>
    <row r="1208" spans="1:14">
      <c r="A1208" t="s">
        <v>3485</v>
      </c>
      <c r="B1208">
        <v>87</v>
      </c>
      <c r="C1208">
        <v>97</v>
      </c>
      <c r="D1208">
        <v>71</v>
      </c>
      <c r="E1208">
        <v>93</v>
      </c>
      <c r="F1208"/>
      <c r="G1208"/>
      <c r="H1208"/>
      <c r="I1208"/>
      <c r="J1208"/>
      <c r="K1208"/>
      <c r="L1208"/>
      <c r="M1208"/>
      <c r="N1208" s="392"/>
    </row>
    <row r="1209" spans="1:14">
      <c r="A1209" t="s">
        <v>3959</v>
      </c>
      <c r="B1209">
        <v>63</v>
      </c>
      <c r="C1209">
        <v>65</v>
      </c>
      <c r="D1209">
        <v>70</v>
      </c>
      <c r="E1209">
        <v>58</v>
      </c>
      <c r="F1209"/>
      <c r="G1209"/>
      <c r="H1209"/>
      <c r="I1209"/>
      <c r="J1209"/>
      <c r="K1209"/>
      <c r="L1209"/>
      <c r="M1209"/>
      <c r="N1209" s="392"/>
    </row>
    <row r="1210" spans="1:14">
      <c r="A1210" t="s">
        <v>3603</v>
      </c>
      <c r="B1210"/>
      <c r="C1210"/>
      <c r="D1210"/>
      <c r="E1210"/>
      <c r="F1210">
        <v>63</v>
      </c>
      <c r="G1210">
        <v>53</v>
      </c>
      <c r="H1210">
        <v>52</v>
      </c>
      <c r="I1210">
        <v>50</v>
      </c>
      <c r="J1210">
        <v>56</v>
      </c>
      <c r="K1210">
        <v>72</v>
      </c>
      <c r="L1210">
        <v>64</v>
      </c>
      <c r="M1210">
        <v>66</v>
      </c>
      <c r="N1210" s="392"/>
    </row>
    <row r="1211" spans="1:14">
      <c r="A1211" t="s">
        <v>3784</v>
      </c>
      <c r="B1211"/>
      <c r="C1211"/>
      <c r="D1211"/>
      <c r="E1211"/>
      <c r="F1211">
        <v>137</v>
      </c>
      <c r="G1211">
        <v>151</v>
      </c>
      <c r="H1211">
        <v>119</v>
      </c>
      <c r="I1211">
        <v>147</v>
      </c>
      <c r="J1211">
        <v>144</v>
      </c>
      <c r="K1211">
        <v>119</v>
      </c>
      <c r="L1211">
        <v>130</v>
      </c>
      <c r="M1211">
        <v>132</v>
      </c>
      <c r="N1211" s="392"/>
    </row>
    <row r="1212" spans="1:14">
      <c r="A1212" t="s">
        <v>2886</v>
      </c>
      <c r="B1212">
        <v>43</v>
      </c>
      <c r="C1212">
        <v>59</v>
      </c>
      <c r="D1212">
        <v>65</v>
      </c>
      <c r="E1212">
        <v>81</v>
      </c>
      <c r="F1212"/>
      <c r="G1212"/>
      <c r="H1212"/>
      <c r="I1212"/>
      <c r="J1212"/>
      <c r="K1212"/>
      <c r="L1212"/>
      <c r="M1212"/>
      <c r="N1212" s="392"/>
    </row>
    <row r="1213" spans="1:14">
      <c r="A1213" t="s">
        <v>3510</v>
      </c>
      <c r="B1213">
        <v>25</v>
      </c>
      <c r="C1213">
        <v>34</v>
      </c>
      <c r="D1213">
        <v>30</v>
      </c>
      <c r="E1213">
        <v>41</v>
      </c>
      <c r="F1213">
        <v>36</v>
      </c>
      <c r="G1213">
        <v>39</v>
      </c>
      <c r="H1213">
        <v>23</v>
      </c>
      <c r="I1213">
        <v>39</v>
      </c>
      <c r="J1213">
        <v>30</v>
      </c>
      <c r="K1213">
        <v>32</v>
      </c>
      <c r="L1213">
        <v>21</v>
      </c>
      <c r="M1213">
        <v>15</v>
      </c>
      <c r="N1213" s="392"/>
    </row>
    <row r="1214" spans="1:14">
      <c r="A1214" t="s">
        <v>3835</v>
      </c>
      <c r="B1214">
        <v>44</v>
      </c>
      <c r="C1214">
        <v>41</v>
      </c>
      <c r="D1214">
        <v>38</v>
      </c>
      <c r="E1214">
        <v>29</v>
      </c>
      <c r="F1214"/>
      <c r="G1214"/>
      <c r="H1214"/>
      <c r="I1214"/>
      <c r="J1214"/>
      <c r="K1214"/>
      <c r="L1214"/>
      <c r="M1214"/>
      <c r="N1214" s="392"/>
    </row>
    <row r="1215" spans="1:14">
      <c r="A1215" t="s">
        <v>3140</v>
      </c>
      <c r="B1215">
        <v>105</v>
      </c>
      <c r="C1215">
        <v>103</v>
      </c>
      <c r="D1215">
        <v>102</v>
      </c>
      <c r="E1215">
        <v>105</v>
      </c>
      <c r="F1215"/>
      <c r="G1215"/>
      <c r="H1215"/>
      <c r="I1215"/>
      <c r="J1215"/>
      <c r="K1215"/>
      <c r="L1215"/>
      <c r="M1215"/>
      <c r="N1215" s="392"/>
    </row>
    <row r="1216" spans="1:14">
      <c r="A1216" t="s">
        <v>3374</v>
      </c>
      <c r="B1216">
        <v>143</v>
      </c>
      <c r="C1216">
        <v>171</v>
      </c>
      <c r="D1216">
        <v>147</v>
      </c>
      <c r="E1216">
        <v>170</v>
      </c>
      <c r="F1216"/>
      <c r="G1216"/>
      <c r="H1216"/>
      <c r="I1216"/>
      <c r="J1216"/>
      <c r="K1216"/>
      <c r="L1216"/>
      <c r="M1216"/>
      <c r="N1216" s="392"/>
    </row>
    <row r="1217" spans="1:14">
      <c r="A1217" t="s">
        <v>2962</v>
      </c>
      <c r="B1217">
        <v>24</v>
      </c>
      <c r="C1217">
        <v>17</v>
      </c>
      <c r="D1217">
        <v>20</v>
      </c>
      <c r="E1217">
        <v>20</v>
      </c>
      <c r="F1217"/>
      <c r="G1217"/>
      <c r="H1217"/>
      <c r="I1217"/>
      <c r="J1217"/>
      <c r="K1217"/>
      <c r="L1217"/>
      <c r="M1217"/>
      <c r="N1217" s="392"/>
    </row>
    <row r="1218" spans="1:14">
      <c r="A1218" t="s">
        <v>3946</v>
      </c>
      <c r="B1218"/>
      <c r="C1218"/>
      <c r="D1218"/>
      <c r="E1218"/>
      <c r="F1218">
        <v>107</v>
      </c>
      <c r="G1218">
        <v>39</v>
      </c>
      <c r="H1218">
        <v>113</v>
      </c>
      <c r="I1218">
        <v>24</v>
      </c>
      <c r="J1218">
        <v>144</v>
      </c>
      <c r="K1218">
        <v>43</v>
      </c>
      <c r="L1218">
        <v>141</v>
      </c>
      <c r="M1218">
        <v>33</v>
      </c>
      <c r="N1218" s="392"/>
    </row>
    <row r="1219" spans="1:14">
      <c r="A1219" t="s">
        <v>3736</v>
      </c>
      <c r="B1219">
        <v>204</v>
      </c>
      <c r="C1219">
        <v>193</v>
      </c>
      <c r="D1219">
        <v>187</v>
      </c>
      <c r="E1219">
        <v>214</v>
      </c>
      <c r="F1219"/>
      <c r="G1219"/>
      <c r="H1219"/>
      <c r="I1219"/>
      <c r="J1219"/>
      <c r="K1219"/>
      <c r="L1219"/>
      <c r="M1219"/>
      <c r="N1219" s="392"/>
    </row>
    <row r="1220" spans="1:14">
      <c r="A1220" t="s">
        <v>3386</v>
      </c>
      <c r="B1220">
        <v>92</v>
      </c>
      <c r="C1220">
        <v>120</v>
      </c>
      <c r="D1220">
        <v>113</v>
      </c>
      <c r="E1220">
        <v>103</v>
      </c>
      <c r="F1220"/>
      <c r="G1220"/>
      <c r="H1220"/>
      <c r="I1220"/>
      <c r="J1220"/>
      <c r="K1220"/>
      <c r="L1220"/>
      <c r="M1220"/>
      <c r="N1220" s="392"/>
    </row>
    <row r="1221" spans="1:14">
      <c r="A1221" t="s">
        <v>3339</v>
      </c>
      <c r="B1221">
        <v>214</v>
      </c>
      <c r="C1221">
        <v>238</v>
      </c>
      <c r="D1221">
        <v>218</v>
      </c>
      <c r="E1221">
        <v>242</v>
      </c>
      <c r="F1221"/>
      <c r="G1221"/>
      <c r="H1221"/>
      <c r="I1221">
        <v>1</v>
      </c>
      <c r="J1221"/>
      <c r="K1221"/>
      <c r="L1221"/>
      <c r="M1221"/>
      <c r="N1221" s="392"/>
    </row>
    <row r="1222" spans="1:14">
      <c r="A1222" t="s">
        <v>2932</v>
      </c>
      <c r="B1222">
        <v>28</v>
      </c>
      <c r="C1222">
        <v>27</v>
      </c>
      <c r="D1222">
        <v>25</v>
      </c>
      <c r="E1222">
        <v>23</v>
      </c>
      <c r="F1222"/>
      <c r="G1222"/>
      <c r="H1222"/>
      <c r="I1222"/>
      <c r="J1222"/>
      <c r="K1222"/>
      <c r="L1222"/>
      <c r="M1222"/>
      <c r="N1222" s="392"/>
    </row>
    <row r="1223" spans="1:14">
      <c r="A1223" t="s">
        <v>3430</v>
      </c>
      <c r="B1223"/>
      <c r="C1223"/>
      <c r="D1223"/>
      <c r="E1223"/>
      <c r="F1223">
        <v>187</v>
      </c>
      <c r="G1223">
        <v>137</v>
      </c>
      <c r="H1223">
        <v>154</v>
      </c>
      <c r="I1223">
        <v>144</v>
      </c>
      <c r="J1223">
        <v>152</v>
      </c>
      <c r="K1223">
        <v>150</v>
      </c>
      <c r="L1223">
        <v>129</v>
      </c>
      <c r="M1223">
        <v>134</v>
      </c>
      <c r="N1223" s="392"/>
    </row>
    <row r="1224" spans="1:14">
      <c r="A1224" t="s">
        <v>3620</v>
      </c>
      <c r="B1224">
        <v>27</v>
      </c>
      <c r="C1224">
        <v>25</v>
      </c>
      <c r="D1224">
        <v>26</v>
      </c>
      <c r="E1224">
        <v>25</v>
      </c>
      <c r="F1224"/>
      <c r="G1224"/>
      <c r="H1224"/>
      <c r="I1224"/>
      <c r="J1224"/>
      <c r="K1224"/>
      <c r="L1224"/>
      <c r="M1224"/>
      <c r="N1224" s="392"/>
    </row>
    <row r="1225" spans="1:14">
      <c r="A1225" t="s">
        <v>3948</v>
      </c>
      <c r="B1225">
        <v>14</v>
      </c>
      <c r="C1225">
        <v>17</v>
      </c>
      <c r="D1225">
        <v>13</v>
      </c>
      <c r="E1225">
        <v>31</v>
      </c>
      <c r="F1225">
        <v>83</v>
      </c>
      <c r="G1225">
        <v>101</v>
      </c>
      <c r="H1225">
        <v>74</v>
      </c>
      <c r="I1225">
        <v>98</v>
      </c>
      <c r="J1225">
        <v>115</v>
      </c>
      <c r="K1225">
        <v>126</v>
      </c>
      <c r="L1225">
        <v>88</v>
      </c>
      <c r="M1225">
        <v>91</v>
      </c>
      <c r="N1225" s="392"/>
    </row>
    <row r="1226" spans="1:14">
      <c r="A1226" t="s">
        <v>3919</v>
      </c>
      <c r="B1226"/>
      <c r="C1226"/>
      <c r="D1226"/>
      <c r="E1226"/>
      <c r="F1226">
        <v>93</v>
      </c>
      <c r="G1226">
        <v>109</v>
      </c>
      <c r="H1226">
        <v>110</v>
      </c>
      <c r="I1226">
        <v>102</v>
      </c>
      <c r="J1226">
        <v>72</v>
      </c>
      <c r="K1226">
        <v>86</v>
      </c>
      <c r="L1226">
        <v>60</v>
      </c>
      <c r="M1226">
        <v>86</v>
      </c>
      <c r="N1226" s="392"/>
    </row>
    <row r="1227" spans="1:14">
      <c r="A1227" t="s">
        <v>3102</v>
      </c>
      <c r="B1227">
        <v>15</v>
      </c>
      <c r="C1227">
        <v>17</v>
      </c>
      <c r="D1227">
        <v>16</v>
      </c>
      <c r="E1227">
        <v>16</v>
      </c>
      <c r="F1227">
        <v>12</v>
      </c>
      <c r="G1227">
        <v>11</v>
      </c>
      <c r="H1227">
        <v>17</v>
      </c>
      <c r="I1227">
        <v>10</v>
      </c>
      <c r="J1227">
        <v>11</v>
      </c>
      <c r="K1227">
        <v>17</v>
      </c>
      <c r="L1227">
        <v>14</v>
      </c>
      <c r="M1227">
        <v>15</v>
      </c>
      <c r="N1227" s="392"/>
    </row>
    <row r="1228" spans="1:14">
      <c r="A1228" t="s">
        <v>3421</v>
      </c>
      <c r="B1228">
        <v>19</v>
      </c>
      <c r="C1228">
        <v>12</v>
      </c>
      <c r="D1228">
        <v>11</v>
      </c>
      <c r="E1228">
        <v>16</v>
      </c>
      <c r="F1228"/>
      <c r="G1228"/>
      <c r="H1228"/>
      <c r="I1228"/>
      <c r="J1228"/>
      <c r="K1228"/>
      <c r="L1228"/>
      <c r="M1228"/>
      <c r="N1228" s="392"/>
    </row>
    <row r="1229" spans="1:14">
      <c r="A1229" t="s">
        <v>3034</v>
      </c>
      <c r="B1229">
        <v>72</v>
      </c>
      <c r="C1229">
        <v>65</v>
      </c>
      <c r="D1229">
        <v>63</v>
      </c>
      <c r="E1229">
        <v>79</v>
      </c>
      <c r="F1229">
        <v>44</v>
      </c>
      <c r="G1229">
        <v>56</v>
      </c>
      <c r="H1229">
        <v>44</v>
      </c>
      <c r="I1229">
        <v>56</v>
      </c>
      <c r="J1229">
        <v>52</v>
      </c>
      <c r="K1229">
        <v>55</v>
      </c>
      <c r="L1229">
        <v>37</v>
      </c>
      <c r="M1229">
        <v>59</v>
      </c>
      <c r="N1229" s="392"/>
    </row>
    <row r="1230" spans="1:14">
      <c r="A1230" t="s">
        <v>10035</v>
      </c>
      <c r="B1230"/>
      <c r="C1230"/>
      <c r="D1230"/>
      <c r="E1230"/>
      <c r="F1230">
        <v>151</v>
      </c>
      <c r="G1230">
        <v>173</v>
      </c>
      <c r="H1230">
        <v>161</v>
      </c>
      <c r="I1230">
        <v>157</v>
      </c>
      <c r="J1230">
        <v>174</v>
      </c>
      <c r="K1230">
        <v>182</v>
      </c>
      <c r="L1230">
        <v>159</v>
      </c>
      <c r="M1230">
        <v>179</v>
      </c>
      <c r="N1230" s="392"/>
    </row>
    <row r="1231" spans="1:14">
      <c r="A1231" t="s">
        <v>4007</v>
      </c>
      <c r="B1231"/>
      <c r="C1231"/>
      <c r="D1231"/>
      <c r="E1231"/>
      <c r="F1231">
        <v>78</v>
      </c>
      <c r="G1231">
        <v>80</v>
      </c>
      <c r="H1231">
        <v>81</v>
      </c>
      <c r="I1231">
        <v>82</v>
      </c>
      <c r="J1231">
        <v>68</v>
      </c>
      <c r="K1231">
        <v>87</v>
      </c>
      <c r="L1231">
        <v>55</v>
      </c>
      <c r="M1231">
        <v>83</v>
      </c>
      <c r="N1231" s="392"/>
    </row>
    <row r="1232" spans="1:14">
      <c r="A1232" t="s">
        <v>2895</v>
      </c>
      <c r="B1232"/>
      <c r="C1232"/>
      <c r="D1232"/>
      <c r="E1232"/>
      <c r="F1232">
        <v>100</v>
      </c>
      <c r="G1232">
        <v>95</v>
      </c>
      <c r="H1232">
        <v>80</v>
      </c>
      <c r="I1232">
        <v>110</v>
      </c>
      <c r="J1232">
        <v>90</v>
      </c>
      <c r="K1232">
        <v>83</v>
      </c>
      <c r="L1232">
        <v>103</v>
      </c>
      <c r="M1232">
        <v>92</v>
      </c>
      <c r="N1232" s="392"/>
    </row>
    <row r="1233" spans="1:14">
      <c r="A1233" t="s">
        <v>13010</v>
      </c>
      <c r="B1233"/>
      <c r="C1233"/>
      <c r="D1233"/>
      <c r="E1233"/>
      <c r="F1233">
        <v>92</v>
      </c>
      <c r="G1233">
        <v>76</v>
      </c>
      <c r="H1233">
        <v>88</v>
      </c>
      <c r="I1233">
        <v>59</v>
      </c>
      <c r="J1233">
        <v>61</v>
      </c>
      <c r="K1233">
        <v>56</v>
      </c>
      <c r="L1233">
        <v>59</v>
      </c>
      <c r="M1233">
        <v>53</v>
      </c>
      <c r="N1233" s="392"/>
    </row>
    <row r="1234" spans="1:14">
      <c r="A1234" t="s">
        <v>3834</v>
      </c>
      <c r="B1234"/>
      <c r="C1234"/>
      <c r="D1234"/>
      <c r="E1234"/>
      <c r="F1234">
        <v>46</v>
      </c>
      <c r="G1234">
        <v>41</v>
      </c>
      <c r="H1234">
        <v>45</v>
      </c>
      <c r="I1234">
        <v>21</v>
      </c>
      <c r="J1234">
        <v>26</v>
      </c>
      <c r="K1234">
        <v>26</v>
      </c>
      <c r="L1234">
        <v>29</v>
      </c>
      <c r="M1234">
        <v>20</v>
      </c>
      <c r="N1234" s="392"/>
    </row>
    <row r="1235" spans="1:14">
      <c r="A1235" t="s">
        <v>16312</v>
      </c>
      <c r="B1235"/>
      <c r="C1235"/>
      <c r="D1235"/>
      <c r="E1235">
        <v>1</v>
      </c>
      <c r="F1235"/>
      <c r="G1235"/>
      <c r="H1235"/>
      <c r="I1235"/>
      <c r="J1235"/>
      <c r="K1235"/>
      <c r="L1235"/>
      <c r="M1235"/>
      <c r="N1235" s="392"/>
    </row>
    <row r="1236" spans="1:14">
      <c r="A1236" t="s">
        <v>3987</v>
      </c>
      <c r="B1236"/>
      <c r="C1236"/>
      <c r="D1236"/>
      <c r="E1236"/>
      <c r="F1236">
        <v>130</v>
      </c>
      <c r="G1236">
        <v>39</v>
      </c>
      <c r="H1236">
        <v>121</v>
      </c>
      <c r="I1236">
        <v>26</v>
      </c>
      <c r="J1236">
        <v>112</v>
      </c>
      <c r="K1236">
        <v>35</v>
      </c>
      <c r="L1236">
        <v>110</v>
      </c>
      <c r="M1236">
        <v>26</v>
      </c>
      <c r="N1236" s="392"/>
    </row>
    <row r="1237" spans="1:14">
      <c r="A1237" t="s">
        <v>4036</v>
      </c>
      <c r="B1237"/>
      <c r="C1237"/>
      <c r="D1237"/>
      <c r="E1237"/>
      <c r="F1237">
        <v>108</v>
      </c>
      <c r="G1237">
        <v>126</v>
      </c>
      <c r="H1237">
        <v>125</v>
      </c>
      <c r="I1237">
        <v>135</v>
      </c>
      <c r="J1237">
        <v>137</v>
      </c>
      <c r="K1237">
        <v>126</v>
      </c>
      <c r="L1237">
        <v>114</v>
      </c>
      <c r="M1237">
        <v>105</v>
      </c>
      <c r="N1237" s="392"/>
    </row>
    <row r="1238" spans="1:14">
      <c r="A1238" t="s">
        <v>2947</v>
      </c>
      <c r="B1238">
        <v>16</v>
      </c>
      <c r="C1238">
        <v>25</v>
      </c>
      <c r="D1238">
        <v>22</v>
      </c>
      <c r="E1238">
        <v>19</v>
      </c>
      <c r="F1238"/>
      <c r="G1238"/>
      <c r="H1238"/>
      <c r="I1238"/>
      <c r="J1238"/>
      <c r="K1238"/>
      <c r="L1238"/>
      <c r="M1238"/>
      <c r="N1238" s="392"/>
    </row>
    <row r="1239" spans="1:14">
      <c r="A1239" t="s">
        <v>3116</v>
      </c>
      <c r="B1239">
        <v>33</v>
      </c>
      <c r="C1239">
        <v>41</v>
      </c>
      <c r="D1239">
        <v>36</v>
      </c>
      <c r="E1239">
        <v>28</v>
      </c>
      <c r="F1239">
        <v>33</v>
      </c>
      <c r="G1239">
        <v>37</v>
      </c>
      <c r="H1239">
        <v>39</v>
      </c>
      <c r="I1239">
        <v>24</v>
      </c>
      <c r="J1239">
        <v>32</v>
      </c>
      <c r="K1239">
        <v>38</v>
      </c>
      <c r="L1239">
        <v>30</v>
      </c>
      <c r="M1239">
        <v>29</v>
      </c>
      <c r="N1239" s="392"/>
    </row>
    <row r="1240" spans="1:14">
      <c r="A1240" t="s">
        <v>12985</v>
      </c>
      <c r="B1240">
        <v>88</v>
      </c>
      <c r="C1240">
        <v>82</v>
      </c>
      <c r="D1240">
        <v>100</v>
      </c>
      <c r="E1240">
        <v>71</v>
      </c>
      <c r="F1240"/>
      <c r="G1240"/>
      <c r="H1240"/>
      <c r="I1240"/>
      <c r="J1240"/>
      <c r="K1240"/>
      <c r="L1240"/>
      <c r="M1240"/>
      <c r="N1240" s="392"/>
    </row>
    <row r="1241" spans="1:14">
      <c r="A1241" t="s">
        <v>10483</v>
      </c>
      <c r="B1241">
        <v>145</v>
      </c>
      <c r="C1241">
        <v>156</v>
      </c>
      <c r="D1241">
        <v>160</v>
      </c>
      <c r="E1241">
        <v>141</v>
      </c>
      <c r="F1241"/>
      <c r="G1241"/>
      <c r="H1241"/>
      <c r="I1241"/>
      <c r="J1241"/>
      <c r="K1241"/>
      <c r="L1241"/>
      <c r="M1241"/>
      <c r="N1241" s="392"/>
    </row>
    <row r="1242" spans="1:14">
      <c r="A1242" t="s">
        <v>3996</v>
      </c>
      <c r="B1242"/>
      <c r="C1242"/>
      <c r="D1242"/>
      <c r="E1242"/>
      <c r="F1242">
        <v>73</v>
      </c>
      <c r="G1242">
        <v>107</v>
      </c>
      <c r="H1242">
        <v>72</v>
      </c>
      <c r="I1242">
        <v>74</v>
      </c>
      <c r="J1242">
        <v>75</v>
      </c>
      <c r="K1242">
        <v>83</v>
      </c>
      <c r="L1242">
        <v>85</v>
      </c>
      <c r="M1242">
        <v>81</v>
      </c>
      <c r="N1242" s="392"/>
    </row>
    <row r="1243" spans="1:14">
      <c r="A1243" t="s">
        <v>3542</v>
      </c>
      <c r="B1243">
        <v>117</v>
      </c>
      <c r="C1243">
        <v>141</v>
      </c>
      <c r="D1243">
        <v>138</v>
      </c>
      <c r="E1243">
        <v>148</v>
      </c>
      <c r="F1243"/>
      <c r="G1243"/>
      <c r="H1243"/>
      <c r="I1243"/>
      <c r="J1243"/>
      <c r="K1243"/>
      <c r="L1243"/>
      <c r="M1243"/>
      <c r="N1243" s="392"/>
    </row>
    <row r="1244" spans="1:14">
      <c r="A1244" t="s">
        <v>3720</v>
      </c>
      <c r="B1244"/>
      <c r="C1244"/>
      <c r="D1244"/>
      <c r="E1244"/>
      <c r="F1244">
        <v>233</v>
      </c>
      <c r="G1244">
        <v>255</v>
      </c>
      <c r="H1244">
        <v>270</v>
      </c>
      <c r="I1244">
        <v>260</v>
      </c>
      <c r="J1244">
        <v>260</v>
      </c>
      <c r="K1244">
        <v>274</v>
      </c>
      <c r="L1244">
        <v>274</v>
      </c>
      <c r="M1244">
        <v>295</v>
      </c>
      <c r="N1244" s="392"/>
    </row>
    <row r="1245" spans="1:14">
      <c r="A1245" t="s">
        <v>13187</v>
      </c>
      <c r="B1245">
        <v>139</v>
      </c>
      <c r="C1245">
        <v>124</v>
      </c>
      <c r="D1245">
        <v>163</v>
      </c>
      <c r="E1245">
        <v>146</v>
      </c>
      <c r="F1245"/>
      <c r="G1245"/>
      <c r="H1245"/>
      <c r="I1245"/>
      <c r="J1245"/>
      <c r="K1245"/>
      <c r="L1245"/>
      <c r="M1245"/>
      <c r="N1245" s="392"/>
    </row>
    <row r="1246" spans="1:14">
      <c r="A1246" t="s">
        <v>3883</v>
      </c>
      <c r="B1246">
        <v>19</v>
      </c>
      <c r="C1246">
        <v>23</v>
      </c>
      <c r="D1246">
        <v>30</v>
      </c>
      <c r="E1246">
        <v>28</v>
      </c>
      <c r="F1246"/>
      <c r="G1246"/>
      <c r="H1246"/>
      <c r="I1246"/>
      <c r="J1246"/>
      <c r="K1246"/>
      <c r="L1246"/>
      <c r="M1246"/>
      <c r="N1246" s="392"/>
    </row>
    <row r="1247" spans="1:14">
      <c r="A1247" t="s">
        <v>3976</v>
      </c>
      <c r="B1247"/>
      <c r="C1247"/>
      <c r="D1247"/>
      <c r="E1247"/>
      <c r="F1247">
        <v>56</v>
      </c>
      <c r="G1247">
        <v>121</v>
      </c>
      <c r="H1247">
        <v>46</v>
      </c>
      <c r="I1247">
        <v>84</v>
      </c>
      <c r="J1247">
        <v>12</v>
      </c>
      <c r="K1247">
        <v>39</v>
      </c>
      <c r="L1247">
        <v>32</v>
      </c>
      <c r="M1247">
        <v>47</v>
      </c>
      <c r="N1247" s="392"/>
    </row>
    <row r="1248" spans="1:14">
      <c r="A1248" t="s">
        <v>3286</v>
      </c>
      <c r="B1248"/>
      <c r="C1248"/>
      <c r="D1248"/>
      <c r="E1248"/>
      <c r="F1248"/>
      <c r="G1248"/>
      <c r="H1248"/>
      <c r="I1248"/>
      <c r="J1248"/>
      <c r="K1248"/>
      <c r="L1248">
        <v>33</v>
      </c>
      <c r="M1248">
        <v>45</v>
      </c>
      <c r="N1248" s="392"/>
    </row>
    <row r="1249" spans="1:14">
      <c r="A1249" t="s">
        <v>3228</v>
      </c>
      <c r="B1249">
        <v>50</v>
      </c>
      <c r="C1249">
        <v>54</v>
      </c>
      <c r="D1249">
        <v>47</v>
      </c>
      <c r="E1249">
        <v>54</v>
      </c>
      <c r="F1249">
        <v>50</v>
      </c>
      <c r="G1249">
        <v>53</v>
      </c>
      <c r="H1249">
        <v>54</v>
      </c>
      <c r="I1249">
        <v>50</v>
      </c>
      <c r="J1249">
        <v>45</v>
      </c>
      <c r="K1249">
        <v>58</v>
      </c>
      <c r="L1249">
        <v>64</v>
      </c>
      <c r="M1249">
        <v>53</v>
      </c>
      <c r="N1249" s="392"/>
    </row>
    <row r="1250" spans="1:14">
      <c r="A1250" t="s">
        <v>3665</v>
      </c>
      <c r="B1250"/>
      <c r="C1250"/>
      <c r="D1250"/>
      <c r="E1250"/>
      <c r="F1250"/>
      <c r="G1250"/>
      <c r="H1250">
        <v>292</v>
      </c>
      <c r="I1250">
        <v>261</v>
      </c>
      <c r="J1250">
        <v>292</v>
      </c>
      <c r="K1250">
        <v>287</v>
      </c>
      <c r="L1250">
        <v>321</v>
      </c>
      <c r="M1250">
        <v>266</v>
      </c>
      <c r="N1250" s="392"/>
    </row>
    <row r="1251" spans="1:14">
      <c r="A1251" t="s">
        <v>3642</v>
      </c>
      <c r="B1251">
        <v>113</v>
      </c>
      <c r="C1251">
        <v>110</v>
      </c>
      <c r="D1251">
        <v>121</v>
      </c>
      <c r="E1251">
        <v>127</v>
      </c>
      <c r="F1251"/>
      <c r="G1251"/>
      <c r="H1251"/>
      <c r="I1251"/>
      <c r="J1251"/>
      <c r="K1251"/>
      <c r="L1251"/>
      <c r="M1251"/>
      <c r="N1251" s="392"/>
    </row>
    <row r="1252" spans="1:14">
      <c r="A1252" t="s">
        <v>3691</v>
      </c>
      <c r="B1252"/>
      <c r="C1252"/>
      <c r="D1252"/>
      <c r="E1252"/>
      <c r="F1252">
        <v>180</v>
      </c>
      <c r="G1252">
        <v>184</v>
      </c>
      <c r="H1252">
        <v>187</v>
      </c>
      <c r="I1252">
        <v>205</v>
      </c>
      <c r="J1252">
        <v>197</v>
      </c>
      <c r="K1252">
        <v>165</v>
      </c>
      <c r="L1252">
        <v>169</v>
      </c>
      <c r="M1252">
        <v>164</v>
      </c>
      <c r="N1252" s="392"/>
    </row>
    <row r="1253" spans="1:14">
      <c r="A1253" t="s">
        <v>3564</v>
      </c>
      <c r="B1253"/>
      <c r="C1253"/>
      <c r="D1253"/>
      <c r="E1253"/>
      <c r="F1253">
        <v>116</v>
      </c>
      <c r="G1253">
        <v>110</v>
      </c>
      <c r="H1253">
        <v>118</v>
      </c>
      <c r="I1253">
        <v>125</v>
      </c>
      <c r="J1253">
        <v>108</v>
      </c>
      <c r="K1253">
        <v>140</v>
      </c>
      <c r="L1253">
        <v>125</v>
      </c>
      <c r="M1253">
        <v>144</v>
      </c>
      <c r="N1253" s="392"/>
    </row>
    <row r="1254" spans="1:14">
      <c r="A1254" t="s">
        <v>3444</v>
      </c>
      <c r="B1254"/>
      <c r="C1254"/>
      <c r="D1254"/>
      <c r="E1254"/>
      <c r="F1254">
        <v>26</v>
      </c>
      <c r="G1254">
        <v>26</v>
      </c>
      <c r="H1254">
        <v>23</v>
      </c>
      <c r="I1254">
        <v>23</v>
      </c>
      <c r="J1254">
        <v>21</v>
      </c>
      <c r="K1254">
        <v>38</v>
      </c>
      <c r="L1254">
        <v>30</v>
      </c>
      <c r="M1254">
        <v>25</v>
      </c>
      <c r="N1254" s="392"/>
    </row>
    <row r="1255" spans="1:14">
      <c r="A1255" t="s">
        <v>3717</v>
      </c>
      <c r="B1255">
        <v>126</v>
      </c>
      <c r="C1255">
        <v>118</v>
      </c>
      <c r="D1255">
        <v>124</v>
      </c>
      <c r="E1255">
        <v>99</v>
      </c>
      <c r="F1255"/>
      <c r="G1255"/>
      <c r="H1255"/>
      <c r="I1255"/>
      <c r="J1255"/>
      <c r="K1255"/>
      <c r="L1255"/>
      <c r="M1255"/>
      <c r="N1255" s="392"/>
    </row>
    <row r="1256" spans="1:14">
      <c r="A1256" t="s">
        <v>3000</v>
      </c>
      <c r="B1256">
        <v>88</v>
      </c>
      <c r="C1256">
        <v>115</v>
      </c>
      <c r="D1256">
        <v>116</v>
      </c>
      <c r="E1256">
        <v>102</v>
      </c>
      <c r="F1256"/>
      <c r="G1256"/>
      <c r="H1256"/>
      <c r="I1256"/>
      <c r="J1256"/>
      <c r="K1256"/>
      <c r="L1256"/>
      <c r="M1256"/>
      <c r="N1256" s="392"/>
    </row>
    <row r="1257" spans="1:14">
      <c r="A1257" t="s">
        <v>4013</v>
      </c>
      <c r="B1257"/>
      <c r="C1257"/>
      <c r="D1257"/>
      <c r="E1257"/>
      <c r="F1257">
        <v>25</v>
      </c>
      <c r="G1257">
        <v>32</v>
      </c>
      <c r="H1257">
        <v>18</v>
      </c>
      <c r="I1257">
        <v>35</v>
      </c>
      <c r="J1257">
        <v>19</v>
      </c>
      <c r="K1257">
        <v>26</v>
      </c>
      <c r="L1257">
        <v>40</v>
      </c>
      <c r="M1257">
        <v>27</v>
      </c>
      <c r="N1257" s="392"/>
    </row>
    <row r="1258" spans="1:14">
      <c r="A1258" t="s">
        <v>3151</v>
      </c>
      <c r="B1258"/>
      <c r="C1258"/>
      <c r="D1258"/>
      <c r="E1258"/>
      <c r="F1258">
        <v>190</v>
      </c>
      <c r="G1258">
        <v>207</v>
      </c>
      <c r="H1258">
        <v>217</v>
      </c>
      <c r="I1258">
        <v>214</v>
      </c>
      <c r="J1258">
        <v>213</v>
      </c>
      <c r="K1258">
        <v>210</v>
      </c>
      <c r="L1258">
        <v>207</v>
      </c>
      <c r="M1258">
        <v>214</v>
      </c>
      <c r="N1258" s="392"/>
    </row>
    <row r="1259" spans="1:14">
      <c r="A1259" t="s">
        <v>3065</v>
      </c>
      <c r="B1259">
        <v>92</v>
      </c>
      <c r="C1259">
        <v>89</v>
      </c>
      <c r="D1259">
        <v>82</v>
      </c>
      <c r="E1259">
        <v>82</v>
      </c>
      <c r="F1259"/>
      <c r="G1259"/>
      <c r="H1259"/>
      <c r="I1259"/>
      <c r="J1259"/>
      <c r="K1259"/>
      <c r="L1259"/>
      <c r="M1259"/>
      <c r="N1259" s="392"/>
    </row>
    <row r="1260" spans="1:14">
      <c r="A1260" t="s">
        <v>2965</v>
      </c>
      <c r="B1260">
        <v>155</v>
      </c>
      <c r="C1260">
        <v>199</v>
      </c>
      <c r="D1260">
        <v>164</v>
      </c>
      <c r="E1260">
        <v>185</v>
      </c>
      <c r="F1260"/>
      <c r="G1260"/>
      <c r="H1260"/>
      <c r="I1260"/>
      <c r="J1260"/>
      <c r="K1260"/>
      <c r="L1260"/>
      <c r="M1260"/>
      <c r="N1260" s="392"/>
    </row>
    <row r="1261" spans="1:14">
      <c r="A1261" t="s">
        <v>4023</v>
      </c>
      <c r="B1261">
        <v>116</v>
      </c>
      <c r="C1261">
        <v>107</v>
      </c>
      <c r="D1261">
        <v>89</v>
      </c>
      <c r="E1261">
        <v>109</v>
      </c>
      <c r="F1261"/>
      <c r="G1261"/>
      <c r="H1261"/>
      <c r="I1261"/>
      <c r="J1261"/>
      <c r="K1261"/>
      <c r="L1261"/>
      <c r="M1261"/>
      <c r="N1261" s="392"/>
    </row>
    <row r="1262" spans="1:14">
      <c r="A1262" t="s">
        <v>3513</v>
      </c>
      <c r="B1262">
        <v>45</v>
      </c>
      <c r="C1262">
        <v>54</v>
      </c>
      <c r="D1262">
        <v>40</v>
      </c>
      <c r="E1262">
        <v>44</v>
      </c>
      <c r="F1262">
        <v>37</v>
      </c>
      <c r="G1262">
        <v>39</v>
      </c>
      <c r="H1262">
        <v>49</v>
      </c>
      <c r="I1262">
        <v>37</v>
      </c>
      <c r="J1262">
        <v>45</v>
      </c>
      <c r="K1262">
        <v>58</v>
      </c>
      <c r="L1262">
        <v>47</v>
      </c>
      <c r="M1262">
        <v>49</v>
      </c>
      <c r="N1262" s="392"/>
    </row>
    <row r="1263" spans="1:14">
      <c r="A1263" t="s">
        <v>3039</v>
      </c>
      <c r="B1263"/>
      <c r="C1263"/>
      <c r="D1263"/>
      <c r="E1263"/>
      <c r="F1263">
        <v>133</v>
      </c>
      <c r="G1263">
        <v>127</v>
      </c>
      <c r="H1263">
        <v>87</v>
      </c>
      <c r="I1263">
        <v>85</v>
      </c>
      <c r="J1263">
        <v>83</v>
      </c>
      <c r="K1263">
        <v>86</v>
      </c>
      <c r="L1263">
        <v>77</v>
      </c>
      <c r="M1263">
        <v>62</v>
      </c>
      <c r="N1263" s="392"/>
    </row>
    <row r="1264" spans="1:14">
      <c r="A1264" t="s">
        <v>3892</v>
      </c>
      <c r="B1264">
        <v>36</v>
      </c>
      <c r="C1264">
        <v>40</v>
      </c>
      <c r="D1264">
        <v>26</v>
      </c>
      <c r="E1264">
        <v>35</v>
      </c>
      <c r="F1264"/>
      <c r="G1264"/>
      <c r="H1264"/>
      <c r="I1264"/>
      <c r="J1264"/>
      <c r="K1264"/>
      <c r="L1264"/>
      <c r="M1264"/>
      <c r="N1264" s="392"/>
    </row>
    <row r="1265" spans="1:14">
      <c r="A1265" t="s">
        <v>3567</v>
      </c>
      <c r="B1265">
        <v>9</v>
      </c>
      <c r="C1265">
        <v>15</v>
      </c>
      <c r="D1265">
        <v>14</v>
      </c>
      <c r="E1265">
        <v>18</v>
      </c>
      <c r="F1265"/>
      <c r="G1265"/>
      <c r="H1265"/>
      <c r="I1265"/>
      <c r="J1265"/>
      <c r="K1265"/>
      <c r="L1265"/>
      <c r="M1265"/>
      <c r="N1265" s="392"/>
    </row>
    <row r="1266" spans="1:14">
      <c r="A1266" t="s">
        <v>3963</v>
      </c>
      <c r="B1266">
        <v>203</v>
      </c>
      <c r="C1266">
        <v>263</v>
      </c>
      <c r="D1266">
        <v>220</v>
      </c>
      <c r="E1266">
        <v>229</v>
      </c>
      <c r="F1266"/>
      <c r="G1266"/>
      <c r="H1266"/>
      <c r="I1266"/>
      <c r="J1266"/>
      <c r="K1266"/>
      <c r="L1266"/>
      <c r="M1266"/>
      <c r="N1266" s="392"/>
    </row>
    <row r="1267" spans="1:14">
      <c r="A1267" t="s">
        <v>3341</v>
      </c>
      <c r="B1267">
        <v>98</v>
      </c>
      <c r="C1267">
        <v>104</v>
      </c>
      <c r="D1267">
        <v>89</v>
      </c>
      <c r="E1267">
        <v>102</v>
      </c>
      <c r="F1267"/>
      <c r="G1267"/>
      <c r="H1267"/>
      <c r="I1267"/>
      <c r="J1267"/>
      <c r="K1267"/>
      <c r="L1267"/>
      <c r="M1267"/>
      <c r="N1267" s="392"/>
    </row>
    <row r="1268" spans="1:14">
      <c r="A1268" t="s">
        <v>3238</v>
      </c>
      <c r="B1268"/>
      <c r="C1268"/>
      <c r="D1268"/>
      <c r="E1268"/>
      <c r="F1268">
        <v>14</v>
      </c>
      <c r="G1268">
        <v>10</v>
      </c>
      <c r="H1268">
        <v>12</v>
      </c>
      <c r="I1268">
        <v>14</v>
      </c>
      <c r="J1268">
        <v>11</v>
      </c>
      <c r="K1268">
        <v>15</v>
      </c>
      <c r="L1268">
        <v>9</v>
      </c>
      <c r="M1268">
        <v>16</v>
      </c>
      <c r="N1268" s="392"/>
    </row>
    <row r="1269" spans="1:14">
      <c r="A1269" t="s">
        <v>2961</v>
      </c>
      <c r="B1269">
        <v>31</v>
      </c>
      <c r="C1269">
        <v>38</v>
      </c>
      <c r="D1269">
        <v>33</v>
      </c>
      <c r="E1269">
        <v>33</v>
      </c>
      <c r="F1269">
        <v>30</v>
      </c>
      <c r="G1269">
        <v>39</v>
      </c>
      <c r="H1269">
        <v>25</v>
      </c>
      <c r="I1269">
        <v>34</v>
      </c>
      <c r="J1269">
        <v>19</v>
      </c>
      <c r="K1269">
        <v>24</v>
      </c>
      <c r="L1269">
        <v>23</v>
      </c>
      <c r="M1269">
        <v>20</v>
      </c>
      <c r="N1269" s="392"/>
    </row>
    <row r="1270" spans="1:14">
      <c r="A1270" t="s">
        <v>18065</v>
      </c>
      <c r="B1270">
        <v>1</v>
      </c>
      <c r="C1270">
        <v>1</v>
      </c>
      <c r="D1270"/>
      <c r="E1270"/>
      <c r="F1270"/>
      <c r="G1270"/>
      <c r="H1270"/>
      <c r="I1270"/>
      <c r="J1270"/>
      <c r="K1270"/>
      <c r="L1270"/>
      <c r="M1270"/>
      <c r="N1270" s="392"/>
    </row>
    <row r="1271" spans="1:14">
      <c r="A1271" t="s">
        <v>3162</v>
      </c>
      <c r="B1271"/>
      <c r="C1271"/>
      <c r="D1271">
        <v>39</v>
      </c>
      <c r="E1271">
        <v>35</v>
      </c>
      <c r="F1271">
        <v>53</v>
      </c>
      <c r="G1271">
        <v>55</v>
      </c>
      <c r="H1271">
        <v>42</v>
      </c>
      <c r="I1271">
        <v>43</v>
      </c>
      <c r="J1271">
        <v>42</v>
      </c>
      <c r="K1271">
        <v>60</v>
      </c>
      <c r="L1271">
        <v>54</v>
      </c>
      <c r="M1271">
        <v>47</v>
      </c>
      <c r="N1271" s="392"/>
    </row>
    <row r="1272" spans="1:14">
      <c r="A1272" t="s">
        <v>3814</v>
      </c>
      <c r="B1272">
        <v>57</v>
      </c>
      <c r="C1272">
        <v>50</v>
      </c>
      <c r="D1272">
        <v>54</v>
      </c>
      <c r="E1272">
        <v>49</v>
      </c>
      <c r="F1272"/>
      <c r="G1272"/>
      <c r="H1272"/>
      <c r="I1272"/>
      <c r="J1272"/>
      <c r="K1272"/>
      <c r="L1272"/>
      <c r="M1272"/>
      <c r="N1272" s="392"/>
    </row>
    <row r="1273" spans="1:14">
      <c r="A1273" t="s">
        <v>3855</v>
      </c>
      <c r="B1273">
        <v>18</v>
      </c>
      <c r="C1273">
        <v>24</v>
      </c>
      <c r="D1273">
        <v>19</v>
      </c>
      <c r="E1273">
        <v>37</v>
      </c>
      <c r="F1273"/>
      <c r="G1273"/>
      <c r="H1273"/>
      <c r="I1273"/>
      <c r="J1273"/>
      <c r="K1273"/>
      <c r="L1273"/>
      <c r="M1273"/>
      <c r="N1273" s="392"/>
    </row>
    <row r="1274" spans="1:14">
      <c r="A1274" t="s">
        <v>3532</v>
      </c>
      <c r="B1274">
        <v>132</v>
      </c>
      <c r="C1274">
        <v>126</v>
      </c>
      <c r="D1274">
        <v>135</v>
      </c>
      <c r="E1274">
        <v>126</v>
      </c>
      <c r="F1274"/>
      <c r="G1274">
        <v>1</v>
      </c>
      <c r="H1274"/>
      <c r="I1274"/>
      <c r="J1274"/>
      <c r="K1274"/>
      <c r="L1274"/>
      <c r="M1274"/>
      <c r="N1274" s="392"/>
    </row>
    <row r="1275" spans="1:14">
      <c r="A1275" t="s">
        <v>3816</v>
      </c>
      <c r="B1275"/>
      <c r="C1275"/>
      <c r="D1275"/>
      <c r="E1275"/>
      <c r="F1275">
        <v>72</v>
      </c>
      <c r="G1275">
        <v>104</v>
      </c>
      <c r="H1275">
        <v>73</v>
      </c>
      <c r="I1275">
        <v>97</v>
      </c>
      <c r="J1275">
        <v>89</v>
      </c>
      <c r="K1275">
        <v>60</v>
      </c>
      <c r="L1275">
        <v>71</v>
      </c>
      <c r="M1275">
        <v>63</v>
      </c>
      <c r="N1275" s="392"/>
    </row>
    <row r="1276" spans="1:14">
      <c r="A1276" t="s">
        <v>2968</v>
      </c>
      <c r="B1276"/>
      <c r="C1276"/>
      <c r="D1276"/>
      <c r="E1276"/>
      <c r="F1276">
        <v>123</v>
      </c>
      <c r="G1276">
        <v>150</v>
      </c>
      <c r="H1276">
        <v>111</v>
      </c>
      <c r="I1276">
        <v>127</v>
      </c>
      <c r="J1276">
        <v>117</v>
      </c>
      <c r="K1276">
        <v>136</v>
      </c>
      <c r="L1276">
        <v>123</v>
      </c>
      <c r="M1276">
        <v>142</v>
      </c>
      <c r="N1276" s="392"/>
    </row>
    <row r="1277" spans="1:14">
      <c r="A1277" t="s">
        <v>3121</v>
      </c>
      <c r="B1277">
        <v>71</v>
      </c>
      <c r="C1277">
        <v>70</v>
      </c>
      <c r="D1277">
        <v>61</v>
      </c>
      <c r="E1277">
        <v>67</v>
      </c>
      <c r="F1277">
        <v>71</v>
      </c>
      <c r="G1277">
        <v>61</v>
      </c>
      <c r="H1277">
        <v>63</v>
      </c>
      <c r="I1277">
        <v>85</v>
      </c>
      <c r="J1277">
        <v>57</v>
      </c>
      <c r="K1277">
        <v>62</v>
      </c>
      <c r="L1277">
        <v>66</v>
      </c>
      <c r="M1277">
        <v>67</v>
      </c>
      <c r="N1277" s="392"/>
    </row>
    <row r="1278" spans="1:14">
      <c r="A1278" t="s">
        <v>3234</v>
      </c>
      <c r="B1278">
        <v>32</v>
      </c>
      <c r="C1278">
        <v>23</v>
      </c>
      <c r="D1278">
        <v>23</v>
      </c>
      <c r="E1278">
        <v>30</v>
      </c>
      <c r="F1278">
        <v>26</v>
      </c>
      <c r="G1278">
        <v>22</v>
      </c>
      <c r="H1278">
        <v>27</v>
      </c>
      <c r="I1278">
        <v>32</v>
      </c>
      <c r="J1278">
        <v>39</v>
      </c>
      <c r="K1278">
        <v>31</v>
      </c>
      <c r="L1278">
        <v>32</v>
      </c>
      <c r="M1278">
        <v>23</v>
      </c>
      <c r="N1278" s="392"/>
    </row>
    <row r="1279" spans="1:14">
      <c r="A1279" t="s">
        <v>3520</v>
      </c>
      <c r="B1279">
        <v>86</v>
      </c>
      <c r="C1279">
        <v>92</v>
      </c>
      <c r="D1279">
        <v>78</v>
      </c>
      <c r="E1279">
        <v>96</v>
      </c>
      <c r="F1279">
        <v>85</v>
      </c>
      <c r="G1279">
        <v>89</v>
      </c>
      <c r="H1279">
        <v>77</v>
      </c>
      <c r="I1279">
        <v>80</v>
      </c>
      <c r="J1279">
        <v>73</v>
      </c>
      <c r="K1279">
        <v>79</v>
      </c>
      <c r="L1279">
        <v>70</v>
      </c>
      <c r="M1279">
        <v>72</v>
      </c>
      <c r="N1279" s="392"/>
    </row>
    <row r="1280" spans="1:14">
      <c r="A1280" t="s">
        <v>3812</v>
      </c>
      <c r="B1280">
        <v>33</v>
      </c>
      <c r="C1280">
        <v>35</v>
      </c>
      <c r="D1280">
        <v>35</v>
      </c>
      <c r="E1280">
        <v>24</v>
      </c>
      <c r="F1280"/>
      <c r="G1280"/>
      <c r="H1280"/>
      <c r="I1280"/>
      <c r="J1280"/>
      <c r="K1280"/>
      <c r="L1280"/>
      <c r="M1280"/>
      <c r="N1280" s="392"/>
    </row>
    <row r="1281" spans="1:14">
      <c r="A1281" t="s">
        <v>3555</v>
      </c>
      <c r="B1281"/>
      <c r="C1281"/>
      <c r="D1281"/>
      <c r="E1281"/>
      <c r="F1281">
        <v>99</v>
      </c>
      <c r="G1281">
        <v>104</v>
      </c>
      <c r="H1281">
        <v>84</v>
      </c>
      <c r="I1281">
        <v>86</v>
      </c>
      <c r="J1281">
        <v>87</v>
      </c>
      <c r="K1281">
        <v>86</v>
      </c>
      <c r="L1281">
        <v>94</v>
      </c>
      <c r="M1281">
        <v>107</v>
      </c>
      <c r="N1281" s="392"/>
    </row>
    <row r="1282" spans="1:14">
      <c r="A1282" t="s">
        <v>10420</v>
      </c>
      <c r="B1282">
        <v>22</v>
      </c>
      <c r="C1282">
        <v>31</v>
      </c>
      <c r="D1282">
        <v>27</v>
      </c>
      <c r="E1282">
        <v>30</v>
      </c>
      <c r="F1282"/>
      <c r="G1282"/>
      <c r="H1282"/>
      <c r="I1282"/>
      <c r="J1282"/>
      <c r="K1282"/>
      <c r="L1282"/>
      <c r="M1282"/>
      <c r="N1282" s="392"/>
    </row>
    <row r="1283" spans="1:14">
      <c r="A1283" t="s">
        <v>10404</v>
      </c>
      <c r="B1283">
        <v>22</v>
      </c>
      <c r="C1283">
        <v>24</v>
      </c>
      <c r="D1283">
        <v>18</v>
      </c>
      <c r="E1283">
        <v>14</v>
      </c>
      <c r="F1283"/>
      <c r="G1283"/>
      <c r="H1283"/>
      <c r="I1283"/>
      <c r="J1283"/>
      <c r="K1283"/>
      <c r="L1283"/>
      <c r="M1283"/>
      <c r="N1283" s="392"/>
    </row>
    <row r="1284" spans="1:14">
      <c r="A1284" t="s">
        <v>13013</v>
      </c>
      <c r="B1284"/>
      <c r="C1284">
        <v>104</v>
      </c>
      <c r="D1284"/>
      <c r="E1284">
        <v>121</v>
      </c>
      <c r="F1284"/>
      <c r="G1284">
        <v>163</v>
      </c>
      <c r="H1284"/>
      <c r="I1284">
        <v>112</v>
      </c>
      <c r="J1284"/>
      <c r="K1284">
        <v>110</v>
      </c>
      <c r="L1284"/>
      <c r="M1284">
        <v>71</v>
      </c>
      <c r="N1284" s="392"/>
    </row>
    <row r="1285" spans="1:14">
      <c r="A1285" t="s">
        <v>3042</v>
      </c>
      <c r="B1285">
        <v>31</v>
      </c>
      <c r="C1285">
        <v>22</v>
      </c>
      <c r="D1285">
        <v>33</v>
      </c>
      <c r="E1285">
        <v>29</v>
      </c>
      <c r="F1285"/>
      <c r="G1285"/>
      <c r="H1285"/>
      <c r="I1285"/>
      <c r="J1285"/>
      <c r="K1285"/>
      <c r="L1285"/>
      <c r="M1285"/>
      <c r="N1285" s="392"/>
    </row>
    <row r="1286" spans="1:14">
      <c r="A1286" t="s">
        <v>2964</v>
      </c>
      <c r="B1286">
        <v>78</v>
      </c>
      <c r="C1286">
        <v>76</v>
      </c>
      <c r="D1286">
        <v>53</v>
      </c>
      <c r="E1286">
        <v>79</v>
      </c>
      <c r="F1286"/>
      <c r="G1286"/>
      <c r="H1286"/>
      <c r="I1286"/>
      <c r="J1286"/>
      <c r="K1286"/>
      <c r="L1286"/>
      <c r="M1286"/>
      <c r="N1286" s="392"/>
    </row>
    <row r="1287" spans="1:14">
      <c r="A1287" t="s">
        <v>3103</v>
      </c>
      <c r="B1287">
        <v>80</v>
      </c>
      <c r="C1287">
        <v>84</v>
      </c>
      <c r="D1287">
        <v>85</v>
      </c>
      <c r="E1287">
        <v>102</v>
      </c>
      <c r="F1287"/>
      <c r="G1287"/>
      <c r="H1287"/>
      <c r="I1287"/>
      <c r="J1287"/>
      <c r="K1287"/>
      <c r="L1287"/>
      <c r="M1287"/>
      <c r="N1287" s="392"/>
    </row>
    <row r="1288" spans="1:14">
      <c r="A1288" t="s">
        <v>3683</v>
      </c>
      <c r="B1288">
        <v>114</v>
      </c>
      <c r="C1288">
        <v>131</v>
      </c>
      <c r="D1288">
        <v>129</v>
      </c>
      <c r="E1288">
        <v>123</v>
      </c>
      <c r="F1288"/>
      <c r="G1288"/>
      <c r="H1288"/>
      <c r="I1288"/>
      <c r="J1288"/>
      <c r="K1288"/>
      <c r="L1288"/>
      <c r="M1288"/>
      <c r="N1288" s="392"/>
    </row>
    <row r="1289" spans="1:14">
      <c r="A1289" t="s">
        <v>3614</v>
      </c>
      <c r="B1289">
        <v>27</v>
      </c>
      <c r="C1289">
        <v>34</v>
      </c>
      <c r="D1289">
        <v>23</v>
      </c>
      <c r="E1289">
        <v>43</v>
      </c>
      <c r="F1289"/>
      <c r="G1289"/>
      <c r="H1289"/>
      <c r="I1289"/>
      <c r="J1289"/>
      <c r="K1289"/>
      <c r="L1289"/>
      <c r="M1289"/>
      <c r="N1289" s="392"/>
    </row>
    <row r="1290" spans="1:14">
      <c r="A1290" t="s">
        <v>3889</v>
      </c>
      <c r="B1290">
        <v>11</v>
      </c>
      <c r="C1290">
        <v>16</v>
      </c>
      <c r="D1290">
        <v>8</v>
      </c>
      <c r="E1290">
        <v>13</v>
      </c>
      <c r="F1290"/>
      <c r="G1290"/>
      <c r="H1290"/>
      <c r="I1290"/>
      <c r="J1290"/>
      <c r="K1290"/>
      <c r="L1290"/>
      <c r="M1290"/>
      <c r="N1290" s="392"/>
    </row>
    <row r="1291" spans="1:14">
      <c r="A1291" t="s">
        <v>3112</v>
      </c>
      <c r="B1291">
        <v>136</v>
      </c>
      <c r="C1291">
        <v>133</v>
      </c>
      <c r="D1291">
        <v>132</v>
      </c>
      <c r="E1291">
        <v>134</v>
      </c>
      <c r="F1291"/>
      <c r="G1291">
        <v>1</v>
      </c>
      <c r="H1291"/>
      <c r="I1291"/>
      <c r="J1291"/>
      <c r="K1291"/>
      <c r="L1291"/>
      <c r="M1291"/>
      <c r="N1291" s="392"/>
    </row>
    <row r="1292" spans="1:14">
      <c r="A1292" t="s">
        <v>3422</v>
      </c>
      <c r="B1292">
        <v>1224</v>
      </c>
      <c r="C1292">
        <v>1204</v>
      </c>
      <c r="D1292">
        <v>1477</v>
      </c>
      <c r="E1292">
        <v>1346</v>
      </c>
      <c r="F1292">
        <v>2175</v>
      </c>
      <c r="G1292">
        <v>2194</v>
      </c>
      <c r="H1292">
        <v>2010</v>
      </c>
      <c r="I1292">
        <v>1830</v>
      </c>
      <c r="J1292">
        <v>2159</v>
      </c>
      <c r="K1292">
        <v>1904</v>
      </c>
      <c r="L1292">
        <v>1500</v>
      </c>
      <c r="M1292">
        <v>1237</v>
      </c>
      <c r="N1292" s="392"/>
    </row>
    <row r="1293" spans="1:14">
      <c r="A1293" t="s">
        <v>18060</v>
      </c>
      <c r="B1293">
        <v>17</v>
      </c>
      <c r="C1293">
        <v>29</v>
      </c>
      <c r="D1293">
        <v>26</v>
      </c>
      <c r="E1293">
        <v>19</v>
      </c>
      <c r="F1293">
        <v>37</v>
      </c>
      <c r="G1293">
        <v>22</v>
      </c>
      <c r="H1293">
        <v>31</v>
      </c>
      <c r="I1293">
        <v>23</v>
      </c>
      <c r="J1293">
        <v>22</v>
      </c>
      <c r="K1293">
        <v>23</v>
      </c>
      <c r="L1293">
        <v>20</v>
      </c>
      <c r="M1293">
        <v>24</v>
      </c>
      <c r="N1293" s="392"/>
    </row>
    <row r="1294" spans="1:14">
      <c r="A1294" t="s">
        <v>3489</v>
      </c>
      <c r="B1294">
        <v>59</v>
      </c>
      <c r="C1294">
        <v>66</v>
      </c>
      <c r="D1294">
        <v>72</v>
      </c>
      <c r="E1294">
        <v>90</v>
      </c>
      <c r="F1294"/>
      <c r="G1294"/>
      <c r="H1294"/>
      <c r="I1294"/>
      <c r="J1294"/>
      <c r="K1294"/>
      <c r="L1294"/>
      <c r="M1294"/>
      <c r="N1294" s="392"/>
    </row>
    <row r="1295" spans="1:14">
      <c r="A1295" t="s">
        <v>3727</v>
      </c>
      <c r="B1295"/>
      <c r="C1295"/>
      <c r="D1295">
        <v>337</v>
      </c>
      <c r="E1295">
        <v>335</v>
      </c>
      <c r="F1295"/>
      <c r="G1295"/>
      <c r="H1295"/>
      <c r="I1295"/>
      <c r="J1295"/>
      <c r="K1295"/>
      <c r="L1295"/>
      <c r="M1295"/>
      <c r="N1295" s="392"/>
    </row>
    <row r="1296" spans="1:14">
      <c r="A1296" t="s">
        <v>3760</v>
      </c>
      <c r="B1296">
        <v>145</v>
      </c>
      <c r="C1296">
        <v>191</v>
      </c>
      <c r="D1296">
        <v>137</v>
      </c>
      <c r="E1296">
        <v>181</v>
      </c>
      <c r="F1296">
        <v>1</v>
      </c>
      <c r="G1296"/>
      <c r="H1296"/>
      <c r="I1296"/>
      <c r="J1296"/>
      <c r="K1296"/>
      <c r="L1296"/>
      <c r="M1296"/>
      <c r="N1296" s="392"/>
    </row>
    <row r="1297" spans="1:14">
      <c r="A1297" t="s">
        <v>13264</v>
      </c>
      <c r="B1297">
        <v>53</v>
      </c>
      <c r="C1297">
        <v>39</v>
      </c>
      <c r="D1297">
        <v>29</v>
      </c>
      <c r="E1297">
        <v>57</v>
      </c>
      <c r="F1297"/>
      <c r="G1297"/>
      <c r="H1297"/>
      <c r="I1297"/>
      <c r="J1297"/>
      <c r="K1297"/>
      <c r="L1297"/>
      <c r="M1297"/>
      <c r="N1297" s="392"/>
    </row>
    <row r="1298" spans="1:14">
      <c r="A1298" t="s">
        <v>3962</v>
      </c>
      <c r="B1298"/>
      <c r="C1298"/>
      <c r="D1298"/>
      <c r="E1298"/>
      <c r="F1298">
        <v>42</v>
      </c>
      <c r="G1298">
        <v>66</v>
      </c>
      <c r="H1298">
        <v>73</v>
      </c>
      <c r="I1298">
        <v>58</v>
      </c>
      <c r="J1298">
        <v>42</v>
      </c>
      <c r="K1298">
        <v>58</v>
      </c>
      <c r="L1298">
        <v>65</v>
      </c>
      <c r="M1298">
        <v>43</v>
      </c>
      <c r="N1298" s="392"/>
    </row>
    <row r="1299" spans="1:14">
      <c r="A1299" t="s">
        <v>3975</v>
      </c>
      <c r="B1299"/>
      <c r="C1299"/>
      <c r="D1299"/>
      <c r="E1299"/>
      <c r="F1299">
        <v>30</v>
      </c>
      <c r="G1299">
        <v>39</v>
      </c>
      <c r="H1299">
        <v>12</v>
      </c>
      <c r="I1299">
        <v>17</v>
      </c>
      <c r="J1299">
        <v>28</v>
      </c>
      <c r="K1299">
        <v>49</v>
      </c>
      <c r="L1299">
        <v>30</v>
      </c>
      <c r="M1299">
        <v>23</v>
      </c>
      <c r="N1299" s="392"/>
    </row>
    <row r="1300" spans="1:14">
      <c r="A1300" t="s">
        <v>4026</v>
      </c>
      <c r="B1300">
        <v>26</v>
      </c>
      <c r="C1300">
        <v>30</v>
      </c>
      <c r="D1300">
        <v>27</v>
      </c>
      <c r="E1300">
        <v>22</v>
      </c>
      <c r="F1300">
        <v>28</v>
      </c>
      <c r="G1300">
        <v>21</v>
      </c>
      <c r="H1300">
        <v>28</v>
      </c>
      <c r="I1300">
        <v>30</v>
      </c>
      <c r="J1300">
        <v>31</v>
      </c>
      <c r="K1300">
        <v>25</v>
      </c>
      <c r="L1300">
        <v>26</v>
      </c>
      <c r="M1300">
        <v>28</v>
      </c>
      <c r="N1300" s="392"/>
    </row>
    <row r="1301" spans="1:14">
      <c r="A1301" t="s">
        <v>10382</v>
      </c>
      <c r="B1301">
        <v>67</v>
      </c>
      <c r="C1301">
        <v>65</v>
      </c>
      <c r="D1301">
        <v>62</v>
      </c>
      <c r="E1301">
        <v>72</v>
      </c>
      <c r="F1301">
        <v>56</v>
      </c>
      <c r="G1301">
        <v>68</v>
      </c>
      <c r="H1301">
        <v>66</v>
      </c>
      <c r="I1301">
        <v>63</v>
      </c>
      <c r="J1301">
        <v>45</v>
      </c>
      <c r="K1301">
        <v>55</v>
      </c>
      <c r="L1301">
        <v>59</v>
      </c>
      <c r="M1301">
        <v>49</v>
      </c>
      <c r="N1301" s="392"/>
    </row>
    <row r="1302" spans="1:14">
      <c r="A1302" t="s">
        <v>10423</v>
      </c>
      <c r="B1302">
        <v>28</v>
      </c>
      <c r="C1302">
        <v>40</v>
      </c>
      <c r="D1302">
        <v>28</v>
      </c>
      <c r="E1302">
        <v>28</v>
      </c>
      <c r="F1302"/>
      <c r="G1302"/>
      <c r="H1302"/>
      <c r="I1302"/>
      <c r="J1302"/>
      <c r="K1302"/>
      <c r="L1302"/>
      <c r="M1302"/>
      <c r="N1302" s="392"/>
    </row>
    <row r="1303" spans="1:14">
      <c r="A1303" t="s">
        <v>3523</v>
      </c>
      <c r="B1303">
        <v>52</v>
      </c>
      <c r="C1303">
        <v>55</v>
      </c>
      <c r="D1303">
        <v>64</v>
      </c>
      <c r="E1303">
        <v>47</v>
      </c>
      <c r="F1303"/>
      <c r="G1303"/>
      <c r="H1303"/>
      <c r="I1303"/>
      <c r="J1303"/>
      <c r="K1303"/>
      <c r="L1303"/>
      <c r="M1303"/>
      <c r="N1303" s="392"/>
    </row>
    <row r="1304" spans="1:14">
      <c r="A1304" t="s">
        <v>3169</v>
      </c>
      <c r="B1304">
        <v>249</v>
      </c>
      <c r="C1304">
        <v>277</v>
      </c>
      <c r="D1304">
        <v>246</v>
      </c>
      <c r="E1304">
        <v>276</v>
      </c>
      <c r="F1304"/>
      <c r="G1304"/>
      <c r="H1304"/>
      <c r="I1304"/>
      <c r="J1304"/>
      <c r="K1304"/>
      <c r="L1304"/>
      <c r="M1304"/>
      <c r="N1304" s="392"/>
    </row>
    <row r="1305" spans="1:14">
      <c r="A1305" t="s">
        <v>3495</v>
      </c>
      <c r="B1305">
        <v>69</v>
      </c>
      <c r="C1305">
        <v>60</v>
      </c>
      <c r="D1305">
        <v>58</v>
      </c>
      <c r="E1305">
        <v>55</v>
      </c>
      <c r="F1305">
        <v>64</v>
      </c>
      <c r="G1305">
        <v>71</v>
      </c>
      <c r="H1305">
        <v>56</v>
      </c>
      <c r="I1305">
        <v>69</v>
      </c>
      <c r="J1305">
        <v>55</v>
      </c>
      <c r="K1305">
        <v>45</v>
      </c>
      <c r="L1305">
        <v>48</v>
      </c>
      <c r="M1305">
        <v>59</v>
      </c>
      <c r="N1305" s="392"/>
    </row>
    <row r="1306" spans="1:14">
      <c r="A1306" t="s">
        <v>2980</v>
      </c>
      <c r="B1306"/>
      <c r="C1306"/>
      <c r="D1306"/>
      <c r="E1306"/>
      <c r="F1306">
        <v>119</v>
      </c>
      <c r="G1306">
        <v>100</v>
      </c>
      <c r="H1306">
        <v>110</v>
      </c>
      <c r="I1306">
        <v>108</v>
      </c>
      <c r="J1306">
        <v>93</v>
      </c>
      <c r="K1306">
        <v>146</v>
      </c>
      <c r="L1306">
        <v>94</v>
      </c>
      <c r="M1306">
        <v>95</v>
      </c>
      <c r="N1306" s="392"/>
    </row>
    <row r="1307" spans="1:14">
      <c r="A1307" t="s">
        <v>3597</v>
      </c>
      <c r="B1307"/>
      <c r="C1307"/>
      <c r="D1307"/>
      <c r="E1307"/>
      <c r="F1307">
        <v>326</v>
      </c>
      <c r="G1307">
        <v>394</v>
      </c>
      <c r="H1307">
        <v>346</v>
      </c>
      <c r="I1307">
        <v>336</v>
      </c>
      <c r="J1307">
        <v>359</v>
      </c>
      <c r="K1307">
        <v>361</v>
      </c>
      <c r="L1307">
        <v>327</v>
      </c>
      <c r="M1307">
        <v>384</v>
      </c>
      <c r="N1307" s="392"/>
    </row>
    <row r="1308" spans="1:14">
      <c r="A1308" t="s">
        <v>10039</v>
      </c>
      <c r="B1308">
        <v>71</v>
      </c>
      <c r="C1308">
        <v>68</v>
      </c>
      <c r="D1308">
        <v>71</v>
      </c>
      <c r="E1308">
        <v>71</v>
      </c>
      <c r="F1308">
        <v>115</v>
      </c>
      <c r="G1308">
        <v>132</v>
      </c>
      <c r="H1308">
        <v>89</v>
      </c>
      <c r="I1308">
        <v>97</v>
      </c>
      <c r="J1308">
        <v>52</v>
      </c>
      <c r="K1308">
        <v>106</v>
      </c>
      <c r="L1308">
        <v>88</v>
      </c>
      <c r="M1308">
        <v>91</v>
      </c>
      <c r="N1308" s="392"/>
    </row>
    <row r="1309" spans="1:14">
      <c r="A1309" t="s">
        <v>3240</v>
      </c>
      <c r="B1309">
        <v>119</v>
      </c>
      <c r="C1309">
        <v>88</v>
      </c>
      <c r="D1309">
        <v>116</v>
      </c>
      <c r="E1309">
        <v>126</v>
      </c>
      <c r="F1309"/>
      <c r="G1309"/>
      <c r="H1309"/>
      <c r="I1309"/>
      <c r="J1309"/>
      <c r="K1309"/>
      <c r="L1309"/>
      <c r="M1309"/>
      <c r="N1309" s="392"/>
    </row>
    <row r="1310" spans="1:14">
      <c r="A1310" t="s">
        <v>2938</v>
      </c>
      <c r="B1310">
        <v>19</v>
      </c>
      <c r="C1310">
        <v>26</v>
      </c>
      <c r="D1310">
        <v>15</v>
      </c>
      <c r="E1310">
        <v>23</v>
      </c>
      <c r="F1310"/>
      <c r="G1310"/>
      <c r="H1310"/>
      <c r="I1310"/>
      <c r="J1310"/>
      <c r="K1310"/>
      <c r="L1310"/>
      <c r="M1310"/>
      <c r="N1310" s="392"/>
    </row>
    <row r="1311" spans="1:14">
      <c r="A1311" t="s">
        <v>3117</v>
      </c>
      <c r="B1311">
        <v>49</v>
      </c>
      <c r="C1311">
        <v>65</v>
      </c>
      <c r="D1311">
        <v>45</v>
      </c>
      <c r="E1311">
        <v>60</v>
      </c>
      <c r="F1311">
        <v>33</v>
      </c>
      <c r="G1311">
        <v>49</v>
      </c>
      <c r="H1311">
        <v>33</v>
      </c>
      <c r="I1311">
        <v>38</v>
      </c>
      <c r="J1311">
        <v>54</v>
      </c>
      <c r="K1311">
        <v>53</v>
      </c>
      <c r="L1311">
        <v>46</v>
      </c>
      <c r="M1311">
        <v>49</v>
      </c>
      <c r="N1311" s="392"/>
    </row>
    <row r="1312" spans="1:14">
      <c r="A1312" t="s">
        <v>3189</v>
      </c>
      <c r="B1312">
        <v>31</v>
      </c>
      <c r="C1312">
        <v>22</v>
      </c>
      <c r="D1312">
        <v>27</v>
      </c>
      <c r="E1312">
        <v>37</v>
      </c>
      <c r="F1312"/>
      <c r="G1312"/>
      <c r="H1312"/>
      <c r="I1312"/>
      <c r="J1312"/>
      <c r="K1312"/>
      <c r="L1312"/>
      <c r="M1312"/>
      <c r="N1312" s="392"/>
    </row>
    <row r="1313" spans="1:14">
      <c r="A1313" t="s">
        <v>3197</v>
      </c>
      <c r="B1313"/>
      <c r="C1313"/>
      <c r="D1313"/>
      <c r="E1313"/>
      <c r="F1313">
        <v>21</v>
      </c>
      <c r="G1313">
        <v>36</v>
      </c>
      <c r="H1313">
        <v>39</v>
      </c>
      <c r="I1313">
        <v>30</v>
      </c>
      <c r="J1313">
        <v>30</v>
      </c>
      <c r="K1313">
        <v>25</v>
      </c>
      <c r="L1313">
        <v>34</v>
      </c>
      <c r="M1313">
        <v>31</v>
      </c>
      <c r="N1313" s="392"/>
    </row>
    <row r="1314" spans="1:14">
      <c r="A1314" t="s">
        <v>3113</v>
      </c>
      <c r="B1314"/>
      <c r="C1314"/>
      <c r="D1314"/>
      <c r="E1314"/>
      <c r="F1314">
        <v>97</v>
      </c>
      <c r="G1314">
        <v>100</v>
      </c>
      <c r="H1314">
        <v>114</v>
      </c>
      <c r="I1314">
        <v>113</v>
      </c>
      <c r="J1314">
        <v>114</v>
      </c>
      <c r="K1314">
        <v>127</v>
      </c>
      <c r="L1314">
        <v>121</v>
      </c>
      <c r="M1314">
        <v>117</v>
      </c>
      <c r="N1314" s="392"/>
    </row>
    <row r="1315" spans="1:14">
      <c r="A1315" t="s">
        <v>3391</v>
      </c>
      <c r="B1315"/>
      <c r="C1315"/>
      <c r="D1315"/>
      <c r="E1315"/>
      <c r="F1315">
        <v>46</v>
      </c>
      <c r="G1315">
        <v>60</v>
      </c>
      <c r="H1315">
        <v>46</v>
      </c>
      <c r="I1315">
        <v>66</v>
      </c>
      <c r="J1315">
        <v>46</v>
      </c>
      <c r="K1315">
        <v>67</v>
      </c>
      <c r="L1315">
        <v>43</v>
      </c>
      <c r="M1315">
        <v>67</v>
      </c>
      <c r="N1315" s="392"/>
    </row>
    <row r="1316" spans="1:14">
      <c r="A1316" t="s">
        <v>3127</v>
      </c>
      <c r="B1316"/>
      <c r="C1316"/>
      <c r="D1316"/>
      <c r="E1316"/>
      <c r="F1316">
        <v>96</v>
      </c>
      <c r="G1316">
        <v>95</v>
      </c>
      <c r="H1316">
        <v>86</v>
      </c>
      <c r="I1316">
        <v>94</v>
      </c>
      <c r="J1316">
        <v>85</v>
      </c>
      <c r="K1316">
        <v>95</v>
      </c>
      <c r="L1316">
        <v>77</v>
      </c>
      <c r="M1316">
        <v>107</v>
      </c>
      <c r="N1316" s="392"/>
    </row>
    <row r="1317" spans="1:14">
      <c r="A1317" t="s">
        <v>3487</v>
      </c>
      <c r="B1317">
        <v>66</v>
      </c>
      <c r="C1317">
        <v>85</v>
      </c>
      <c r="D1317">
        <v>80</v>
      </c>
      <c r="E1317">
        <v>65</v>
      </c>
      <c r="F1317"/>
      <c r="G1317"/>
      <c r="H1317"/>
      <c r="I1317"/>
      <c r="J1317"/>
      <c r="K1317"/>
      <c r="L1317"/>
      <c r="M1317"/>
      <c r="N1317" s="392"/>
    </row>
    <row r="1318" spans="1:14">
      <c r="A1318" t="s">
        <v>3327</v>
      </c>
      <c r="B1318">
        <v>131</v>
      </c>
      <c r="C1318">
        <v>119</v>
      </c>
      <c r="D1318">
        <v>118</v>
      </c>
      <c r="E1318">
        <v>133</v>
      </c>
      <c r="F1318"/>
      <c r="G1318"/>
      <c r="H1318"/>
      <c r="I1318"/>
      <c r="J1318"/>
      <c r="K1318"/>
      <c r="L1318"/>
      <c r="M1318"/>
      <c r="N1318" s="392"/>
    </row>
    <row r="1319" spans="1:14">
      <c r="A1319" t="s">
        <v>3410</v>
      </c>
      <c r="B1319">
        <v>111</v>
      </c>
      <c r="C1319">
        <v>95</v>
      </c>
      <c r="D1319">
        <v>92</v>
      </c>
      <c r="E1319">
        <v>100</v>
      </c>
      <c r="F1319"/>
      <c r="G1319"/>
      <c r="H1319"/>
      <c r="I1319"/>
      <c r="J1319"/>
      <c r="K1319"/>
      <c r="L1319"/>
      <c r="M1319"/>
      <c r="N1319" s="392"/>
    </row>
    <row r="1320" spans="1:14">
      <c r="A1320" t="s">
        <v>3911</v>
      </c>
      <c r="B1320"/>
      <c r="C1320"/>
      <c r="D1320"/>
      <c r="E1320"/>
      <c r="F1320">
        <v>56</v>
      </c>
      <c r="G1320">
        <v>63</v>
      </c>
      <c r="H1320">
        <v>97</v>
      </c>
      <c r="I1320">
        <v>103</v>
      </c>
      <c r="J1320">
        <v>55</v>
      </c>
      <c r="K1320">
        <v>83</v>
      </c>
      <c r="L1320">
        <v>53</v>
      </c>
      <c r="M1320">
        <v>73</v>
      </c>
      <c r="N1320" s="392"/>
    </row>
    <row r="1321" spans="1:14">
      <c r="A1321" t="s">
        <v>3393</v>
      </c>
      <c r="B1321">
        <v>105</v>
      </c>
      <c r="C1321">
        <v>108</v>
      </c>
      <c r="D1321">
        <v>92</v>
      </c>
      <c r="E1321">
        <v>122</v>
      </c>
      <c r="F1321"/>
      <c r="G1321"/>
      <c r="H1321"/>
      <c r="I1321"/>
      <c r="J1321"/>
      <c r="K1321"/>
      <c r="L1321"/>
      <c r="M1321"/>
      <c r="N1321" s="392"/>
    </row>
    <row r="1322" spans="1:14">
      <c r="A1322" t="s">
        <v>4048</v>
      </c>
      <c r="B1322">
        <v>30</v>
      </c>
      <c r="C1322">
        <v>26</v>
      </c>
      <c r="D1322">
        <v>32</v>
      </c>
      <c r="E1322">
        <v>26</v>
      </c>
      <c r="F1322">
        <v>42</v>
      </c>
      <c r="G1322">
        <v>35</v>
      </c>
      <c r="H1322">
        <v>37</v>
      </c>
      <c r="I1322">
        <v>29</v>
      </c>
      <c r="J1322">
        <v>15</v>
      </c>
      <c r="K1322">
        <v>22</v>
      </c>
      <c r="L1322">
        <v>16</v>
      </c>
      <c r="M1322">
        <v>21</v>
      </c>
      <c r="N1322" s="392"/>
    </row>
    <row r="1323" spans="1:14">
      <c r="A1323" t="s">
        <v>4045</v>
      </c>
      <c r="B1323">
        <v>40</v>
      </c>
      <c r="C1323">
        <v>37</v>
      </c>
      <c r="D1323">
        <v>37</v>
      </c>
      <c r="E1323">
        <v>38</v>
      </c>
      <c r="F1323">
        <v>29</v>
      </c>
      <c r="G1323">
        <v>27</v>
      </c>
      <c r="H1323">
        <v>28</v>
      </c>
      <c r="I1323">
        <v>43</v>
      </c>
      <c r="J1323">
        <v>33</v>
      </c>
      <c r="K1323">
        <v>50</v>
      </c>
      <c r="L1323">
        <v>32</v>
      </c>
      <c r="M1323">
        <v>39</v>
      </c>
      <c r="N1323" s="392"/>
    </row>
    <row r="1324" spans="1:14">
      <c r="A1324" t="s">
        <v>3798</v>
      </c>
      <c r="B1324">
        <v>32</v>
      </c>
      <c r="C1324">
        <v>44</v>
      </c>
      <c r="D1324">
        <v>29</v>
      </c>
      <c r="E1324">
        <v>41</v>
      </c>
      <c r="F1324"/>
      <c r="G1324"/>
      <c r="H1324"/>
      <c r="I1324"/>
      <c r="J1324"/>
      <c r="K1324"/>
      <c r="L1324"/>
      <c r="M1324"/>
      <c r="N1324" s="392"/>
    </row>
    <row r="1325" spans="1:14">
      <c r="A1325" t="s">
        <v>3496</v>
      </c>
      <c r="B1325">
        <v>61</v>
      </c>
      <c r="C1325">
        <v>63</v>
      </c>
      <c r="D1325">
        <v>53</v>
      </c>
      <c r="E1325">
        <v>48</v>
      </c>
      <c r="F1325">
        <v>55</v>
      </c>
      <c r="G1325">
        <v>62</v>
      </c>
      <c r="H1325">
        <v>46</v>
      </c>
      <c r="I1325">
        <v>56</v>
      </c>
      <c r="J1325">
        <v>36</v>
      </c>
      <c r="K1325">
        <v>63</v>
      </c>
      <c r="L1325">
        <v>62</v>
      </c>
      <c r="M1325">
        <v>61</v>
      </c>
      <c r="N1325" s="392"/>
    </row>
    <row r="1326" spans="1:14">
      <c r="A1326" t="s">
        <v>3534</v>
      </c>
      <c r="B1326">
        <v>185</v>
      </c>
      <c r="C1326">
        <v>171</v>
      </c>
      <c r="D1326">
        <v>182</v>
      </c>
      <c r="E1326">
        <v>195</v>
      </c>
      <c r="F1326"/>
      <c r="G1326"/>
      <c r="H1326"/>
      <c r="I1326"/>
      <c r="J1326"/>
      <c r="K1326"/>
      <c r="L1326"/>
      <c r="M1326"/>
      <c r="N1326" s="392"/>
    </row>
    <row r="1327" spans="1:14">
      <c r="A1327" t="s">
        <v>3194</v>
      </c>
      <c r="B1327"/>
      <c r="C1327"/>
      <c r="D1327"/>
      <c r="E1327"/>
      <c r="F1327">
        <v>35</v>
      </c>
      <c r="G1327">
        <v>31</v>
      </c>
      <c r="H1327">
        <v>28</v>
      </c>
      <c r="I1327">
        <v>33</v>
      </c>
      <c r="J1327">
        <v>34</v>
      </c>
      <c r="K1327">
        <v>27</v>
      </c>
      <c r="L1327">
        <v>29</v>
      </c>
      <c r="M1327">
        <v>31</v>
      </c>
      <c r="N1327" s="392"/>
    </row>
    <row r="1328" spans="1:14">
      <c r="A1328" t="s">
        <v>12984</v>
      </c>
      <c r="B1328"/>
      <c r="C1328"/>
      <c r="D1328"/>
      <c r="E1328"/>
      <c r="F1328">
        <v>244</v>
      </c>
      <c r="G1328">
        <v>225</v>
      </c>
      <c r="H1328">
        <v>241</v>
      </c>
      <c r="I1328">
        <v>280</v>
      </c>
      <c r="J1328">
        <v>236</v>
      </c>
      <c r="K1328">
        <v>222</v>
      </c>
      <c r="L1328">
        <v>253</v>
      </c>
      <c r="M1328">
        <v>255</v>
      </c>
      <c r="N1328" s="392"/>
    </row>
    <row r="1329" spans="1:14">
      <c r="A1329" t="s">
        <v>3804</v>
      </c>
      <c r="B1329">
        <v>244</v>
      </c>
      <c r="C1329">
        <v>259</v>
      </c>
      <c r="D1329">
        <v>259</v>
      </c>
      <c r="E1329">
        <v>259</v>
      </c>
      <c r="F1329"/>
      <c r="G1329"/>
      <c r="H1329"/>
      <c r="I1329"/>
      <c r="J1329"/>
      <c r="K1329"/>
      <c r="L1329"/>
      <c r="M1329"/>
      <c r="N1329" s="392"/>
    </row>
    <row r="1330" spans="1:14">
      <c r="A1330" t="s">
        <v>16206</v>
      </c>
      <c r="B1330">
        <v>72</v>
      </c>
      <c r="C1330">
        <v>74</v>
      </c>
      <c r="D1330">
        <v>73</v>
      </c>
      <c r="E1330">
        <v>82</v>
      </c>
      <c r="F1330"/>
      <c r="G1330"/>
      <c r="H1330"/>
      <c r="I1330"/>
      <c r="J1330"/>
      <c r="K1330"/>
      <c r="L1330"/>
      <c r="M1330"/>
      <c r="N1330" s="392"/>
    </row>
    <row r="1331" spans="1:14">
      <c r="A1331" t="s">
        <v>12982</v>
      </c>
      <c r="B1331">
        <v>40</v>
      </c>
      <c r="C1331">
        <v>38</v>
      </c>
      <c r="D1331">
        <v>36</v>
      </c>
      <c r="E1331">
        <v>31</v>
      </c>
      <c r="F1331"/>
      <c r="G1331"/>
      <c r="H1331"/>
      <c r="I1331"/>
      <c r="J1331"/>
      <c r="K1331"/>
      <c r="L1331"/>
      <c r="M1331"/>
      <c r="N1331" s="392"/>
    </row>
    <row r="1332" spans="1:14">
      <c r="A1332" t="s">
        <v>3404</v>
      </c>
      <c r="B1332">
        <v>99</v>
      </c>
      <c r="C1332">
        <v>86</v>
      </c>
      <c r="D1332">
        <v>90</v>
      </c>
      <c r="E1332">
        <v>117</v>
      </c>
      <c r="F1332"/>
      <c r="G1332"/>
      <c r="H1332"/>
      <c r="I1332"/>
      <c r="J1332"/>
      <c r="K1332"/>
      <c r="L1332"/>
      <c r="M1332"/>
      <c r="N1332" s="392"/>
    </row>
    <row r="1333" spans="1:14">
      <c r="A1333" t="s">
        <v>3319</v>
      </c>
      <c r="B1333">
        <v>103</v>
      </c>
      <c r="C1333">
        <v>126</v>
      </c>
      <c r="D1333">
        <v>97</v>
      </c>
      <c r="E1333">
        <v>78</v>
      </c>
      <c r="F1333"/>
      <c r="G1333"/>
      <c r="H1333"/>
      <c r="I1333"/>
      <c r="J1333"/>
      <c r="K1333"/>
      <c r="L1333"/>
      <c r="M1333"/>
      <c r="N1333" s="392"/>
    </row>
    <row r="1334" spans="1:14">
      <c r="A1334" t="s">
        <v>2885</v>
      </c>
      <c r="B1334"/>
      <c r="C1334"/>
      <c r="D1334"/>
      <c r="E1334"/>
      <c r="F1334">
        <v>114</v>
      </c>
      <c r="G1334">
        <v>123</v>
      </c>
      <c r="H1334">
        <v>134</v>
      </c>
      <c r="I1334">
        <v>122</v>
      </c>
      <c r="J1334">
        <v>116</v>
      </c>
      <c r="K1334">
        <v>115</v>
      </c>
      <c r="L1334">
        <v>96</v>
      </c>
      <c r="M1334">
        <v>109</v>
      </c>
      <c r="N1334" s="392"/>
    </row>
    <row r="1335" spans="1:14">
      <c r="A1335" t="s">
        <v>3317</v>
      </c>
      <c r="B1335">
        <v>106</v>
      </c>
      <c r="C1335">
        <v>96</v>
      </c>
      <c r="D1335">
        <v>101</v>
      </c>
      <c r="E1335">
        <v>116</v>
      </c>
      <c r="F1335"/>
      <c r="G1335"/>
      <c r="H1335"/>
      <c r="I1335"/>
      <c r="J1335"/>
      <c r="K1335"/>
      <c r="L1335"/>
      <c r="M1335"/>
      <c r="N1335" s="392"/>
    </row>
    <row r="1336" spans="1:14">
      <c r="A1336" t="s">
        <v>4049</v>
      </c>
      <c r="B1336">
        <v>36</v>
      </c>
      <c r="C1336">
        <v>32</v>
      </c>
      <c r="D1336">
        <v>36</v>
      </c>
      <c r="E1336">
        <v>22</v>
      </c>
      <c r="F1336"/>
      <c r="G1336"/>
      <c r="H1336"/>
      <c r="I1336"/>
      <c r="J1336"/>
      <c r="K1336"/>
      <c r="L1336"/>
      <c r="M1336"/>
      <c r="N1336" s="392"/>
    </row>
    <row r="1337" spans="1:14">
      <c r="A1337" t="s">
        <v>3289</v>
      </c>
      <c r="B1337">
        <v>201</v>
      </c>
      <c r="C1337">
        <v>194</v>
      </c>
      <c r="D1337">
        <v>162</v>
      </c>
      <c r="E1337">
        <v>190</v>
      </c>
      <c r="F1337"/>
      <c r="G1337"/>
      <c r="H1337"/>
      <c r="I1337"/>
      <c r="J1337"/>
      <c r="K1337"/>
      <c r="L1337"/>
      <c r="M1337"/>
      <c r="N1337" s="392"/>
    </row>
    <row r="1338" spans="1:14">
      <c r="A1338" t="s">
        <v>10402</v>
      </c>
      <c r="B1338">
        <v>41</v>
      </c>
      <c r="C1338">
        <v>32</v>
      </c>
      <c r="D1338">
        <v>47</v>
      </c>
      <c r="E1338">
        <v>25</v>
      </c>
      <c r="F1338"/>
      <c r="G1338"/>
      <c r="H1338"/>
      <c r="I1338"/>
      <c r="J1338"/>
      <c r="K1338"/>
      <c r="L1338"/>
      <c r="M1338"/>
      <c r="N1338" s="392"/>
    </row>
    <row r="1339" spans="1:14">
      <c r="A1339" t="s">
        <v>3412</v>
      </c>
      <c r="B1339"/>
      <c r="C1339"/>
      <c r="D1339"/>
      <c r="E1339"/>
      <c r="F1339">
        <v>169</v>
      </c>
      <c r="G1339">
        <v>199</v>
      </c>
      <c r="H1339">
        <v>146</v>
      </c>
      <c r="I1339">
        <v>170</v>
      </c>
      <c r="J1339">
        <v>195</v>
      </c>
      <c r="K1339">
        <v>187</v>
      </c>
      <c r="L1339">
        <v>170</v>
      </c>
      <c r="M1339">
        <v>176</v>
      </c>
      <c r="N1339" s="392"/>
    </row>
    <row r="1340" spans="1:14">
      <c r="A1340" t="s">
        <v>3033</v>
      </c>
      <c r="B1340">
        <v>277</v>
      </c>
      <c r="C1340">
        <v>317</v>
      </c>
      <c r="D1340">
        <v>256</v>
      </c>
      <c r="E1340">
        <v>307</v>
      </c>
      <c r="F1340"/>
      <c r="G1340"/>
      <c r="H1340"/>
      <c r="I1340"/>
      <c r="J1340"/>
      <c r="K1340"/>
      <c r="L1340"/>
      <c r="M1340"/>
      <c r="N1340" s="392"/>
    </row>
    <row r="1341" spans="1:14">
      <c r="A1341" t="s">
        <v>3630</v>
      </c>
      <c r="B1341">
        <v>192</v>
      </c>
      <c r="C1341">
        <v>185</v>
      </c>
      <c r="D1341">
        <v>176</v>
      </c>
      <c r="E1341">
        <v>173</v>
      </c>
      <c r="F1341"/>
      <c r="G1341"/>
      <c r="H1341"/>
      <c r="I1341"/>
      <c r="J1341"/>
      <c r="K1341"/>
      <c r="L1341"/>
      <c r="M1341"/>
      <c r="N1341" s="392"/>
    </row>
    <row r="1342" spans="1:14">
      <c r="A1342" t="s">
        <v>3514</v>
      </c>
      <c r="B1342">
        <v>44</v>
      </c>
      <c r="C1342">
        <v>57</v>
      </c>
      <c r="D1342">
        <v>67</v>
      </c>
      <c r="E1342">
        <v>57</v>
      </c>
      <c r="F1342"/>
      <c r="G1342"/>
      <c r="H1342"/>
      <c r="I1342"/>
      <c r="J1342"/>
      <c r="K1342"/>
      <c r="L1342"/>
      <c r="M1342"/>
      <c r="N1342" s="392"/>
    </row>
    <row r="1343" spans="1:14">
      <c r="A1343" t="s">
        <v>3105</v>
      </c>
      <c r="B1343">
        <v>28</v>
      </c>
      <c r="C1343">
        <v>24</v>
      </c>
      <c r="D1343">
        <v>17</v>
      </c>
      <c r="E1343">
        <v>26</v>
      </c>
      <c r="F1343">
        <v>17</v>
      </c>
      <c r="G1343">
        <v>25</v>
      </c>
      <c r="H1343">
        <v>27</v>
      </c>
      <c r="I1343">
        <v>25</v>
      </c>
      <c r="J1343">
        <v>21</v>
      </c>
      <c r="K1343">
        <v>23</v>
      </c>
      <c r="L1343">
        <v>15</v>
      </c>
      <c r="M1343">
        <v>23</v>
      </c>
      <c r="N1343" s="392"/>
    </row>
    <row r="1344" spans="1:14">
      <c r="A1344" t="s">
        <v>3825</v>
      </c>
      <c r="B1344">
        <v>59</v>
      </c>
      <c r="C1344">
        <v>36</v>
      </c>
      <c r="D1344">
        <v>58</v>
      </c>
      <c r="E1344">
        <v>63</v>
      </c>
      <c r="F1344">
        <v>59</v>
      </c>
      <c r="G1344">
        <v>59</v>
      </c>
      <c r="H1344">
        <v>77</v>
      </c>
      <c r="I1344">
        <v>59</v>
      </c>
      <c r="J1344">
        <v>63</v>
      </c>
      <c r="K1344">
        <v>68</v>
      </c>
      <c r="L1344">
        <v>64</v>
      </c>
      <c r="M1344">
        <v>58</v>
      </c>
      <c r="N1344" s="392"/>
    </row>
    <row r="1345" spans="1:14">
      <c r="A1345" t="s">
        <v>3320</v>
      </c>
      <c r="B1345"/>
      <c r="C1345"/>
      <c r="D1345"/>
      <c r="E1345"/>
      <c r="F1345">
        <v>135</v>
      </c>
      <c r="G1345">
        <v>143</v>
      </c>
      <c r="H1345">
        <v>157</v>
      </c>
      <c r="I1345">
        <v>174</v>
      </c>
      <c r="J1345">
        <v>171</v>
      </c>
      <c r="K1345">
        <v>159</v>
      </c>
      <c r="L1345">
        <v>154</v>
      </c>
      <c r="M1345">
        <v>170</v>
      </c>
      <c r="N1345" s="392"/>
    </row>
    <row r="1346" spans="1:14">
      <c r="A1346" t="s">
        <v>10485</v>
      </c>
      <c r="B1346"/>
      <c r="C1346"/>
      <c r="D1346"/>
      <c r="E1346"/>
      <c r="F1346">
        <v>31</v>
      </c>
      <c r="G1346">
        <v>47</v>
      </c>
      <c r="H1346">
        <v>35</v>
      </c>
      <c r="I1346">
        <v>58</v>
      </c>
      <c r="J1346">
        <v>40</v>
      </c>
      <c r="K1346">
        <v>37</v>
      </c>
      <c r="L1346">
        <v>33</v>
      </c>
      <c r="M1346">
        <v>52</v>
      </c>
      <c r="N1346" s="392"/>
    </row>
    <row r="1347" spans="1:14">
      <c r="A1347" t="s">
        <v>3365</v>
      </c>
      <c r="B1347"/>
      <c r="C1347"/>
      <c r="D1347"/>
      <c r="E1347"/>
      <c r="F1347">
        <v>53</v>
      </c>
      <c r="G1347">
        <v>51</v>
      </c>
      <c r="H1347">
        <v>49</v>
      </c>
      <c r="I1347">
        <v>59</v>
      </c>
      <c r="J1347">
        <v>42</v>
      </c>
      <c r="K1347">
        <v>42</v>
      </c>
      <c r="L1347">
        <v>55</v>
      </c>
      <c r="M1347">
        <v>63</v>
      </c>
      <c r="N1347" s="392"/>
    </row>
    <row r="1348" spans="1:14">
      <c r="A1348" t="s">
        <v>3403</v>
      </c>
      <c r="B1348"/>
      <c r="C1348"/>
      <c r="D1348"/>
      <c r="E1348"/>
      <c r="F1348">
        <v>190</v>
      </c>
      <c r="G1348">
        <v>206</v>
      </c>
      <c r="H1348">
        <v>197</v>
      </c>
      <c r="I1348">
        <v>188</v>
      </c>
      <c r="J1348">
        <v>197</v>
      </c>
      <c r="K1348">
        <v>195</v>
      </c>
      <c r="L1348">
        <v>174</v>
      </c>
      <c r="M1348">
        <v>212</v>
      </c>
      <c r="N1348" s="392"/>
    </row>
    <row r="1349" spans="1:14">
      <c r="A1349" t="s">
        <v>3359</v>
      </c>
      <c r="B1349">
        <v>129</v>
      </c>
      <c r="C1349">
        <v>136</v>
      </c>
      <c r="D1349">
        <v>130</v>
      </c>
      <c r="E1349">
        <v>145</v>
      </c>
      <c r="F1349"/>
      <c r="G1349"/>
      <c r="H1349"/>
      <c r="I1349"/>
      <c r="J1349"/>
      <c r="K1349"/>
      <c r="L1349"/>
      <c r="M1349"/>
      <c r="N1349" s="392"/>
    </row>
    <row r="1350" spans="1:14">
      <c r="A1350" t="s">
        <v>3195</v>
      </c>
      <c r="B1350">
        <v>36</v>
      </c>
      <c r="C1350">
        <v>20</v>
      </c>
      <c r="D1350">
        <v>27</v>
      </c>
      <c r="E1350">
        <v>19</v>
      </c>
      <c r="F1350"/>
      <c r="G1350"/>
      <c r="H1350"/>
      <c r="I1350"/>
      <c r="J1350"/>
      <c r="K1350"/>
      <c r="L1350"/>
      <c r="M1350"/>
      <c r="N1350" s="392"/>
    </row>
    <row r="1351" spans="1:14">
      <c r="A1351" t="s">
        <v>3592</v>
      </c>
      <c r="B1351">
        <v>94</v>
      </c>
      <c r="C1351">
        <v>70</v>
      </c>
      <c r="D1351">
        <v>81</v>
      </c>
      <c r="E1351">
        <v>102</v>
      </c>
      <c r="F1351"/>
      <c r="G1351"/>
      <c r="H1351"/>
      <c r="I1351"/>
      <c r="J1351"/>
      <c r="K1351"/>
      <c r="L1351"/>
      <c r="M1351"/>
      <c r="N1351" s="392"/>
    </row>
    <row r="1352" spans="1:14">
      <c r="A1352" t="s">
        <v>10384</v>
      </c>
      <c r="B1352">
        <v>8</v>
      </c>
      <c r="C1352">
        <v>13</v>
      </c>
      <c r="D1352">
        <v>2</v>
      </c>
      <c r="E1352">
        <v>9</v>
      </c>
      <c r="F1352">
        <v>5</v>
      </c>
      <c r="G1352">
        <v>11</v>
      </c>
      <c r="H1352">
        <v>10</v>
      </c>
      <c r="I1352">
        <v>11</v>
      </c>
      <c r="J1352">
        <v>5</v>
      </c>
      <c r="K1352">
        <v>7</v>
      </c>
      <c r="L1352">
        <v>5</v>
      </c>
      <c r="M1352">
        <v>7</v>
      </c>
      <c r="N1352" s="392"/>
    </row>
    <row r="1353" spans="1:14">
      <c r="A1353" t="s">
        <v>3302</v>
      </c>
      <c r="B1353">
        <v>32</v>
      </c>
      <c r="C1353">
        <v>16</v>
      </c>
      <c r="D1353">
        <v>22</v>
      </c>
      <c r="E1353">
        <v>25</v>
      </c>
      <c r="F1353"/>
      <c r="G1353"/>
      <c r="H1353"/>
      <c r="I1353"/>
      <c r="J1353"/>
      <c r="K1353"/>
      <c r="L1353"/>
      <c r="M1353"/>
      <c r="N1353" s="392"/>
    </row>
    <row r="1354" spans="1:14">
      <c r="A1354" t="s">
        <v>3464</v>
      </c>
      <c r="B1354"/>
      <c r="C1354"/>
      <c r="D1354"/>
      <c r="E1354"/>
      <c r="F1354">
        <v>30</v>
      </c>
      <c r="G1354">
        <v>49</v>
      </c>
      <c r="H1354">
        <v>40</v>
      </c>
      <c r="I1354">
        <v>47</v>
      </c>
      <c r="J1354">
        <v>41</v>
      </c>
      <c r="K1354">
        <v>57</v>
      </c>
      <c r="L1354">
        <v>49</v>
      </c>
      <c r="M1354">
        <v>49</v>
      </c>
      <c r="N1354" s="392"/>
    </row>
    <row r="1355" spans="1:14">
      <c r="A1355" t="s">
        <v>12990</v>
      </c>
      <c r="B1355">
        <v>131</v>
      </c>
      <c r="C1355">
        <v>145</v>
      </c>
      <c r="D1355">
        <v>133</v>
      </c>
      <c r="E1355">
        <v>131</v>
      </c>
      <c r="F1355">
        <v>142</v>
      </c>
      <c r="G1355">
        <v>149</v>
      </c>
      <c r="H1355">
        <v>141</v>
      </c>
      <c r="I1355">
        <v>140</v>
      </c>
      <c r="J1355">
        <v>83</v>
      </c>
      <c r="K1355">
        <v>76</v>
      </c>
      <c r="L1355">
        <v>95</v>
      </c>
      <c r="M1355">
        <v>81</v>
      </c>
      <c r="N1355" s="392"/>
    </row>
    <row r="1356" spans="1:14">
      <c r="A1356" t="s">
        <v>10379</v>
      </c>
      <c r="B1356"/>
      <c r="C1356"/>
      <c r="D1356"/>
      <c r="E1356"/>
      <c r="F1356">
        <v>87</v>
      </c>
      <c r="G1356">
        <v>61</v>
      </c>
      <c r="H1356">
        <v>64</v>
      </c>
      <c r="I1356">
        <v>54</v>
      </c>
      <c r="J1356">
        <v>73</v>
      </c>
      <c r="K1356">
        <v>55</v>
      </c>
      <c r="L1356">
        <v>42</v>
      </c>
      <c r="M1356">
        <v>41</v>
      </c>
      <c r="N1356" s="392"/>
    </row>
    <row r="1357" spans="1:14">
      <c r="A1357" t="s">
        <v>3038</v>
      </c>
      <c r="B1357">
        <v>44</v>
      </c>
      <c r="C1357">
        <v>56</v>
      </c>
      <c r="D1357">
        <v>43</v>
      </c>
      <c r="E1357">
        <v>47</v>
      </c>
      <c r="F1357">
        <v>45</v>
      </c>
      <c r="G1357">
        <v>54</v>
      </c>
      <c r="H1357">
        <v>44</v>
      </c>
      <c r="I1357">
        <v>28</v>
      </c>
      <c r="J1357">
        <v>55</v>
      </c>
      <c r="K1357">
        <v>53</v>
      </c>
      <c r="L1357">
        <v>39</v>
      </c>
      <c r="M1357">
        <v>37</v>
      </c>
      <c r="N1357" s="392"/>
    </row>
    <row r="1358" spans="1:14">
      <c r="A1358" t="s">
        <v>3509</v>
      </c>
      <c r="B1358">
        <v>29</v>
      </c>
      <c r="C1358">
        <v>33</v>
      </c>
      <c r="D1358">
        <v>22</v>
      </c>
      <c r="E1358">
        <v>27</v>
      </c>
      <c r="F1358">
        <v>30</v>
      </c>
      <c r="G1358">
        <v>27</v>
      </c>
      <c r="H1358">
        <v>25</v>
      </c>
      <c r="I1358">
        <v>29</v>
      </c>
      <c r="J1358">
        <v>20</v>
      </c>
      <c r="K1358">
        <v>24</v>
      </c>
      <c r="L1358">
        <v>28</v>
      </c>
      <c r="M1358">
        <v>20</v>
      </c>
      <c r="N1358" s="392"/>
    </row>
    <row r="1359" spans="1:14">
      <c r="A1359" t="s">
        <v>3608</v>
      </c>
      <c r="B1359">
        <v>87</v>
      </c>
      <c r="C1359">
        <v>84</v>
      </c>
      <c r="D1359">
        <v>77</v>
      </c>
      <c r="E1359">
        <v>71</v>
      </c>
      <c r="F1359">
        <v>1</v>
      </c>
      <c r="G1359">
        <v>1</v>
      </c>
      <c r="H1359"/>
      <c r="I1359"/>
      <c r="J1359"/>
      <c r="K1359"/>
      <c r="L1359"/>
      <c r="M1359"/>
      <c r="N1359" s="392"/>
    </row>
    <row r="1360" spans="1:14">
      <c r="A1360" t="s">
        <v>4030</v>
      </c>
      <c r="B1360">
        <v>90</v>
      </c>
      <c r="C1360">
        <v>92</v>
      </c>
      <c r="D1360">
        <v>83</v>
      </c>
      <c r="E1360">
        <v>103</v>
      </c>
      <c r="F1360"/>
      <c r="G1360"/>
      <c r="H1360"/>
      <c r="I1360"/>
      <c r="J1360"/>
      <c r="K1360"/>
      <c r="L1360"/>
      <c r="M1360"/>
      <c r="N1360" s="392"/>
    </row>
    <row r="1361" spans="1:14">
      <c r="A1361" t="s">
        <v>3636</v>
      </c>
      <c r="B1361"/>
      <c r="C1361"/>
      <c r="D1361"/>
      <c r="E1361"/>
      <c r="F1361">
        <v>446</v>
      </c>
      <c r="G1361">
        <v>419</v>
      </c>
      <c r="H1361">
        <v>389</v>
      </c>
      <c r="I1361">
        <v>411</v>
      </c>
      <c r="J1361">
        <v>372</v>
      </c>
      <c r="K1361">
        <v>433</v>
      </c>
      <c r="L1361">
        <v>375</v>
      </c>
      <c r="M1361">
        <v>445</v>
      </c>
      <c r="N1361" s="392"/>
    </row>
    <row r="1362" spans="1:14">
      <c r="A1362" t="s">
        <v>13004</v>
      </c>
      <c r="B1362">
        <v>14</v>
      </c>
      <c r="C1362">
        <v>9</v>
      </c>
      <c r="D1362">
        <v>6</v>
      </c>
      <c r="E1362">
        <v>10</v>
      </c>
      <c r="F1362"/>
      <c r="G1362"/>
      <c r="H1362"/>
      <c r="I1362"/>
      <c r="J1362"/>
      <c r="K1362"/>
      <c r="L1362"/>
      <c r="M1362"/>
      <c r="N1362" s="392"/>
    </row>
    <row r="1363" spans="1:14">
      <c r="A1363" t="s">
        <v>3366</v>
      </c>
      <c r="B1363"/>
      <c r="C1363"/>
      <c r="D1363"/>
      <c r="E1363"/>
      <c r="F1363">
        <v>109</v>
      </c>
      <c r="G1363">
        <v>108</v>
      </c>
      <c r="H1363">
        <v>103</v>
      </c>
      <c r="I1363">
        <v>88</v>
      </c>
      <c r="J1363">
        <v>103</v>
      </c>
      <c r="K1363">
        <v>117</v>
      </c>
      <c r="L1363">
        <v>115</v>
      </c>
      <c r="M1363">
        <v>105</v>
      </c>
      <c r="N1363" s="392"/>
    </row>
    <row r="1364" spans="1:14">
      <c r="A1364" t="s">
        <v>3370</v>
      </c>
      <c r="B1364">
        <v>158</v>
      </c>
      <c r="C1364">
        <v>148</v>
      </c>
      <c r="D1364">
        <v>158</v>
      </c>
      <c r="E1364">
        <v>153</v>
      </c>
      <c r="F1364"/>
      <c r="G1364">
        <v>1</v>
      </c>
      <c r="H1364"/>
      <c r="I1364"/>
      <c r="J1364"/>
      <c r="K1364"/>
      <c r="L1364"/>
      <c r="M1364"/>
      <c r="N1364" s="392"/>
    </row>
    <row r="1365" spans="1:14">
      <c r="A1365" t="s">
        <v>3183</v>
      </c>
      <c r="B1365">
        <v>46</v>
      </c>
      <c r="C1365">
        <v>65</v>
      </c>
      <c r="D1365">
        <v>62</v>
      </c>
      <c r="E1365">
        <v>63</v>
      </c>
      <c r="F1365"/>
      <c r="G1365"/>
      <c r="H1365"/>
      <c r="I1365"/>
      <c r="J1365"/>
      <c r="K1365"/>
      <c r="L1365"/>
      <c r="M1365"/>
      <c r="N1365" s="392"/>
    </row>
    <row r="1366" spans="1:14">
      <c r="A1366" t="s">
        <v>4024</v>
      </c>
      <c r="B1366"/>
      <c r="C1366"/>
      <c r="D1366"/>
      <c r="E1366"/>
      <c r="F1366">
        <v>133</v>
      </c>
      <c r="G1366">
        <v>107</v>
      </c>
      <c r="H1366">
        <v>105</v>
      </c>
      <c r="I1366">
        <v>126</v>
      </c>
      <c r="J1366">
        <v>94</v>
      </c>
      <c r="K1366">
        <v>101</v>
      </c>
      <c r="L1366">
        <v>135</v>
      </c>
      <c r="M1366">
        <v>119</v>
      </c>
      <c r="N1366" s="392"/>
    </row>
    <row r="1367" spans="1:14">
      <c r="A1367" t="s">
        <v>3067</v>
      </c>
      <c r="B1367">
        <v>39</v>
      </c>
      <c r="C1367">
        <v>23</v>
      </c>
      <c r="D1367">
        <v>22</v>
      </c>
      <c r="E1367">
        <v>30</v>
      </c>
      <c r="F1367">
        <v>32</v>
      </c>
      <c r="G1367">
        <v>31</v>
      </c>
      <c r="H1367">
        <v>32</v>
      </c>
      <c r="I1367">
        <v>28</v>
      </c>
      <c r="J1367">
        <v>32</v>
      </c>
      <c r="K1367">
        <v>32</v>
      </c>
      <c r="L1367">
        <v>23</v>
      </c>
      <c r="M1367">
        <v>30</v>
      </c>
      <c r="N1367" s="392"/>
    </row>
    <row r="1368" spans="1:14">
      <c r="A1368" t="s">
        <v>10399</v>
      </c>
      <c r="B1368">
        <v>17</v>
      </c>
      <c r="C1368">
        <v>11</v>
      </c>
      <c r="D1368">
        <v>22</v>
      </c>
      <c r="E1368">
        <v>20</v>
      </c>
      <c r="F1368"/>
      <c r="G1368"/>
      <c r="H1368"/>
      <c r="I1368"/>
      <c r="J1368"/>
      <c r="K1368"/>
      <c r="L1368"/>
      <c r="M1368"/>
      <c r="N1368" s="392"/>
    </row>
    <row r="1369" spans="1:14">
      <c r="A1369" t="s">
        <v>3857</v>
      </c>
      <c r="B1369">
        <v>12</v>
      </c>
      <c r="C1369">
        <v>16</v>
      </c>
      <c r="D1369">
        <v>16</v>
      </c>
      <c r="E1369">
        <v>21</v>
      </c>
      <c r="F1369"/>
      <c r="G1369"/>
      <c r="H1369"/>
      <c r="I1369"/>
      <c r="J1369"/>
      <c r="K1369"/>
      <c r="L1369"/>
      <c r="M1369"/>
      <c r="N1369" s="392"/>
    </row>
    <row r="1370" spans="1:14">
      <c r="A1370" t="s">
        <v>3815</v>
      </c>
      <c r="B1370">
        <v>46</v>
      </c>
      <c r="C1370">
        <v>50</v>
      </c>
      <c r="D1370">
        <v>43</v>
      </c>
      <c r="E1370">
        <v>47</v>
      </c>
      <c r="F1370"/>
      <c r="G1370"/>
      <c r="H1370"/>
      <c r="I1370"/>
      <c r="J1370"/>
      <c r="K1370"/>
      <c r="L1370"/>
      <c r="M1370"/>
      <c r="N1370" s="392"/>
    </row>
    <row r="1371" spans="1:14">
      <c r="A1371" t="s">
        <v>3793</v>
      </c>
      <c r="B1371"/>
      <c r="C1371"/>
      <c r="D1371"/>
      <c r="E1371"/>
      <c r="F1371">
        <v>220</v>
      </c>
      <c r="G1371">
        <v>218</v>
      </c>
      <c r="H1371">
        <v>218</v>
      </c>
      <c r="I1371">
        <v>247</v>
      </c>
      <c r="J1371">
        <v>250</v>
      </c>
      <c r="K1371">
        <v>222</v>
      </c>
      <c r="L1371">
        <v>203</v>
      </c>
      <c r="M1371">
        <v>247</v>
      </c>
      <c r="N1371" s="392"/>
    </row>
    <row r="1372" spans="1:14">
      <c r="A1372" t="s">
        <v>3754</v>
      </c>
      <c r="B1372">
        <v>151</v>
      </c>
      <c r="C1372">
        <v>160</v>
      </c>
      <c r="D1372">
        <v>153</v>
      </c>
      <c r="E1372">
        <v>153</v>
      </c>
      <c r="F1372"/>
      <c r="G1372"/>
      <c r="H1372"/>
      <c r="I1372"/>
      <c r="J1372"/>
      <c r="K1372"/>
      <c r="L1372"/>
      <c r="M1372"/>
      <c r="N1372" s="392"/>
    </row>
    <row r="1373" spans="1:14">
      <c r="A1373" t="s">
        <v>3881</v>
      </c>
      <c r="B1373">
        <v>12</v>
      </c>
      <c r="C1373">
        <v>6</v>
      </c>
      <c r="D1373">
        <v>14</v>
      </c>
      <c r="E1373">
        <v>13</v>
      </c>
      <c r="F1373"/>
      <c r="G1373"/>
      <c r="H1373"/>
      <c r="I1373"/>
      <c r="J1373"/>
      <c r="K1373"/>
      <c r="L1373"/>
      <c r="M1373"/>
      <c r="N1373" s="392"/>
    </row>
    <row r="1374" spans="1:14">
      <c r="A1374" t="s">
        <v>3573</v>
      </c>
      <c r="B1374">
        <v>10</v>
      </c>
      <c r="C1374">
        <v>4</v>
      </c>
      <c r="D1374">
        <v>6</v>
      </c>
      <c r="E1374">
        <v>9</v>
      </c>
      <c r="F1374">
        <v>11</v>
      </c>
      <c r="G1374">
        <v>5</v>
      </c>
      <c r="H1374">
        <v>5</v>
      </c>
      <c r="I1374">
        <v>7</v>
      </c>
      <c r="J1374">
        <v>5</v>
      </c>
      <c r="K1374">
        <v>10</v>
      </c>
      <c r="L1374">
        <v>7</v>
      </c>
      <c r="M1374">
        <v>8</v>
      </c>
      <c r="N1374" s="392"/>
    </row>
    <row r="1375" spans="1:14">
      <c r="A1375" t="s">
        <v>3247</v>
      </c>
      <c r="B1375">
        <v>67</v>
      </c>
      <c r="C1375">
        <v>65</v>
      </c>
      <c r="D1375">
        <v>55</v>
      </c>
      <c r="E1375">
        <v>74</v>
      </c>
      <c r="F1375"/>
      <c r="G1375"/>
      <c r="H1375"/>
      <c r="I1375"/>
      <c r="J1375"/>
      <c r="K1375"/>
      <c r="L1375"/>
      <c r="M1375"/>
      <c r="N1375" s="392"/>
    </row>
    <row r="1376" spans="1:14">
      <c r="A1376" t="s">
        <v>3729</v>
      </c>
      <c r="B1376"/>
      <c r="C1376"/>
      <c r="D1376"/>
      <c r="E1376"/>
      <c r="F1376">
        <v>160</v>
      </c>
      <c r="G1376">
        <v>149</v>
      </c>
      <c r="H1376">
        <v>147</v>
      </c>
      <c r="I1376">
        <v>148</v>
      </c>
      <c r="J1376">
        <v>163</v>
      </c>
      <c r="K1376">
        <v>168</v>
      </c>
      <c r="L1376">
        <v>171</v>
      </c>
      <c r="M1376">
        <v>166</v>
      </c>
      <c r="N1376" s="392"/>
    </row>
    <row r="1377" spans="1:14">
      <c r="A1377" t="s">
        <v>3526</v>
      </c>
      <c r="B1377">
        <v>45</v>
      </c>
      <c r="C1377">
        <v>56</v>
      </c>
      <c r="D1377">
        <v>47</v>
      </c>
      <c r="E1377">
        <v>42</v>
      </c>
      <c r="F1377"/>
      <c r="G1377"/>
      <c r="H1377"/>
      <c r="I1377"/>
      <c r="J1377"/>
      <c r="K1377"/>
      <c r="L1377"/>
      <c r="M1377"/>
      <c r="N1377" s="392"/>
    </row>
    <row r="1378" spans="1:14">
      <c r="A1378" t="s">
        <v>3994</v>
      </c>
      <c r="B1378">
        <v>80</v>
      </c>
      <c r="C1378">
        <v>88</v>
      </c>
      <c r="D1378">
        <v>74</v>
      </c>
      <c r="E1378">
        <v>95</v>
      </c>
      <c r="F1378"/>
      <c r="G1378"/>
      <c r="H1378"/>
      <c r="I1378"/>
      <c r="J1378"/>
      <c r="K1378"/>
      <c r="L1378"/>
      <c r="M1378"/>
      <c r="N1378" s="392"/>
    </row>
    <row r="1379" spans="1:14">
      <c r="A1379" t="s">
        <v>4021</v>
      </c>
      <c r="B1379"/>
      <c r="C1379"/>
      <c r="D1379"/>
      <c r="E1379"/>
      <c r="F1379"/>
      <c r="G1379"/>
      <c r="H1379">
        <v>70</v>
      </c>
      <c r="I1379">
        <v>60</v>
      </c>
      <c r="J1379">
        <v>97</v>
      </c>
      <c r="K1379">
        <v>121</v>
      </c>
      <c r="L1379">
        <v>104</v>
      </c>
      <c r="M1379">
        <v>134</v>
      </c>
      <c r="N1379" s="392"/>
    </row>
    <row r="1380" spans="1:14">
      <c r="A1380" t="s">
        <v>3379</v>
      </c>
      <c r="B1380">
        <v>48</v>
      </c>
      <c r="C1380">
        <v>38</v>
      </c>
      <c r="D1380">
        <v>56</v>
      </c>
      <c r="E1380">
        <v>58</v>
      </c>
      <c r="F1380"/>
      <c r="G1380"/>
      <c r="H1380"/>
      <c r="I1380"/>
      <c r="J1380"/>
      <c r="K1380"/>
      <c r="L1380"/>
      <c r="M1380"/>
      <c r="N1380" s="392"/>
    </row>
    <row r="1381" spans="1:14">
      <c r="A1381" t="s">
        <v>3767</v>
      </c>
      <c r="B1381">
        <v>129</v>
      </c>
      <c r="C1381">
        <v>133</v>
      </c>
      <c r="D1381">
        <v>145</v>
      </c>
      <c r="E1381">
        <v>121</v>
      </c>
      <c r="F1381"/>
      <c r="G1381"/>
      <c r="H1381"/>
      <c r="I1381"/>
      <c r="J1381"/>
      <c r="K1381"/>
      <c r="L1381"/>
      <c r="M1381"/>
      <c r="N1381" s="392"/>
    </row>
    <row r="1382" spans="1:14">
      <c r="A1382" t="s">
        <v>4039</v>
      </c>
      <c r="B1382">
        <v>49</v>
      </c>
      <c r="C1382">
        <v>58</v>
      </c>
      <c r="D1382">
        <v>40</v>
      </c>
      <c r="E1382">
        <v>53</v>
      </c>
      <c r="F1382">
        <v>58</v>
      </c>
      <c r="G1382">
        <v>51</v>
      </c>
      <c r="H1382">
        <v>36</v>
      </c>
      <c r="I1382">
        <v>47</v>
      </c>
      <c r="J1382">
        <v>41</v>
      </c>
      <c r="K1382">
        <v>36</v>
      </c>
      <c r="L1382">
        <v>30</v>
      </c>
      <c r="M1382">
        <v>47</v>
      </c>
      <c r="N1382" s="392"/>
    </row>
    <row r="1383" spans="1:14">
      <c r="A1383" t="s">
        <v>3838</v>
      </c>
      <c r="B1383">
        <v>57</v>
      </c>
      <c r="C1383">
        <v>57</v>
      </c>
      <c r="D1383">
        <v>67</v>
      </c>
      <c r="E1383">
        <v>50</v>
      </c>
      <c r="F1383">
        <v>67</v>
      </c>
      <c r="G1383">
        <v>70</v>
      </c>
      <c r="H1383">
        <v>72</v>
      </c>
      <c r="I1383">
        <v>53</v>
      </c>
      <c r="J1383">
        <v>59</v>
      </c>
      <c r="K1383">
        <v>64</v>
      </c>
      <c r="L1383">
        <v>62</v>
      </c>
      <c r="M1383">
        <v>49</v>
      </c>
      <c r="N1383" s="392"/>
    </row>
    <row r="1384" spans="1:14">
      <c r="A1384" t="s">
        <v>2917</v>
      </c>
      <c r="B1384">
        <v>38</v>
      </c>
      <c r="C1384">
        <v>48</v>
      </c>
      <c r="D1384">
        <v>33</v>
      </c>
      <c r="E1384">
        <v>33</v>
      </c>
      <c r="F1384">
        <v>35</v>
      </c>
      <c r="G1384">
        <v>42</v>
      </c>
      <c r="H1384">
        <v>39</v>
      </c>
      <c r="I1384">
        <v>36</v>
      </c>
      <c r="J1384">
        <v>21</v>
      </c>
      <c r="K1384">
        <v>38</v>
      </c>
      <c r="L1384">
        <v>44</v>
      </c>
      <c r="M1384">
        <v>50</v>
      </c>
      <c r="N1384" s="392"/>
    </row>
    <row r="1385" spans="1:14">
      <c r="A1385" t="s">
        <v>3307</v>
      </c>
      <c r="B1385">
        <v>39</v>
      </c>
      <c r="C1385">
        <v>35</v>
      </c>
      <c r="D1385">
        <v>33</v>
      </c>
      <c r="E1385">
        <v>46</v>
      </c>
      <c r="F1385"/>
      <c r="G1385"/>
      <c r="H1385"/>
      <c r="I1385"/>
      <c r="J1385"/>
      <c r="K1385"/>
      <c r="L1385"/>
      <c r="M1385"/>
      <c r="N1385" s="392"/>
    </row>
    <row r="1386" spans="1:14">
      <c r="A1386" s="381"/>
      <c r="B1386" s="391"/>
      <c r="C1386" s="391"/>
      <c r="D1386" s="391"/>
      <c r="E1386" s="391"/>
      <c r="F1386" s="391"/>
      <c r="G1386" s="391"/>
      <c r="H1386" s="391"/>
      <c r="I1386" s="391"/>
      <c r="J1386" s="391"/>
      <c r="K1386" s="391"/>
      <c r="L1386" s="391"/>
      <c r="M1386" s="391"/>
      <c r="N1386" s="392"/>
    </row>
    <row r="1387" spans="1:14">
      <c r="A1387" s="381"/>
      <c r="B1387" s="391"/>
      <c r="C1387" s="391"/>
      <c r="D1387" s="391"/>
      <c r="E1387" s="391"/>
      <c r="F1387" s="391"/>
      <c r="G1387" s="391"/>
      <c r="H1387" s="391"/>
      <c r="I1387" s="391"/>
      <c r="J1387" s="391"/>
      <c r="K1387" s="391"/>
      <c r="L1387" s="391"/>
      <c r="M1387" s="391"/>
      <c r="N1387" s="392"/>
    </row>
    <row r="1388" spans="1:14">
      <c r="A1388" s="381"/>
      <c r="B1388" s="391"/>
      <c r="C1388" s="391"/>
      <c r="D1388" s="391"/>
      <c r="E1388" s="391"/>
      <c r="F1388" s="391"/>
      <c r="G1388" s="391"/>
      <c r="H1388" s="391"/>
      <c r="I1388" s="391"/>
      <c r="J1388" s="391"/>
      <c r="K1388" s="391"/>
      <c r="L1388" s="391"/>
      <c r="M1388" s="391"/>
      <c r="N1388" s="392"/>
    </row>
    <row r="1389" spans="1:14">
      <c r="A1389" s="381"/>
      <c r="B1389" s="391"/>
      <c r="C1389" s="391"/>
      <c r="D1389" s="391"/>
      <c r="E1389" s="391"/>
      <c r="F1389" s="391"/>
      <c r="G1389" s="391"/>
      <c r="H1389" s="391"/>
      <c r="I1389" s="391"/>
      <c r="J1389" s="391"/>
      <c r="K1389" s="391"/>
      <c r="L1389" s="391"/>
      <c r="M1389" s="391"/>
      <c r="N1389" s="392"/>
    </row>
    <row r="1390" spans="1:14">
      <c r="A1390" s="381"/>
      <c r="B1390" s="391"/>
      <c r="C1390" s="391"/>
      <c r="D1390" s="391"/>
      <c r="E1390" s="391"/>
      <c r="F1390" s="391"/>
      <c r="G1390" s="391"/>
      <c r="H1390" s="391"/>
      <c r="I1390" s="391"/>
      <c r="J1390" s="391"/>
      <c r="K1390" s="391"/>
      <c r="L1390" s="391"/>
      <c r="M1390" s="391"/>
      <c r="N1390" s="392"/>
    </row>
    <row r="1391" spans="1:14">
      <c r="A1391" s="381"/>
      <c r="B1391" s="391"/>
      <c r="C1391" s="391"/>
      <c r="D1391" s="391"/>
      <c r="E1391" s="391"/>
      <c r="F1391" s="391"/>
      <c r="G1391" s="391"/>
      <c r="H1391" s="391"/>
      <c r="I1391" s="391"/>
      <c r="J1391" s="391"/>
      <c r="K1391" s="391"/>
      <c r="L1391" s="391"/>
      <c r="M1391" s="391"/>
      <c r="N1391" s="392"/>
    </row>
    <row r="1392" spans="1:14">
      <c r="A1392" s="381"/>
      <c r="B1392" s="391"/>
      <c r="C1392" s="391"/>
      <c r="D1392" s="391"/>
      <c r="E1392" s="391"/>
      <c r="F1392" s="391"/>
      <c r="G1392" s="391"/>
      <c r="H1392" s="391"/>
      <c r="I1392" s="391"/>
      <c r="J1392" s="391"/>
      <c r="K1392" s="391"/>
      <c r="L1392" s="391"/>
      <c r="M1392" s="391"/>
      <c r="N1392" s="392"/>
    </row>
    <row r="1393" spans="1:14">
      <c r="A1393" s="381"/>
      <c r="B1393" s="391"/>
      <c r="C1393" s="391"/>
      <c r="D1393" s="391"/>
      <c r="E1393" s="391"/>
      <c r="F1393" s="391"/>
      <c r="G1393" s="391"/>
      <c r="H1393" s="391"/>
      <c r="I1393" s="391"/>
      <c r="J1393" s="391"/>
      <c r="K1393" s="391"/>
      <c r="L1393" s="391"/>
      <c r="M1393" s="391"/>
      <c r="N1393" s="392"/>
    </row>
    <row r="1394" spans="1:14">
      <c r="A1394" s="381"/>
      <c r="B1394" s="391"/>
      <c r="C1394" s="391"/>
      <c r="D1394" s="391"/>
      <c r="E1394" s="391"/>
      <c r="F1394" s="391"/>
      <c r="G1394" s="391"/>
      <c r="H1394" s="391"/>
      <c r="I1394" s="391"/>
      <c r="J1394" s="391"/>
      <c r="K1394" s="391"/>
      <c r="L1394" s="391"/>
      <c r="M1394" s="391"/>
      <c r="N1394" s="392"/>
    </row>
    <row r="1395" spans="1:14">
      <c r="A1395" s="381"/>
      <c r="B1395" s="391"/>
      <c r="C1395" s="391"/>
      <c r="D1395" s="391"/>
      <c r="E1395" s="391"/>
      <c r="F1395" s="391"/>
      <c r="G1395" s="391"/>
      <c r="H1395" s="391"/>
      <c r="I1395" s="391"/>
      <c r="J1395" s="391"/>
      <c r="K1395" s="391"/>
      <c r="L1395" s="391"/>
      <c r="M1395" s="391"/>
      <c r="N1395" s="392"/>
    </row>
    <row r="1396" spans="1:14">
      <c r="A1396" s="381"/>
      <c r="B1396" s="391"/>
      <c r="C1396" s="391"/>
      <c r="D1396" s="391"/>
      <c r="E1396" s="391"/>
      <c r="F1396" s="391"/>
      <c r="G1396" s="391"/>
      <c r="H1396" s="391"/>
      <c r="I1396" s="391"/>
      <c r="J1396" s="391"/>
      <c r="K1396" s="391"/>
      <c r="L1396" s="391"/>
      <c r="M1396" s="391"/>
      <c r="N1396" s="392"/>
    </row>
    <row r="1397" spans="1:14">
      <c r="A1397" s="381"/>
      <c r="B1397" s="391"/>
      <c r="C1397" s="391"/>
      <c r="D1397" s="391"/>
      <c r="E1397" s="391"/>
      <c r="F1397" s="391"/>
      <c r="G1397" s="391"/>
      <c r="H1397" s="391"/>
      <c r="I1397" s="391"/>
      <c r="J1397" s="391"/>
      <c r="K1397" s="391"/>
      <c r="L1397" s="391"/>
      <c r="M1397" s="391"/>
      <c r="N1397" s="392"/>
    </row>
    <row r="1398" spans="1:14">
      <c r="A1398" s="381"/>
      <c r="B1398" s="391"/>
      <c r="C1398" s="391"/>
      <c r="D1398" s="391"/>
      <c r="E1398" s="391"/>
      <c r="F1398" s="391"/>
      <c r="G1398" s="391"/>
      <c r="H1398" s="391"/>
      <c r="I1398" s="391"/>
      <c r="J1398" s="391"/>
      <c r="K1398" s="391"/>
      <c r="L1398" s="391"/>
      <c r="M1398" s="391"/>
      <c r="N1398" s="392"/>
    </row>
    <row r="1399" spans="1:14">
      <c r="A1399" s="381"/>
      <c r="B1399" s="391"/>
      <c r="C1399" s="391"/>
      <c r="D1399" s="391"/>
      <c r="E1399" s="391"/>
      <c r="F1399" s="391"/>
      <c r="G1399" s="391"/>
      <c r="H1399" s="391"/>
      <c r="I1399" s="391"/>
      <c r="J1399" s="391"/>
      <c r="K1399" s="391"/>
      <c r="L1399" s="391"/>
      <c r="M1399" s="391"/>
      <c r="N1399" s="392"/>
    </row>
    <row r="1400" spans="1:14">
      <c r="A1400" s="381"/>
      <c r="B1400" s="391"/>
      <c r="C1400" s="391"/>
      <c r="D1400" s="391"/>
      <c r="E1400" s="391"/>
      <c r="F1400" s="391"/>
      <c r="G1400" s="391"/>
      <c r="H1400" s="391"/>
      <c r="I1400" s="391"/>
      <c r="J1400" s="391"/>
      <c r="K1400" s="391"/>
      <c r="L1400" s="391"/>
      <c r="M1400" s="391"/>
      <c r="N1400" s="392"/>
    </row>
    <row r="1401" spans="1:14">
      <c r="A1401" s="381"/>
      <c r="B1401" s="391"/>
      <c r="C1401" s="391"/>
      <c r="D1401" s="391"/>
      <c r="E1401" s="391"/>
      <c r="F1401" s="391"/>
      <c r="G1401" s="391"/>
      <c r="H1401" s="391"/>
      <c r="I1401" s="391"/>
      <c r="J1401" s="391"/>
      <c r="K1401" s="391"/>
      <c r="L1401" s="391"/>
      <c r="M1401" s="391"/>
      <c r="N1401" s="392"/>
    </row>
    <row r="1402" spans="1:14">
      <c r="A1402" s="381"/>
      <c r="B1402" s="391"/>
      <c r="C1402" s="391"/>
      <c r="D1402" s="391"/>
      <c r="E1402" s="391"/>
      <c r="F1402" s="391"/>
      <c r="G1402" s="391"/>
      <c r="H1402" s="391"/>
      <c r="I1402" s="391"/>
      <c r="J1402" s="391"/>
      <c r="K1402" s="391"/>
      <c r="L1402" s="391"/>
      <c r="M1402" s="391"/>
      <c r="N1402" s="392"/>
    </row>
    <row r="1403" spans="1:14">
      <c r="A1403" s="381"/>
      <c r="B1403" s="391"/>
      <c r="C1403" s="391"/>
      <c r="D1403" s="391"/>
      <c r="E1403" s="391"/>
      <c r="F1403" s="391"/>
      <c r="G1403" s="391"/>
      <c r="H1403" s="391"/>
      <c r="I1403" s="391"/>
      <c r="J1403" s="391"/>
      <c r="K1403" s="391"/>
      <c r="L1403" s="391"/>
      <c r="M1403" s="391"/>
      <c r="N1403" s="392"/>
    </row>
    <row r="1404" spans="1:14">
      <c r="A1404" s="381"/>
      <c r="B1404" s="391"/>
      <c r="C1404" s="391"/>
      <c r="D1404" s="391"/>
      <c r="E1404" s="391"/>
      <c r="F1404" s="391"/>
      <c r="G1404" s="391"/>
      <c r="H1404" s="391"/>
      <c r="I1404" s="391"/>
      <c r="J1404" s="391"/>
      <c r="K1404" s="391"/>
      <c r="L1404" s="391"/>
      <c r="M1404" s="391"/>
      <c r="N1404" s="392"/>
    </row>
    <row r="1405" spans="1:14">
      <c r="A1405" s="381"/>
      <c r="B1405" s="391"/>
      <c r="C1405" s="391"/>
      <c r="D1405" s="391"/>
      <c r="E1405" s="391"/>
      <c r="F1405" s="391"/>
      <c r="G1405" s="391"/>
      <c r="H1405" s="391"/>
      <c r="I1405" s="391"/>
      <c r="J1405" s="391"/>
      <c r="K1405" s="391"/>
      <c r="L1405" s="391"/>
      <c r="M1405" s="391"/>
      <c r="N1405" s="392"/>
    </row>
    <row r="1406" spans="1:14">
      <c r="A1406" s="381"/>
      <c r="B1406" s="391"/>
      <c r="C1406" s="391"/>
      <c r="D1406" s="391"/>
      <c r="E1406" s="391"/>
      <c r="F1406" s="391"/>
      <c r="G1406" s="391"/>
      <c r="H1406" s="391"/>
      <c r="I1406" s="391"/>
      <c r="J1406" s="391"/>
      <c r="K1406" s="391"/>
      <c r="L1406" s="391"/>
      <c r="M1406" s="391"/>
      <c r="N1406" s="392"/>
    </row>
    <row r="1407" spans="1:14">
      <c r="A1407" s="381"/>
      <c r="B1407" s="391"/>
      <c r="C1407" s="391"/>
      <c r="D1407" s="391"/>
      <c r="E1407" s="391"/>
      <c r="F1407" s="391"/>
      <c r="G1407" s="391"/>
      <c r="H1407" s="391"/>
      <c r="I1407" s="391"/>
      <c r="J1407" s="391"/>
      <c r="K1407" s="391"/>
      <c r="L1407" s="391"/>
      <c r="M1407" s="391"/>
      <c r="N1407" s="392"/>
    </row>
    <row r="1408" spans="1:14">
      <c r="A1408" s="381"/>
      <c r="B1408" s="391"/>
      <c r="C1408" s="391"/>
      <c r="D1408" s="391"/>
      <c r="E1408" s="391"/>
      <c r="F1408" s="391"/>
      <c r="G1408" s="391"/>
      <c r="H1408" s="391"/>
      <c r="I1408" s="391"/>
      <c r="J1408" s="391"/>
      <c r="K1408" s="391"/>
      <c r="L1408" s="391"/>
      <c r="M1408" s="391"/>
      <c r="N1408" s="392"/>
    </row>
    <row r="1409" spans="1:14">
      <c r="A1409" s="381"/>
      <c r="B1409" s="391"/>
      <c r="C1409" s="391"/>
      <c r="D1409" s="391"/>
      <c r="E1409" s="391"/>
      <c r="F1409" s="391"/>
      <c r="G1409" s="391"/>
      <c r="H1409" s="391"/>
      <c r="I1409" s="391"/>
      <c r="J1409" s="391"/>
      <c r="K1409" s="391"/>
      <c r="L1409" s="391"/>
      <c r="M1409" s="391"/>
      <c r="N1409" s="392"/>
    </row>
    <row r="1410" spans="1:14">
      <c r="A1410" s="381"/>
      <c r="B1410" s="391"/>
      <c r="C1410" s="391"/>
      <c r="D1410" s="391"/>
      <c r="E1410" s="391"/>
      <c r="F1410" s="391"/>
      <c r="G1410" s="391"/>
      <c r="H1410" s="391"/>
      <c r="I1410" s="391"/>
      <c r="J1410" s="391"/>
      <c r="K1410" s="391"/>
      <c r="L1410" s="391"/>
      <c r="M1410" s="391"/>
      <c r="N1410" s="392"/>
    </row>
    <row r="1411" spans="1:14">
      <c r="A1411" s="381"/>
      <c r="B1411" s="391"/>
      <c r="C1411" s="391"/>
      <c r="D1411" s="391"/>
      <c r="E1411" s="391"/>
      <c r="F1411" s="391"/>
      <c r="G1411" s="391"/>
      <c r="H1411" s="391"/>
      <c r="I1411" s="391"/>
      <c r="J1411" s="391"/>
      <c r="K1411" s="391"/>
      <c r="L1411" s="391"/>
      <c r="M1411" s="391"/>
      <c r="N1411" s="392"/>
    </row>
    <row r="1412" spans="1:14">
      <c r="A1412" s="381"/>
      <c r="B1412" s="391"/>
      <c r="C1412" s="391"/>
      <c r="D1412" s="391"/>
      <c r="E1412" s="391"/>
      <c r="F1412" s="391"/>
      <c r="G1412" s="391"/>
      <c r="H1412" s="391"/>
      <c r="I1412" s="391"/>
      <c r="J1412" s="391"/>
      <c r="K1412" s="391"/>
      <c r="L1412" s="391"/>
      <c r="M1412" s="391"/>
      <c r="N1412" s="392"/>
    </row>
    <row r="1413" spans="1:14">
      <c r="A1413" s="381"/>
      <c r="B1413" s="391"/>
      <c r="C1413" s="391"/>
      <c r="D1413" s="391"/>
      <c r="E1413" s="391"/>
      <c r="F1413" s="391"/>
      <c r="G1413" s="391"/>
      <c r="H1413" s="391"/>
      <c r="I1413" s="391"/>
      <c r="J1413" s="391"/>
      <c r="K1413" s="391"/>
      <c r="L1413" s="391"/>
      <c r="M1413" s="391"/>
      <c r="N1413" s="392"/>
    </row>
    <row r="1414" spans="1:14">
      <c r="A1414" s="381"/>
      <c r="B1414" s="391"/>
      <c r="C1414" s="391"/>
      <c r="D1414" s="391"/>
      <c r="E1414" s="391"/>
      <c r="F1414" s="391"/>
      <c r="G1414" s="391"/>
      <c r="H1414" s="391"/>
      <c r="I1414" s="391"/>
      <c r="J1414" s="391"/>
      <c r="K1414" s="391"/>
      <c r="L1414" s="391"/>
      <c r="M1414" s="391"/>
      <c r="N1414" s="392"/>
    </row>
    <row r="1415" spans="1:14">
      <c r="A1415" s="381"/>
      <c r="B1415" s="391"/>
      <c r="C1415" s="391"/>
      <c r="D1415" s="391"/>
      <c r="E1415" s="391"/>
      <c r="F1415" s="391"/>
      <c r="G1415" s="391"/>
      <c r="H1415" s="391"/>
      <c r="I1415" s="391"/>
      <c r="J1415" s="391"/>
      <c r="K1415" s="391"/>
      <c r="L1415" s="391"/>
      <c r="M1415" s="391"/>
      <c r="N1415" s="392"/>
    </row>
    <row r="1416" spans="1:14">
      <c r="A1416" s="381"/>
      <c r="B1416" s="391"/>
      <c r="C1416" s="391"/>
      <c r="D1416" s="391"/>
      <c r="E1416" s="391"/>
      <c r="F1416" s="391"/>
      <c r="G1416" s="391"/>
      <c r="H1416" s="391"/>
      <c r="I1416" s="391"/>
      <c r="J1416" s="391"/>
      <c r="K1416" s="391"/>
      <c r="L1416" s="391"/>
      <c r="M1416" s="391"/>
      <c r="N1416" s="392"/>
    </row>
    <row r="1417" spans="1:14">
      <c r="A1417" s="381"/>
      <c r="B1417" s="391"/>
      <c r="C1417" s="391"/>
      <c r="D1417" s="391"/>
      <c r="E1417" s="391"/>
      <c r="F1417" s="391"/>
      <c r="G1417" s="391"/>
      <c r="H1417" s="391"/>
      <c r="I1417" s="391"/>
      <c r="J1417" s="391"/>
      <c r="K1417" s="391"/>
      <c r="L1417" s="391"/>
      <c r="M1417" s="391"/>
      <c r="N1417" s="392"/>
    </row>
    <row r="1418" spans="1:14">
      <c r="A1418" s="381"/>
      <c r="B1418" s="391"/>
      <c r="C1418" s="391"/>
      <c r="D1418" s="391"/>
      <c r="E1418" s="391"/>
      <c r="F1418" s="391"/>
      <c r="G1418" s="391"/>
      <c r="H1418" s="391"/>
      <c r="I1418" s="391"/>
      <c r="J1418" s="391"/>
      <c r="K1418" s="391"/>
      <c r="L1418" s="391"/>
      <c r="M1418" s="391"/>
      <c r="N1418" s="392"/>
    </row>
    <row r="1419" spans="1:14">
      <c r="A1419" s="381"/>
      <c r="B1419" s="391"/>
      <c r="C1419" s="391"/>
      <c r="D1419" s="391"/>
      <c r="E1419" s="391"/>
      <c r="F1419" s="391"/>
      <c r="G1419" s="391"/>
      <c r="H1419" s="391"/>
      <c r="I1419" s="391"/>
      <c r="J1419" s="391"/>
      <c r="K1419" s="391"/>
      <c r="L1419" s="391"/>
      <c r="M1419" s="391"/>
      <c r="N1419" s="392"/>
    </row>
    <row r="1420" spans="1:14">
      <c r="A1420" s="381"/>
      <c r="B1420" s="391"/>
      <c r="C1420" s="391"/>
      <c r="D1420" s="391"/>
      <c r="E1420" s="391"/>
      <c r="F1420" s="391"/>
      <c r="G1420" s="391"/>
      <c r="H1420" s="391"/>
      <c r="I1420" s="391"/>
      <c r="J1420" s="391"/>
      <c r="K1420" s="391"/>
      <c r="L1420" s="391"/>
      <c r="M1420" s="391"/>
      <c r="N1420" s="392"/>
    </row>
    <row r="1421" spans="1:14">
      <c r="A1421" s="381"/>
      <c r="B1421" s="391"/>
      <c r="C1421" s="391"/>
      <c r="D1421" s="391"/>
      <c r="E1421" s="391"/>
      <c r="F1421" s="391"/>
      <c r="G1421" s="391"/>
      <c r="H1421" s="391"/>
      <c r="I1421" s="391"/>
      <c r="J1421" s="391"/>
      <c r="K1421" s="391"/>
      <c r="L1421" s="391"/>
      <c r="M1421" s="391"/>
      <c r="N1421" s="392"/>
    </row>
    <row r="1422" spans="1:14">
      <c r="A1422" s="381"/>
      <c r="B1422" s="391"/>
      <c r="C1422" s="391"/>
      <c r="D1422" s="391"/>
      <c r="E1422" s="391"/>
      <c r="F1422" s="391"/>
      <c r="G1422" s="391"/>
      <c r="H1422" s="391"/>
      <c r="I1422" s="391"/>
      <c r="J1422" s="391"/>
      <c r="K1422" s="391"/>
      <c r="L1422" s="391"/>
      <c r="M1422" s="391"/>
      <c r="N1422" s="392"/>
    </row>
    <row r="1423" spans="1:14">
      <c r="A1423" s="381"/>
      <c r="B1423" s="391"/>
      <c r="C1423" s="391"/>
      <c r="D1423" s="391"/>
      <c r="E1423" s="391"/>
      <c r="F1423" s="391"/>
      <c r="G1423" s="391"/>
      <c r="H1423" s="391"/>
      <c r="I1423" s="391"/>
      <c r="J1423" s="391"/>
      <c r="K1423" s="391"/>
      <c r="L1423" s="391"/>
      <c r="M1423" s="391"/>
      <c r="N1423" s="392"/>
    </row>
    <row r="1424" spans="1:14">
      <c r="A1424" s="381"/>
      <c r="B1424" s="391"/>
      <c r="C1424" s="391"/>
      <c r="D1424" s="391"/>
      <c r="E1424" s="391"/>
      <c r="F1424" s="391"/>
      <c r="G1424" s="391"/>
      <c r="H1424" s="391"/>
      <c r="I1424" s="391"/>
      <c r="J1424" s="391"/>
      <c r="K1424" s="391"/>
      <c r="L1424" s="391"/>
      <c r="M1424" s="391"/>
      <c r="N1424" s="392"/>
    </row>
    <row r="1425" spans="1:14">
      <c r="A1425" s="381"/>
      <c r="B1425" s="391"/>
      <c r="C1425" s="391"/>
      <c r="D1425" s="391"/>
      <c r="E1425" s="391"/>
      <c r="F1425" s="391"/>
      <c r="G1425" s="391"/>
      <c r="H1425" s="391"/>
      <c r="I1425" s="391"/>
      <c r="J1425" s="391"/>
      <c r="K1425" s="391"/>
      <c r="L1425" s="391"/>
      <c r="M1425" s="391"/>
      <c r="N1425" s="392"/>
    </row>
    <row r="1426" spans="1:14">
      <c r="A1426" s="381"/>
      <c r="B1426" s="391"/>
      <c r="C1426" s="391"/>
      <c r="D1426" s="391"/>
      <c r="E1426" s="391"/>
      <c r="F1426" s="391"/>
      <c r="G1426" s="391"/>
      <c r="H1426" s="391"/>
      <c r="I1426" s="391"/>
      <c r="J1426" s="391"/>
      <c r="K1426" s="391"/>
      <c r="L1426" s="391"/>
      <c r="M1426" s="391"/>
      <c r="N1426" s="392"/>
    </row>
    <row r="1427" spans="1:14">
      <c r="A1427" s="381"/>
      <c r="B1427" s="391"/>
      <c r="C1427" s="391"/>
      <c r="D1427" s="391"/>
      <c r="E1427" s="391"/>
      <c r="F1427" s="391"/>
      <c r="G1427" s="391"/>
      <c r="H1427" s="391"/>
      <c r="I1427" s="391"/>
      <c r="J1427" s="391"/>
      <c r="K1427" s="391"/>
      <c r="L1427" s="391"/>
      <c r="M1427" s="391"/>
      <c r="N1427" s="392"/>
    </row>
    <row r="1428" spans="1:14">
      <c r="A1428" s="381"/>
      <c r="B1428" s="391"/>
      <c r="C1428" s="391"/>
      <c r="D1428" s="391"/>
      <c r="E1428" s="391"/>
      <c r="F1428" s="391"/>
      <c r="G1428" s="391"/>
      <c r="H1428" s="391"/>
      <c r="I1428" s="391"/>
      <c r="J1428" s="391"/>
      <c r="K1428" s="391"/>
      <c r="L1428" s="391"/>
      <c r="M1428" s="391"/>
      <c r="N1428" s="392"/>
    </row>
    <row r="1429" spans="1:14">
      <c r="A1429" s="381"/>
      <c r="B1429" s="391"/>
      <c r="C1429" s="391"/>
      <c r="D1429" s="391"/>
      <c r="E1429" s="391"/>
      <c r="F1429" s="391"/>
      <c r="G1429" s="391"/>
      <c r="H1429" s="391"/>
      <c r="I1429" s="391"/>
      <c r="J1429" s="391"/>
      <c r="K1429" s="391"/>
      <c r="L1429" s="391"/>
      <c r="M1429" s="391"/>
      <c r="N1429" s="392"/>
    </row>
    <row r="1430" spans="1:14">
      <c r="A1430" s="381"/>
      <c r="B1430" s="391"/>
      <c r="C1430" s="391"/>
      <c r="D1430" s="391"/>
      <c r="E1430" s="391"/>
      <c r="F1430" s="391"/>
      <c r="G1430" s="391"/>
      <c r="H1430" s="391"/>
      <c r="I1430" s="391"/>
      <c r="J1430" s="391"/>
      <c r="K1430" s="391"/>
      <c r="L1430" s="391"/>
      <c r="M1430" s="391"/>
      <c r="N1430" s="392"/>
    </row>
    <row r="1431" spans="1:14">
      <c r="A1431" s="381"/>
      <c r="B1431" s="391"/>
      <c r="C1431" s="391"/>
      <c r="D1431" s="391"/>
      <c r="E1431" s="391"/>
      <c r="F1431" s="391"/>
      <c r="G1431" s="391"/>
      <c r="H1431" s="391"/>
      <c r="I1431" s="391"/>
      <c r="J1431" s="391"/>
      <c r="K1431" s="391"/>
      <c r="L1431" s="391"/>
      <c r="M1431" s="391"/>
      <c r="N1431" s="392"/>
    </row>
    <row r="1432" spans="1:14">
      <c r="A1432" s="381"/>
      <c r="B1432" s="391"/>
      <c r="C1432" s="391"/>
      <c r="D1432" s="391"/>
      <c r="E1432" s="391"/>
      <c r="F1432" s="391"/>
      <c r="G1432" s="391"/>
      <c r="H1432" s="391"/>
      <c r="I1432" s="391"/>
      <c r="J1432" s="391"/>
      <c r="K1432" s="391"/>
      <c r="L1432" s="391"/>
      <c r="M1432" s="391"/>
      <c r="N1432" s="392"/>
    </row>
    <row r="1433" spans="1:14">
      <c r="A1433" s="381"/>
      <c r="B1433" s="391"/>
      <c r="C1433" s="391"/>
      <c r="D1433" s="391"/>
      <c r="E1433" s="391"/>
      <c r="F1433" s="391"/>
      <c r="G1433" s="391"/>
      <c r="H1433" s="391"/>
      <c r="I1433" s="391"/>
      <c r="J1433" s="391"/>
      <c r="K1433" s="391"/>
      <c r="L1433" s="391"/>
      <c r="M1433" s="391"/>
      <c r="N1433" s="392"/>
    </row>
    <row r="1434" spans="1:14">
      <c r="A1434" s="381"/>
      <c r="B1434" s="391"/>
      <c r="C1434" s="391"/>
      <c r="D1434" s="391"/>
      <c r="E1434" s="391"/>
      <c r="F1434" s="391"/>
      <c r="G1434" s="391"/>
      <c r="H1434" s="391"/>
      <c r="I1434" s="391"/>
      <c r="J1434" s="391"/>
      <c r="K1434" s="391"/>
      <c r="L1434" s="391"/>
      <c r="M1434" s="391"/>
      <c r="N1434" s="392"/>
    </row>
    <row r="1435" spans="1:14">
      <c r="A1435" s="381"/>
      <c r="B1435" s="391"/>
      <c r="C1435" s="391"/>
      <c r="D1435" s="391"/>
      <c r="E1435" s="391"/>
      <c r="F1435" s="391"/>
      <c r="G1435" s="391"/>
      <c r="H1435" s="391"/>
      <c r="I1435" s="391"/>
      <c r="J1435" s="391"/>
      <c r="K1435" s="391"/>
      <c r="L1435" s="391"/>
      <c r="M1435" s="391"/>
      <c r="N1435" s="392"/>
    </row>
    <row r="1436" spans="1:14">
      <c r="A1436" s="381"/>
      <c r="B1436" s="391"/>
      <c r="C1436" s="391"/>
      <c r="D1436" s="391"/>
      <c r="E1436" s="391"/>
      <c r="F1436" s="391"/>
      <c r="G1436" s="391"/>
      <c r="H1436" s="391"/>
      <c r="I1436" s="391"/>
      <c r="J1436" s="391"/>
      <c r="K1436" s="391"/>
      <c r="L1436" s="391"/>
      <c r="M1436" s="391"/>
      <c r="N1436" s="392"/>
    </row>
    <row r="1437" spans="1:14">
      <c r="A1437" s="381"/>
      <c r="B1437" s="391"/>
      <c r="C1437" s="391"/>
      <c r="D1437" s="391"/>
      <c r="E1437" s="391"/>
      <c r="F1437" s="391"/>
      <c r="G1437" s="391"/>
      <c r="H1437" s="391"/>
      <c r="I1437" s="391"/>
      <c r="J1437" s="391"/>
      <c r="K1437" s="391"/>
      <c r="L1437" s="391"/>
      <c r="M1437" s="391"/>
      <c r="N1437" s="392"/>
    </row>
    <row r="1438" spans="1:14">
      <c r="A1438" s="381"/>
      <c r="B1438" s="391"/>
      <c r="C1438" s="391"/>
      <c r="D1438" s="391"/>
      <c r="E1438" s="391"/>
      <c r="F1438" s="391"/>
      <c r="G1438" s="391"/>
      <c r="H1438" s="391"/>
      <c r="I1438" s="391"/>
      <c r="J1438" s="391"/>
      <c r="K1438" s="391"/>
      <c r="L1438" s="391"/>
      <c r="M1438" s="391"/>
      <c r="N1438" s="392"/>
    </row>
    <row r="1439" spans="1:14">
      <c r="A1439" s="381"/>
      <c r="B1439" s="391"/>
      <c r="C1439" s="391"/>
      <c r="D1439" s="391"/>
      <c r="E1439" s="391"/>
      <c r="F1439" s="391"/>
      <c r="G1439" s="391"/>
      <c r="H1439" s="391"/>
      <c r="I1439" s="391"/>
      <c r="J1439" s="391"/>
      <c r="K1439" s="391"/>
      <c r="L1439" s="391"/>
      <c r="M1439" s="391"/>
      <c r="N1439" s="392"/>
    </row>
    <row r="1440" spans="1:14">
      <c r="A1440" s="381"/>
      <c r="B1440" s="391"/>
      <c r="C1440" s="391"/>
      <c r="D1440" s="391"/>
      <c r="E1440" s="391"/>
      <c r="F1440" s="391"/>
      <c r="G1440" s="391"/>
      <c r="H1440" s="391"/>
      <c r="I1440" s="391"/>
      <c r="J1440" s="391"/>
      <c r="K1440" s="391"/>
      <c r="L1440" s="391"/>
      <c r="M1440" s="391"/>
      <c r="N1440" s="392"/>
    </row>
    <row r="1441" spans="1:14">
      <c r="A1441" s="381"/>
      <c r="B1441" s="391"/>
      <c r="C1441" s="391"/>
      <c r="D1441" s="391"/>
      <c r="E1441" s="391"/>
      <c r="F1441" s="391"/>
      <c r="G1441" s="391"/>
      <c r="H1441" s="391"/>
      <c r="I1441" s="391"/>
      <c r="J1441" s="391"/>
      <c r="K1441" s="391"/>
      <c r="L1441" s="391"/>
      <c r="M1441" s="391"/>
      <c r="N1441" s="392"/>
    </row>
    <row r="1442" spans="1:14">
      <c r="A1442" s="381"/>
      <c r="B1442" s="391"/>
      <c r="C1442" s="391"/>
      <c r="D1442" s="391"/>
      <c r="E1442" s="391"/>
      <c r="F1442" s="391"/>
      <c r="G1442" s="391"/>
      <c r="H1442" s="391"/>
      <c r="I1442" s="391"/>
      <c r="J1442" s="391"/>
      <c r="K1442" s="391"/>
      <c r="L1442" s="391"/>
      <c r="M1442" s="391"/>
      <c r="N1442" s="392"/>
    </row>
    <row r="1443" spans="1:14">
      <c r="A1443" s="381"/>
      <c r="B1443" s="391"/>
      <c r="C1443" s="391"/>
      <c r="D1443" s="391"/>
      <c r="E1443" s="391"/>
      <c r="F1443" s="391"/>
      <c r="G1443" s="391"/>
      <c r="H1443" s="391"/>
      <c r="I1443" s="391"/>
      <c r="J1443" s="391"/>
      <c r="K1443" s="391"/>
      <c r="L1443" s="391"/>
      <c r="M1443" s="391"/>
      <c r="N1443" s="392"/>
    </row>
    <row r="1444" spans="1:14">
      <c r="A1444" s="381"/>
      <c r="B1444" s="391"/>
      <c r="C1444" s="391"/>
      <c r="D1444" s="391"/>
      <c r="E1444" s="391"/>
      <c r="F1444" s="391"/>
      <c r="G1444" s="391"/>
      <c r="H1444" s="391"/>
      <c r="I1444" s="391"/>
      <c r="J1444" s="391"/>
      <c r="K1444" s="391"/>
      <c r="L1444" s="391"/>
      <c r="M1444" s="391"/>
      <c r="N1444" s="392"/>
    </row>
    <row r="1445" spans="1:14">
      <c r="A1445" s="381"/>
      <c r="B1445" s="391"/>
      <c r="C1445" s="391"/>
      <c r="D1445" s="391"/>
      <c r="E1445" s="391"/>
      <c r="F1445" s="391"/>
      <c r="G1445" s="391"/>
      <c r="H1445" s="391"/>
      <c r="I1445" s="391"/>
      <c r="J1445" s="391"/>
      <c r="K1445" s="391"/>
      <c r="L1445" s="391"/>
      <c r="M1445" s="391"/>
      <c r="N1445" s="392"/>
    </row>
    <row r="1446" spans="1:14">
      <c r="A1446" s="381"/>
      <c r="B1446" s="391"/>
      <c r="C1446" s="391"/>
      <c r="D1446" s="391"/>
      <c r="E1446" s="391"/>
      <c r="F1446" s="391"/>
      <c r="G1446" s="391"/>
      <c r="H1446" s="391"/>
      <c r="I1446" s="391"/>
      <c r="J1446" s="391"/>
      <c r="K1446" s="391"/>
      <c r="L1446" s="391"/>
      <c r="M1446" s="391"/>
      <c r="N1446" s="392"/>
    </row>
    <row r="1447" spans="1:14">
      <c r="A1447" s="381"/>
      <c r="B1447" s="391"/>
      <c r="C1447" s="391"/>
      <c r="D1447" s="391"/>
      <c r="E1447" s="391"/>
      <c r="F1447" s="391"/>
      <c r="G1447" s="391"/>
      <c r="H1447" s="391"/>
      <c r="I1447" s="391"/>
      <c r="J1447" s="391"/>
      <c r="K1447" s="391"/>
      <c r="L1447" s="391"/>
      <c r="M1447" s="391"/>
      <c r="N1447" s="392"/>
    </row>
    <row r="1448" spans="1:14">
      <c r="A1448" s="381"/>
      <c r="B1448" s="391"/>
      <c r="C1448" s="391"/>
      <c r="D1448" s="391"/>
      <c r="E1448" s="391"/>
      <c r="F1448" s="391"/>
      <c r="G1448" s="391"/>
      <c r="H1448" s="391"/>
      <c r="I1448" s="391"/>
      <c r="J1448" s="391"/>
      <c r="K1448" s="391"/>
      <c r="L1448" s="391"/>
      <c r="M1448" s="391"/>
      <c r="N1448" s="392"/>
    </row>
    <row r="1449" spans="1:14">
      <c r="A1449" s="381"/>
      <c r="B1449" s="391"/>
      <c r="C1449" s="391"/>
      <c r="D1449" s="391"/>
      <c r="E1449" s="391"/>
      <c r="F1449" s="391"/>
      <c r="G1449" s="391"/>
      <c r="H1449" s="391"/>
      <c r="I1449" s="391"/>
      <c r="J1449" s="391"/>
      <c r="K1449" s="391"/>
      <c r="L1449" s="391"/>
      <c r="M1449" s="391"/>
      <c r="N1449" s="392"/>
    </row>
    <row r="1450" spans="1:14">
      <c r="A1450" s="381"/>
      <c r="B1450" s="391"/>
      <c r="C1450" s="391"/>
      <c r="D1450" s="391"/>
      <c r="E1450" s="391"/>
      <c r="F1450" s="391"/>
      <c r="G1450" s="391"/>
      <c r="H1450" s="391"/>
      <c r="I1450" s="391"/>
      <c r="J1450" s="391"/>
      <c r="K1450" s="391"/>
      <c r="L1450" s="391"/>
      <c r="M1450" s="391"/>
      <c r="N1450" s="392"/>
    </row>
    <row r="1451" spans="1:14">
      <c r="A1451" s="381"/>
      <c r="B1451" s="391"/>
      <c r="C1451" s="391"/>
      <c r="D1451" s="391"/>
      <c r="E1451" s="391"/>
      <c r="F1451" s="391"/>
      <c r="G1451" s="391"/>
      <c r="H1451" s="391"/>
      <c r="I1451" s="391"/>
      <c r="J1451" s="391"/>
      <c r="K1451" s="391"/>
      <c r="L1451" s="391"/>
      <c r="M1451" s="391"/>
      <c r="N1451" s="392"/>
    </row>
    <row r="1452" spans="1:14">
      <c r="A1452" s="382"/>
      <c r="B1452" s="392"/>
      <c r="C1452" s="392"/>
      <c r="D1452" s="392"/>
      <c r="E1452" s="392"/>
      <c r="F1452" s="392"/>
      <c r="G1452" s="392"/>
      <c r="H1452" s="392"/>
      <c r="I1452" s="392"/>
      <c r="J1452" s="392"/>
      <c r="K1452" s="392"/>
      <c r="L1452" s="392"/>
      <c r="M1452" s="392"/>
      <c r="N1452" s="392"/>
    </row>
    <row r="1453" spans="1:14">
      <c r="A1453" s="382"/>
      <c r="B1453" s="392"/>
      <c r="C1453" s="392"/>
      <c r="D1453" s="392"/>
      <c r="E1453" s="392"/>
      <c r="F1453" s="392"/>
      <c r="G1453" s="392"/>
      <c r="H1453" s="392"/>
      <c r="I1453" s="392"/>
      <c r="J1453" s="392"/>
      <c r="K1453" s="392"/>
      <c r="L1453" s="392"/>
      <c r="M1453" s="392"/>
      <c r="N1453" s="392"/>
    </row>
    <row r="1454" spans="1:14">
      <c r="A1454" s="382"/>
      <c r="B1454" s="392"/>
      <c r="C1454" s="392"/>
      <c r="D1454" s="392"/>
      <c r="E1454" s="392"/>
      <c r="F1454" s="392"/>
      <c r="G1454" s="392"/>
      <c r="H1454" s="392"/>
      <c r="I1454" s="392"/>
      <c r="J1454" s="392"/>
      <c r="K1454" s="392"/>
      <c r="L1454" s="392"/>
      <c r="M1454" s="392"/>
      <c r="N1454" s="392"/>
    </row>
    <row r="1455" spans="1:14">
      <c r="A1455" s="382"/>
      <c r="B1455" s="392"/>
      <c r="C1455" s="392"/>
      <c r="D1455" s="392"/>
      <c r="E1455" s="392"/>
      <c r="F1455" s="392"/>
      <c r="G1455" s="392"/>
      <c r="H1455" s="392"/>
      <c r="I1455" s="392"/>
      <c r="J1455" s="392"/>
      <c r="K1455" s="392"/>
      <c r="L1455" s="392"/>
      <c r="M1455" s="392"/>
      <c r="N1455" s="392"/>
    </row>
    <row r="1456" spans="1:14">
      <c r="A1456" s="382"/>
      <c r="B1456" s="392"/>
      <c r="C1456" s="392"/>
      <c r="D1456" s="392"/>
      <c r="E1456" s="392"/>
      <c r="F1456" s="392"/>
      <c r="G1456" s="392"/>
      <c r="H1456" s="392"/>
      <c r="I1456" s="392"/>
      <c r="J1456" s="392"/>
      <c r="K1456" s="392"/>
      <c r="L1456" s="392"/>
      <c r="M1456" s="392"/>
      <c r="N1456" s="392"/>
    </row>
    <row r="1457" spans="1:14">
      <c r="A1457" s="382"/>
      <c r="B1457" s="392"/>
      <c r="C1457" s="392"/>
      <c r="D1457" s="392"/>
      <c r="E1457" s="392"/>
      <c r="F1457" s="392"/>
      <c r="G1457" s="392"/>
      <c r="H1457" s="392"/>
      <c r="I1457" s="392"/>
      <c r="J1457" s="392"/>
      <c r="K1457" s="392"/>
      <c r="L1457" s="392"/>
      <c r="M1457" s="392"/>
      <c r="N1457" s="392"/>
    </row>
    <row r="1458" spans="1:14">
      <c r="A1458" s="382"/>
      <c r="B1458" s="392"/>
      <c r="C1458" s="392"/>
      <c r="D1458" s="392"/>
      <c r="E1458" s="392"/>
      <c r="F1458" s="392"/>
      <c r="G1458" s="392"/>
      <c r="H1458" s="392"/>
      <c r="I1458" s="392"/>
      <c r="J1458" s="392"/>
      <c r="K1458" s="392"/>
      <c r="L1458" s="392"/>
      <c r="M1458" s="392"/>
      <c r="N1458" s="392"/>
    </row>
    <row r="1459" spans="1:14">
      <c r="A1459" s="382"/>
      <c r="B1459" s="392"/>
      <c r="C1459" s="392"/>
      <c r="D1459" s="392"/>
      <c r="E1459" s="392"/>
      <c r="F1459" s="392"/>
      <c r="G1459" s="392"/>
      <c r="H1459" s="392"/>
      <c r="I1459" s="392"/>
      <c r="J1459" s="392"/>
      <c r="K1459" s="392"/>
      <c r="L1459" s="392"/>
      <c r="M1459" s="392"/>
      <c r="N1459" s="392"/>
    </row>
    <row r="1460" spans="1:14">
      <c r="A1460" s="382"/>
      <c r="B1460" s="392"/>
      <c r="C1460" s="392"/>
      <c r="D1460" s="392"/>
      <c r="E1460" s="392"/>
      <c r="F1460" s="392"/>
      <c r="G1460" s="392"/>
      <c r="H1460" s="392"/>
      <c r="I1460" s="392"/>
      <c r="J1460" s="392"/>
      <c r="K1460" s="392"/>
      <c r="L1460" s="392"/>
      <c r="M1460" s="392"/>
      <c r="N1460" s="392"/>
    </row>
    <row r="1461" spans="1:14">
      <c r="A1461" s="382"/>
      <c r="B1461" s="392"/>
      <c r="C1461" s="392"/>
      <c r="D1461" s="392"/>
      <c r="E1461" s="392"/>
      <c r="F1461" s="392"/>
      <c r="G1461" s="392"/>
      <c r="H1461" s="392"/>
      <c r="I1461" s="392"/>
      <c r="J1461" s="392"/>
      <c r="K1461" s="392"/>
      <c r="L1461" s="392"/>
      <c r="M1461" s="392"/>
      <c r="N1461" s="392"/>
    </row>
    <row r="1462" spans="1:14">
      <c r="A1462" s="382"/>
      <c r="B1462" s="392"/>
      <c r="C1462" s="392"/>
      <c r="D1462" s="392"/>
      <c r="E1462" s="392"/>
      <c r="F1462" s="392"/>
      <c r="G1462" s="392"/>
      <c r="H1462" s="392"/>
      <c r="I1462" s="392"/>
      <c r="J1462" s="392"/>
      <c r="K1462" s="392"/>
      <c r="L1462" s="392"/>
      <c r="M1462" s="392"/>
      <c r="N1462" s="392"/>
    </row>
    <row r="1463" spans="1:14">
      <c r="A1463" s="382"/>
      <c r="B1463" s="392"/>
      <c r="C1463" s="392"/>
      <c r="D1463" s="392"/>
      <c r="E1463" s="392"/>
      <c r="F1463" s="392"/>
      <c r="G1463" s="392"/>
      <c r="H1463" s="392"/>
      <c r="I1463" s="392"/>
      <c r="J1463" s="392"/>
      <c r="K1463" s="392"/>
      <c r="L1463" s="392"/>
      <c r="M1463" s="392"/>
      <c r="N1463" s="392"/>
    </row>
    <row r="1464" spans="1:14">
      <c r="A1464" s="382"/>
      <c r="B1464" s="392"/>
      <c r="C1464" s="392"/>
      <c r="D1464" s="392"/>
      <c r="E1464" s="392"/>
      <c r="F1464" s="392"/>
      <c r="G1464" s="392"/>
      <c r="H1464" s="392"/>
      <c r="I1464" s="392"/>
      <c r="J1464" s="392"/>
      <c r="K1464" s="392"/>
      <c r="L1464" s="392"/>
      <c r="M1464" s="392"/>
      <c r="N1464" s="392"/>
    </row>
    <row r="1465" spans="1:14">
      <c r="A1465" s="382"/>
      <c r="B1465" s="392"/>
      <c r="C1465" s="392"/>
      <c r="D1465" s="392"/>
      <c r="E1465" s="392"/>
      <c r="F1465" s="392"/>
      <c r="G1465" s="392"/>
      <c r="H1465" s="392"/>
      <c r="I1465" s="392"/>
      <c r="J1465" s="392"/>
      <c r="K1465" s="392"/>
      <c r="L1465" s="392"/>
      <c r="M1465" s="392"/>
      <c r="N1465" s="392"/>
    </row>
    <row r="1466" spans="1:14">
      <c r="A1466" s="382"/>
      <c r="B1466" s="392"/>
      <c r="C1466" s="392"/>
      <c r="D1466" s="392"/>
      <c r="E1466" s="392"/>
      <c r="F1466" s="392"/>
      <c r="G1466" s="392"/>
      <c r="H1466" s="392"/>
      <c r="I1466" s="392"/>
      <c r="J1466" s="392"/>
      <c r="K1466" s="392"/>
      <c r="L1466" s="392"/>
      <c r="M1466" s="392"/>
      <c r="N1466" s="392"/>
    </row>
    <row r="1467" spans="1:14">
      <c r="A1467" s="382"/>
      <c r="B1467" s="392"/>
      <c r="C1467" s="392"/>
      <c r="D1467" s="392"/>
      <c r="E1467" s="392"/>
      <c r="F1467" s="392"/>
      <c r="G1467" s="392"/>
      <c r="H1467" s="392"/>
      <c r="I1467" s="392"/>
      <c r="J1467" s="392"/>
      <c r="K1467" s="392"/>
      <c r="L1467" s="392"/>
      <c r="M1467" s="392"/>
      <c r="N1467" s="392"/>
    </row>
    <row r="1468" spans="1:14">
      <c r="A1468" s="382"/>
      <c r="B1468" s="392"/>
      <c r="C1468" s="392"/>
      <c r="D1468" s="392"/>
      <c r="E1468" s="392"/>
      <c r="F1468" s="392"/>
      <c r="G1468" s="392"/>
      <c r="H1468" s="392"/>
      <c r="I1468" s="392"/>
      <c r="J1468" s="392"/>
      <c r="K1468" s="392"/>
      <c r="L1468" s="392"/>
      <c r="M1468" s="392"/>
      <c r="N1468" s="392"/>
    </row>
    <row r="1469" spans="1:14">
      <c r="A1469" s="382"/>
      <c r="B1469" s="392"/>
      <c r="C1469" s="392"/>
      <c r="D1469" s="392"/>
      <c r="E1469" s="392"/>
      <c r="F1469" s="392"/>
      <c r="G1469" s="392"/>
      <c r="H1469" s="392"/>
      <c r="I1469" s="392"/>
      <c r="J1469" s="392"/>
      <c r="K1469" s="392"/>
      <c r="L1469" s="392"/>
      <c r="M1469" s="392"/>
      <c r="N1469" s="392"/>
    </row>
    <row r="1470" spans="1:14">
      <c r="A1470" s="382"/>
      <c r="B1470" s="392"/>
      <c r="C1470" s="392"/>
      <c r="D1470" s="392"/>
      <c r="E1470" s="392"/>
      <c r="F1470" s="392"/>
      <c r="G1470" s="392"/>
      <c r="H1470" s="392"/>
      <c r="I1470" s="392"/>
      <c r="J1470" s="392"/>
      <c r="K1470" s="392"/>
      <c r="L1470" s="392"/>
      <c r="M1470" s="392"/>
      <c r="N1470" s="392"/>
    </row>
    <row r="1471" spans="1:14">
      <c r="A1471" s="382"/>
      <c r="B1471" s="392"/>
      <c r="C1471" s="392"/>
      <c r="D1471" s="392"/>
      <c r="E1471" s="392"/>
      <c r="F1471" s="392"/>
      <c r="G1471" s="392"/>
      <c r="H1471" s="392"/>
      <c r="I1471" s="392"/>
      <c r="J1471" s="392"/>
      <c r="K1471" s="392"/>
      <c r="L1471" s="392"/>
      <c r="M1471" s="392"/>
      <c r="N1471" s="392"/>
    </row>
    <row r="1472" spans="1:14">
      <c r="A1472" s="382"/>
      <c r="B1472" s="392"/>
      <c r="C1472" s="392"/>
      <c r="D1472" s="392"/>
      <c r="E1472" s="392"/>
      <c r="F1472" s="392"/>
      <c r="G1472" s="392"/>
      <c r="H1472" s="392"/>
      <c r="I1472" s="392"/>
      <c r="J1472" s="392"/>
      <c r="K1472" s="392"/>
      <c r="L1472" s="392"/>
      <c r="M1472" s="392"/>
      <c r="N1472" s="392"/>
    </row>
    <row r="1473" spans="1:14">
      <c r="A1473" s="382"/>
      <c r="B1473" s="392"/>
      <c r="C1473" s="392"/>
      <c r="D1473" s="392"/>
      <c r="E1473" s="392"/>
      <c r="F1473" s="392"/>
      <c r="G1473" s="392"/>
      <c r="H1473" s="392"/>
      <c r="I1473" s="392"/>
      <c r="J1473" s="392"/>
      <c r="K1473" s="392"/>
      <c r="L1473" s="392"/>
      <c r="M1473" s="392"/>
      <c r="N1473" s="392"/>
    </row>
    <row r="1474" spans="1:14">
      <c r="A1474" s="382"/>
      <c r="B1474" s="392"/>
      <c r="C1474" s="392"/>
      <c r="D1474" s="392"/>
      <c r="E1474" s="392"/>
      <c r="F1474" s="392"/>
      <c r="G1474" s="392"/>
      <c r="H1474" s="392"/>
      <c r="I1474" s="392"/>
      <c r="J1474" s="392"/>
      <c r="K1474" s="392"/>
      <c r="L1474" s="392"/>
      <c r="M1474" s="392"/>
      <c r="N1474" s="392"/>
    </row>
    <row r="1475" spans="1:14">
      <c r="A1475" s="382"/>
      <c r="B1475" s="392"/>
      <c r="C1475" s="392"/>
      <c r="D1475" s="392"/>
      <c r="E1475" s="392"/>
      <c r="F1475" s="392"/>
      <c r="G1475" s="392"/>
      <c r="H1475" s="392"/>
      <c r="I1475" s="392"/>
      <c r="J1475" s="392"/>
      <c r="K1475" s="392"/>
      <c r="L1475" s="392"/>
      <c r="M1475" s="392"/>
      <c r="N1475" s="392"/>
    </row>
    <row r="1476" spans="1:14">
      <c r="A1476" s="382"/>
      <c r="B1476" s="392"/>
      <c r="C1476" s="392"/>
      <c r="D1476" s="392"/>
      <c r="E1476" s="392"/>
      <c r="F1476" s="392"/>
      <c r="G1476" s="392"/>
      <c r="H1476" s="392"/>
      <c r="I1476" s="392"/>
      <c r="J1476" s="392"/>
      <c r="K1476" s="392"/>
      <c r="L1476" s="392"/>
      <c r="M1476" s="392"/>
      <c r="N1476" s="392"/>
    </row>
    <row r="1477" spans="1:14">
      <c r="A1477" s="382"/>
      <c r="B1477" s="392"/>
      <c r="C1477" s="392"/>
      <c r="D1477" s="392"/>
      <c r="E1477" s="392"/>
      <c r="F1477" s="392"/>
      <c r="G1477" s="392"/>
      <c r="H1477" s="392"/>
      <c r="I1477" s="392"/>
      <c r="J1477" s="392"/>
      <c r="K1477" s="392"/>
      <c r="L1477" s="392"/>
      <c r="M1477" s="392"/>
      <c r="N1477" s="392"/>
    </row>
    <row r="1478" spans="1:14">
      <c r="A1478" s="382"/>
      <c r="B1478" s="392"/>
      <c r="C1478" s="392"/>
      <c r="D1478" s="392"/>
      <c r="E1478" s="392"/>
      <c r="F1478" s="392"/>
      <c r="G1478" s="392"/>
      <c r="H1478" s="392"/>
      <c r="I1478" s="392"/>
      <c r="J1478" s="392"/>
      <c r="K1478" s="392"/>
      <c r="L1478" s="392"/>
      <c r="M1478" s="392"/>
      <c r="N1478" s="392"/>
    </row>
    <row r="1479" spans="1:14">
      <c r="A1479" s="382"/>
      <c r="B1479" s="392"/>
      <c r="C1479" s="392"/>
      <c r="D1479" s="392"/>
      <c r="E1479" s="392"/>
      <c r="F1479" s="392"/>
      <c r="G1479" s="392"/>
      <c r="H1479" s="392"/>
      <c r="I1479" s="392"/>
      <c r="J1479" s="392"/>
      <c r="K1479" s="392"/>
      <c r="L1479" s="392"/>
      <c r="M1479" s="392"/>
      <c r="N1479" s="392"/>
    </row>
    <row r="1480" spans="1:14">
      <c r="A1480" s="382"/>
      <c r="B1480" s="392"/>
      <c r="C1480" s="392"/>
      <c r="D1480" s="392"/>
      <c r="E1480" s="392"/>
      <c r="F1480" s="392"/>
      <c r="G1480" s="392"/>
      <c r="H1480" s="392"/>
      <c r="I1480" s="392"/>
      <c r="J1480" s="392"/>
      <c r="K1480" s="392"/>
      <c r="L1480" s="392"/>
      <c r="M1480" s="392"/>
      <c r="N1480" s="392"/>
    </row>
    <row r="1481" spans="1:14">
      <c r="A1481" s="382"/>
      <c r="B1481" s="392"/>
      <c r="C1481" s="392"/>
      <c r="D1481" s="392"/>
      <c r="E1481" s="392"/>
      <c r="F1481" s="392"/>
      <c r="G1481" s="392"/>
      <c r="H1481" s="392"/>
      <c r="I1481" s="392"/>
      <c r="J1481" s="392"/>
      <c r="K1481" s="392"/>
      <c r="L1481" s="392"/>
      <c r="M1481" s="392"/>
      <c r="N1481" s="392"/>
    </row>
    <row r="1482" spans="1:14">
      <c r="A1482" s="382"/>
      <c r="B1482" s="392"/>
      <c r="C1482" s="392"/>
      <c r="D1482" s="392"/>
      <c r="E1482" s="392"/>
      <c r="F1482" s="392"/>
      <c r="G1482" s="392"/>
      <c r="H1482" s="392"/>
      <c r="I1482" s="392"/>
      <c r="J1482" s="392"/>
      <c r="K1482" s="392"/>
      <c r="L1482" s="392"/>
      <c r="M1482" s="392"/>
      <c r="N1482" s="392"/>
    </row>
    <row r="1483" spans="1:14">
      <c r="A1483" s="382"/>
      <c r="B1483" s="392"/>
      <c r="C1483" s="392"/>
      <c r="D1483" s="392"/>
      <c r="E1483" s="392"/>
      <c r="F1483" s="392"/>
      <c r="G1483" s="392"/>
      <c r="H1483" s="392"/>
      <c r="I1483" s="392"/>
      <c r="J1483" s="392"/>
      <c r="K1483" s="392"/>
      <c r="L1483" s="392"/>
      <c r="M1483" s="392"/>
      <c r="N1483" s="392"/>
    </row>
    <row r="1484" spans="1:14">
      <c r="A1484" s="382"/>
      <c r="B1484" s="392"/>
      <c r="C1484" s="392"/>
      <c r="D1484" s="392"/>
      <c r="E1484" s="392"/>
      <c r="F1484" s="392"/>
      <c r="G1484" s="392"/>
      <c r="H1484" s="392"/>
      <c r="I1484" s="392"/>
      <c r="J1484" s="392"/>
      <c r="K1484" s="392"/>
      <c r="L1484" s="392"/>
      <c r="M1484" s="392"/>
      <c r="N1484" s="392"/>
    </row>
    <row r="1485" spans="1:14">
      <c r="A1485" s="382"/>
      <c r="B1485" s="392"/>
      <c r="C1485" s="392"/>
      <c r="D1485" s="392"/>
      <c r="E1485" s="392"/>
      <c r="F1485" s="392"/>
      <c r="G1485" s="392"/>
      <c r="H1485" s="392"/>
      <c r="I1485" s="392"/>
      <c r="J1485" s="392"/>
      <c r="K1485" s="392"/>
      <c r="L1485" s="392"/>
      <c r="M1485" s="392"/>
      <c r="N1485" s="392"/>
    </row>
    <row r="1486" spans="1:14">
      <c r="A1486" s="383"/>
      <c r="B1486" s="393"/>
      <c r="C1486" s="393"/>
      <c r="D1486" s="393"/>
      <c r="E1486" s="393"/>
      <c r="F1486" s="393"/>
      <c r="G1486" s="393"/>
      <c r="H1486" s="393"/>
      <c r="I1486" s="393"/>
      <c r="J1486" s="393"/>
      <c r="K1486" s="393"/>
      <c r="L1486" s="393"/>
      <c r="M1486" s="393"/>
      <c r="N1486" s="393"/>
    </row>
    <row r="1487" spans="1:14">
      <c r="A1487" s="384"/>
      <c r="B1487" s="394"/>
      <c r="C1487" s="394"/>
      <c r="D1487" s="394"/>
      <c r="E1487" s="394"/>
      <c r="F1487" s="394"/>
      <c r="G1487" s="394"/>
      <c r="H1487" s="394"/>
      <c r="I1487" s="394"/>
      <c r="J1487" s="394"/>
      <c r="K1487" s="394"/>
      <c r="L1487" s="394"/>
      <c r="M1487" s="394"/>
      <c r="N1487" s="394"/>
    </row>
    <row r="1488" spans="1:14">
      <c r="A1488" s="48"/>
      <c r="B1488" s="366"/>
      <c r="C1488" s="366"/>
      <c r="D1488" s="366"/>
      <c r="E1488" s="366"/>
      <c r="F1488" s="366"/>
      <c r="G1488" s="366"/>
      <c r="H1488" s="366"/>
      <c r="I1488" s="366"/>
      <c r="J1488" s="366"/>
      <c r="K1488" s="366"/>
      <c r="L1488" s="366"/>
      <c r="M1488" s="366"/>
      <c r="N1488" s="366"/>
    </row>
    <row r="1489" spans="1:14">
      <c r="A1489" s="48"/>
      <c r="B1489" s="366"/>
      <c r="C1489" s="366"/>
      <c r="D1489" s="366"/>
      <c r="E1489" s="366"/>
      <c r="F1489" s="366"/>
      <c r="G1489" s="366"/>
      <c r="H1489" s="366"/>
      <c r="I1489" s="366"/>
      <c r="J1489" s="366"/>
      <c r="K1489" s="366"/>
      <c r="L1489" s="366"/>
      <c r="M1489" s="366"/>
      <c r="N1489" s="366"/>
    </row>
    <row r="1490" spans="1:14">
      <c r="A1490" s="48"/>
      <c r="B1490" s="366"/>
      <c r="C1490" s="366"/>
      <c r="D1490" s="366"/>
      <c r="E1490" s="366"/>
      <c r="F1490" s="366"/>
      <c r="G1490" s="366"/>
      <c r="H1490" s="366"/>
      <c r="I1490" s="366"/>
      <c r="J1490" s="366"/>
      <c r="K1490" s="366"/>
      <c r="L1490" s="366"/>
      <c r="M1490" s="366"/>
      <c r="N1490" s="366"/>
    </row>
    <row r="1491" spans="1:14">
      <c r="A1491" s="48"/>
      <c r="B1491" s="366"/>
      <c r="C1491" s="366"/>
      <c r="D1491" s="366"/>
      <c r="E1491" s="366"/>
      <c r="F1491" s="366"/>
      <c r="G1491" s="366"/>
      <c r="H1491" s="366"/>
      <c r="I1491" s="366"/>
      <c r="J1491" s="366"/>
      <c r="K1491" s="366"/>
      <c r="L1491" s="366"/>
      <c r="M1491" s="366"/>
      <c r="N1491" s="366"/>
    </row>
    <row r="1492" spans="1:14">
      <c r="A1492" s="48"/>
      <c r="B1492" s="366"/>
      <c r="C1492" s="366"/>
      <c r="D1492" s="366"/>
      <c r="E1492" s="366"/>
      <c r="F1492" s="366"/>
      <c r="G1492" s="366"/>
      <c r="H1492" s="366"/>
      <c r="I1492" s="366"/>
      <c r="J1492" s="366"/>
      <c r="K1492" s="366"/>
      <c r="L1492" s="366"/>
      <c r="M1492" s="366"/>
      <c r="N1492" s="366"/>
    </row>
    <row r="1493" spans="1:14">
      <c r="A1493" s="48"/>
      <c r="B1493" s="366"/>
      <c r="C1493" s="366"/>
      <c r="D1493" s="366"/>
      <c r="E1493" s="366"/>
      <c r="F1493" s="366"/>
      <c r="G1493" s="366"/>
      <c r="H1493" s="366"/>
      <c r="I1493" s="366"/>
      <c r="J1493" s="366"/>
      <c r="K1493" s="366"/>
      <c r="L1493" s="366"/>
      <c r="M1493" s="366"/>
      <c r="N1493" s="366"/>
    </row>
    <row r="1494" spans="1:14">
      <c r="A1494" s="48"/>
      <c r="B1494" s="366"/>
      <c r="C1494" s="366"/>
      <c r="D1494" s="366"/>
      <c r="E1494" s="366"/>
      <c r="F1494" s="366"/>
      <c r="G1494" s="366"/>
      <c r="H1494" s="366"/>
      <c r="I1494" s="366"/>
      <c r="J1494" s="366"/>
      <c r="K1494" s="366"/>
      <c r="L1494" s="366"/>
      <c r="M1494" s="366"/>
      <c r="N1494" s="366"/>
    </row>
    <row r="1495" spans="1:14">
      <c r="A1495" s="48"/>
      <c r="B1495" s="366"/>
      <c r="C1495" s="366"/>
      <c r="D1495" s="366"/>
      <c r="E1495" s="366"/>
      <c r="F1495" s="366"/>
      <c r="G1495" s="366"/>
      <c r="H1495" s="366"/>
      <c r="I1495" s="366"/>
      <c r="J1495" s="366"/>
      <c r="K1495" s="366"/>
      <c r="L1495" s="366"/>
      <c r="M1495" s="366"/>
      <c r="N1495" s="366"/>
    </row>
    <row r="1496" spans="1:14">
      <c r="A1496" s="48"/>
      <c r="B1496" s="366"/>
      <c r="C1496" s="366"/>
      <c r="D1496" s="366"/>
      <c r="E1496" s="366"/>
      <c r="F1496" s="366"/>
      <c r="G1496" s="366"/>
      <c r="H1496" s="366"/>
      <c r="I1496" s="366"/>
      <c r="J1496" s="366"/>
      <c r="K1496" s="366"/>
      <c r="L1496" s="366"/>
      <c r="M1496" s="366"/>
      <c r="N1496" s="366"/>
    </row>
    <row r="1497" spans="1:14">
      <c r="A1497" s="48"/>
      <c r="B1497" s="366"/>
      <c r="C1497" s="366"/>
      <c r="D1497" s="366"/>
      <c r="E1497" s="366"/>
      <c r="F1497" s="366"/>
      <c r="G1497" s="366"/>
      <c r="H1497" s="366"/>
      <c r="I1497" s="366"/>
      <c r="J1497" s="366"/>
      <c r="K1497" s="366"/>
      <c r="L1497" s="366"/>
      <c r="M1497" s="366"/>
      <c r="N1497" s="366"/>
    </row>
    <row r="1498" spans="1:14">
      <c r="A1498" s="48"/>
      <c r="B1498" s="366"/>
      <c r="C1498" s="366"/>
      <c r="D1498" s="366"/>
      <c r="E1498" s="366"/>
      <c r="F1498" s="366"/>
      <c r="G1498" s="366"/>
      <c r="H1498" s="366"/>
      <c r="I1498" s="366"/>
      <c r="J1498" s="366"/>
      <c r="K1498" s="366"/>
      <c r="L1498" s="366"/>
      <c r="M1498" s="366"/>
      <c r="N1498" s="366"/>
    </row>
    <row r="1499" spans="1:14">
      <c r="A1499" s="48"/>
      <c r="B1499" s="366"/>
      <c r="C1499" s="366"/>
      <c r="D1499" s="366"/>
      <c r="E1499" s="366"/>
      <c r="F1499" s="366"/>
      <c r="G1499" s="366"/>
      <c r="H1499" s="366"/>
      <c r="I1499" s="366"/>
      <c r="J1499" s="366"/>
      <c r="K1499" s="366"/>
      <c r="L1499" s="366"/>
      <c r="M1499" s="366"/>
      <c r="N1499" s="366"/>
    </row>
    <row r="1500" spans="1:14">
      <c r="A1500" s="48"/>
      <c r="B1500" s="366"/>
      <c r="C1500" s="366"/>
      <c r="D1500" s="366"/>
      <c r="E1500" s="366"/>
      <c r="F1500" s="366"/>
      <c r="G1500" s="366"/>
      <c r="H1500" s="366"/>
      <c r="I1500" s="366"/>
      <c r="J1500" s="366"/>
      <c r="K1500" s="366"/>
      <c r="L1500" s="366"/>
      <c r="M1500" s="366"/>
      <c r="N1500" s="366"/>
    </row>
    <row r="1501" spans="1:14">
      <c r="A1501" s="48"/>
      <c r="B1501" s="366"/>
      <c r="C1501" s="366"/>
      <c r="D1501" s="366"/>
      <c r="E1501" s="366"/>
      <c r="F1501" s="366"/>
      <c r="G1501" s="366"/>
      <c r="H1501" s="366"/>
      <c r="I1501" s="366"/>
      <c r="J1501" s="366"/>
      <c r="K1501" s="366"/>
      <c r="L1501" s="366"/>
      <c r="M1501" s="366"/>
      <c r="N1501" s="366"/>
    </row>
    <row r="1502" spans="1:14">
      <c r="A1502" s="48"/>
      <c r="B1502" s="366"/>
      <c r="C1502" s="366"/>
      <c r="D1502" s="366"/>
      <c r="E1502" s="366"/>
      <c r="F1502" s="366"/>
      <c r="G1502" s="366"/>
      <c r="H1502" s="366"/>
      <c r="I1502" s="366"/>
      <c r="J1502" s="366"/>
      <c r="K1502" s="366"/>
      <c r="L1502" s="366"/>
      <c r="M1502" s="366"/>
      <c r="N1502" s="366"/>
    </row>
    <row r="1503" spans="1:14">
      <c r="A1503" s="48"/>
      <c r="B1503" s="366"/>
      <c r="C1503" s="366"/>
      <c r="D1503" s="366"/>
      <c r="E1503" s="366"/>
      <c r="F1503" s="366"/>
      <c r="G1503" s="366"/>
      <c r="H1503" s="366"/>
      <c r="I1503" s="366"/>
      <c r="J1503" s="366"/>
      <c r="K1503" s="366"/>
      <c r="L1503" s="366"/>
      <c r="M1503" s="366"/>
      <c r="N1503" s="366"/>
    </row>
    <row r="1504" spans="1:14">
      <c r="A1504" s="48"/>
      <c r="B1504" s="366"/>
      <c r="C1504" s="366"/>
      <c r="D1504" s="366"/>
      <c r="E1504" s="366"/>
      <c r="F1504" s="366"/>
      <c r="G1504" s="366"/>
      <c r="H1504" s="366"/>
      <c r="I1504" s="366"/>
      <c r="J1504" s="366"/>
      <c r="K1504" s="366"/>
      <c r="L1504" s="366"/>
      <c r="M1504" s="366"/>
      <c r="N1504" s="366"/>
    </row>
    <row r="1505" spans="1:14">
      <c r="A1505" s="48"/>
      <c r="B1505" s="366"/>
      <c r="C1505" s="366"/>
      <c r="D1505" s="366"/>
      <c r="E1505" s="366"/>
      <c r="F1505" s="366"/>
      <c r="G1505" s="366"/>
      <c r="H1505" s="366"/>
      <c r="I1505" s="366"/>
      <c r="J1505" s="366"/>
      <c r="K1505" s="366"/>
      <c r="L1505" s="366"/>
      <c r="M1505" s="366"/>
      <c r="N1505" s="366"/>
    </row>
    <row r="1506" spans="1:14">
      <c r="A1506" s="48"/>
      <c r="B1506" s="366"/>
      <c r="C1506" s="366"/>
      <c r="D1506" s="366"/>
      <c r="E1506" s="366"/>
      <c r="F1506" s="366"/>
      <c r="G1506" s="366"/>
      <c r="H1506" s="366"/>
      <c r="I1506" s="366"/>
      <c r="J1506" s="366"/>
      <c r="K1506" s="366"/>
      <c r="L1506" s="366"/>
      <c r="M1506" s="366"/>
      <c r="N1506" s="366"/>
    </row>
    <row r="1507" spans="1:14">
      <c r="A1507" s="48"/>
      <c r="B1507" s="366"/>
      <c r="C1507" s="366"/>
      <c r="D1507" s="366"/>
      <c r="E1507" s="366"/>
      <c r="F1507" s="366"/>
      <c r="G1507" s="366"/>
      <c r="H1507" s="366"/>
      <c r="I1507" s="366"/>
      <c r="J1507" s="366"/>
      <c r="K1507" s="366"/>
      <c r="L1507" s="366"/>
      <c r="M1507" s="366"/>
      <c r="N1507" s="366"/>
    </row>
    <row r="1508" spans="1:14">
      <c r="A1508" s="48"/>
      <c r="B1508" s="366"/>
      <c r="C1508" s="366"/>
      <c r="D1508" s="366"/>
      <c r="E1508" s="366"/>
      <c r="F1508" s="366"/>
      <c r="G1508" s="366"/>
      <c r="H1508" s="366"/>
      <c r="I1508" s="366"/>
      <c r="J1508" s="366"/>
      <c r="K1508" s="366"/>
      <c r="L1508" s="366"/>
      <c r="M1508" s="366"/>
      <c r="N1508" s="366"/>
    </row>
    <row r="1509" spans="1:14">
      <c r="A1509" s="48"/>
      <c r="B1509" s="366"/>
      <c r="C1509" s="366"/>
      <c r="D1509" s="366"/>
      <c r="E1509" s="366"/>
      <c r="F1509" s="366"/>
      <c r="G1509" s="366"/>
      <c r="H1509" s="366"/>
      <c r="I1509" s="366"/>
      <c r="J1509" s="366"/>
      <c r="K1509" s="366"/>
      <c r="L1509" s="366"/>
      <c r="M1509" s="366"/>
      <c r="N1509" s="366"/>
    </row>
    <row r="1510" spans="1:14">
      <c r="A1510" s="48"/>
      <c r="B1510" s="366"/>
      <c r="C1510" s="366"/>
      <c r="D1510" s="366"/>
      <c r="E1510" s="366"/>
      <c r="F1510" s="366"/>
      <c r="G1510" s="366"/>
      <c r="H1510" s="366"/>
      <c r="I1510" s="366"/>
      <c r="J1510" s="366"/>
      <c r="K1510" s="366"/>
      <c r="L1510" s="366"/>
      <c r="M1510" s="366"/>
      <c r="N1510" s="366"/>
    </row>
    <row r="1511" spans="1:14">
      <c r="A1511" s="48"/>
      <c r="B1511" s="366"/>
      <c r="C1511" s="366"/>
      <c r="D1511" s="366"/>
      <c r="E1511" s="366"/>
      <c r="F1511" s="366"/>
      <c r="G1511" s="366"/>
      <c r="H1511" s="366"/>
      <c r="I1511" s="366"/>
      <c r="J1511" s="366"/>
      <c r="K1511" s="366"/>
      <c r="L1511" s="366"/>
      <c r="M1511" s="366"/>
      <c r="N1511" s="366"/>
    </row>
    <row r="1512" spans="1:14">
      <c r="A1512" s="48"/>
      <c r="B1512" s="366"/>
      <c r="C1512" s="366"/>
      <c r="D1512" s="366"/>
      <c r="E1512" s="366"/>
      <c r="F1512" s="366"/>
      <c r="G1512" s="366"/>
      <c r="H1512" s="366"/>
      <c r="I1512" s="366"/>
      <c r="J1512" s="366"/>
      <c r="K1512" s="366"/>
      <c r="L1512" s="366"/>
      <c r="M1512" s="366"/>
      <c r="N1512" s="366"/>
    </row>
    <row r="1513" spans="1:14">
      <c r="A1513" s="48"/>
      <c r="B1513" s="366"/>
      <c r="C1513" s="366"/>
      <c r="D1513" s="366"/>
      <c r="E1513" s="366"/>
      <c r="F1513" s="366"/>
      <c r="G1513" s="366"/>
      <c r="H1513" s="366"/>
      <c r="I1513" s="366"/>
      <c r="J1513" s="366"/>
      <c r="K1513" s="366"/>
      <c r="L1513" s="366"/>
      <c r="M1513" s="366"/>
      <c r="N1513" s="366"/>
    </row>
    <row r="1514" spans="1:14">
      <c r="A1514" s="48"/>
      <c r="B1514" s="366"/>
      <c r="C1514" s="366"/>
      <c r="D1514" s="366"/>
      <c r="E1514" s="366"/>
      <c r="F1514" s="366"/>
      <c r="G1514" s="366"/>
      <c r="H1514" s="366"/>
      <c r="I1514" s="366"/>
      <c r="J1514" s="366"/>
      <c r="K1514" s="366"/>
      <c r="L1514" s="366"/>
      <c r="M1514" s="366"/>
      <c r="N1514" s="366"/>
    </row>
    <row r="1515" spans="1:14">
      <c r="A1515" s="48"/>
      <c r="B1515" s="366"/>
      <c r="C1515" s="366"/>
      <c r="D1515" s="366"/>
      <c r="E1515" s="366"/>
      <c r="F1515" s="366"/>
      <c r="G1515" s="366"/>
      <c r="H1515" s="366"/>
      <c r="I1515" s="366"/>
      <c r="J1515" s="366"/>
      <c r="K1515" s="366"/>
      <c r="L1515" s="366"/>
      <c r="M1515" s="366"/>
      <c r="N1515" s="366"/>
    </row>
    <row r="1516" spans="1:14">
      <c r="A1516" s="48"/>
      <c r="B1516" s="366"/>
      <c r="C1516" s="366"/>
      <c r="D1516" s="366"/>
      <c r="E1516" s="366"/>
      <c r="F1516" s="366"/>
      <c r="G1516" s="366"/>
      <c r="H1516" s="366"/>
      <c r="I1516" s="366"/>
      <c r="J1516" s="366"/>
      <c r="K1516" s="366"/>
      <c r="L1516" s="366"/>
      <c r="M1516" s="366"/>
      <c r="N1516" s="366"/>
    </row>
    <row r="1517" spans="1:14">
      <c r="A1517" s="48"/>
      <c r="B1517" s="366"/>
      <c r="C1517" s="366"/>
      <c r="D1517" s="366"/>
      <c r="E1517" s="366"/>
      <c r="F1517" s="366"/>
      <c r="G1517" s="366"/>
      <c r="H1517" s="366"/>
      <c r="I1517" s="366"/>
      <c r="J1517" s="366"/>
      <c r="K1517" s="366"/>
      <c r="L1517" s="366"/>
      <c r="M1517" s="366"/>
      <c r="N1517" s="366"/>
    </row>
    <row r="1518" spans="1:14">
      <c r="A1518" s="48"/>
      <c r="B1518" s="366"/>
      <c r="C1518" s="366"/>
      <c r="D1518" s="366"/>
      <c r="E1518" s="366"/>
      <c r="F1518" s="366"/>
      <c r="G1518" s="366"/>
      <c r="H1518" s="366"/>
      <c r="I1518" s="366"/>
      <c r="J1518" s="366"/>
      <c r="K1518" s="366"/>
      <c r="L1518" s="366"/>
      <c r="M1518" s="366"/>
      <c r="N1518" s="366"/>
    </row>
    <row r="1519" spans="1:14">
      <c r="A1519" s="48"/>
      <c r="B1519" s="366"/>
      <c r="C1519" s="366"/>
      <c r="D1519" s="366"/>
      <c r="E1519" s="366"/>
      <c r="F1519" s="366"/>
      <c r="G1519" s="366"/>
      <c r="H1519" s="366"/>
      <c r="I1519" s="366"/>
      <c r="J1519" s="366"/>
      <c r="K1519" s="366"/>
      <c r="L1519" s="366"/>
      <c r="M1519" s="366"/>
      <c r="N1519" s="366"/>
    </row>
    <row r="1520" spans="1:14">
      <c r="A1520" s="48"/>
      <c r="B1520" s="366"/>
      <c r="C1520" s="366"/>
      <c r="D1520" s="366"/>
      <c r="E1520" s="366"/>
      <c r="F1520" s="366"/>
      <c r="G1520" s="366"/>
      <c r="H1520" s="366"/>
      <c r="I1520" s="366"/>
      <c r="J1520" s="366"/>
      <c r="K1520" s="366"/>
      <c r="L1520" s="366"/>
      <c r="M1520" s="366"/>
      <c r="N1520" s="366"/>
    </row>
    <row r="1521" spans="1:14">
      <c r="A1521" s="48"/>
      <c r="B1521" s="366"/>
      <c r="C1521" s="366"/>
      <c r="D1521" s="366"/>
      <c r="E1521" s="366"/>
      <c r="F1521" s="366"/>
      <c r="G1521" s="366"/>
      <c r="H1521" s="366"/>
      <c r="I1521" s="366"/>
      <c r="J1521" s="366"/>
      <c r="K1521" s="366"/>
      <c r="L1521" s="366"/>
      <c r="M1521" s="366"/>
      <c r="N1521" s="366"/>
    </row>
    <row r="1522" spans="1:14">
      <c r="A1522" s="48"/>
      <c r="B1522" s="366"/>
      <c r="C1522" s="366"/>
      <c r="D1522" s="366"/>
      <c r="E1522" s="366"/>
      <c r="F1522" s="366"/>
      <c r="G1522" s="366"/>
      <c r="H1522" s="366"/>
      <c r="I1522" s="366"/>
      <c r="J1522" s="366"/>
      <c r="K1522" s="366"/>
      <c r="L1522" s="366"/>
      <c r="M1522" s="366"/>
      <c r="N1522" s="366"/>
    </row>
    <row r="1523" spans="1:14">
      <c r="A1523" s="48"/>
      <c r="B1523" s="366"/>
      <c r="C1523" s="366"/>
      <c r="D1523" s="366"/>
      <c r="E1523" s="366"/>
      <c r="F1523" s="366"/>
      <c r="G1523" s="366"/>
      <c r="H1523" s="366"/>
      <c r="I1523" s="366"/>
      <c r="J1523" s="366"/>
      <c r="K1523" s="366"/>
      <c r="L1523" s="366"/>
      <c r="M1523" s="366"/>
      <c r="N1523" s="366"/>
    </row>
    <row r="1524" spans="1:14">
      <c r="A1524" s="48"/>
      <c r="B1524" s="366"/>
      <c r="C1524" s="366"/>
      <c r="D1524" s="366"/>
      <c r="E1524" s="366"/>
      <c r="F1524" s="366"/>
      <c r="G1524" s="366"/>
      <c r="H1524" s="366"/>
      <c r="I1524" s="366"/>
      <c r="J1524" s="366"/>
      <c r="K1524" s="366"/>
      <c r="L1524" s="366"/>
      <c r="M1524" s="366"/>
      <c r="N1524" s="366"/>
    </row>
    <row r="1525" spans="1:14">
      <c r="A1525" s="48"/>
      <c r="B1525" s="366"/>
      <c r="C1525" s="366"/>
      <c r="D1525" s="366"/>
      <c r="E1525" s="366"/>
      <c r="F1525" s="366"/>
      <c r="G1525" s="366"/>
      <c r="H1525" s="366"/>
      <c r="I1525" s="366"/>
      <c r="J1525" s="366"/>
      <c r="K1525" s="366"/>
      <c r="L1525" s="366"/>
      <c r="M1525" s="366"/>
      <c r="N1525" s="366"/>
    </row>
    <row r="1526" spans="1:14">
      <c r="A1526" s="48"/>
      <c r="B1526" s="366"/>
      <c r="C1526" s="366"/>
      <c r="D1526" s="366"/>
      <c r="E1526" s="366"/>
      <c r="F1526" s="366"/>
      <c r="G1526" s="366"/>
      <c r="H1526" s="366"/>
      <c r="I1526" s="366"/>
      <c r="J1526" s="366"/>
      <c r="K1526" s="366"/>
      <c r="L1526" s="366"/>
      <c r="M1526" s="366"/>
      <c r="N1526" s="366"/>
    </row>
    <row r="1527" spans="1:14">
      <c r="A1527" s="48"/>
      <c r="B1527" s="366"/>
      <c r="C1527" s="366"/>
      <c r="D1527" s="366"/>
      <c r="E1527" s="366"/>
      <c r="F1527" s="366"/>
      <c r="G1527" s="366"/>
      <c r="H1527" s="366"/>
      <c r="I1527" s="366"/>
      <c r="J1527" s="366"/>
      <c r="K1527" s="366"/>
      <c r="L1527" s="366"/>
      <c r="M1527" s="366"/>
      <c r="N1527" s="366"/>
    </row>
    <row r="1528" spans="1:14">
      <c r="A1528" s="48"/>
      <c r="B1528" s="366"/>
      <c r="C1528" s="366"/>
      <c r="D1528" s="366"/>
      <c r="E1528" s="366"/>
      <c r="F1528" s="366"/>
      <c r="G1528" s="366"/>
      <c r="H1528" s="366"/>
      <c r="I1528" s="366"/>
      <c r="J1528" s="366"/>
      <c r="K1528" s="366"/>
      <c r="L1528" s="366"/>
      <c r="M1528" s="366"/>
      <c r="N1528" s="366"/>
    </row>
    <row r="1529" spans="1:14">
      <c r="A1529" s="48"/>
      <c r="B1529" s="366"/>
      <c r="C1529" s="366"/>
      <c r="D1529" s="366"/>
      <c r="E1529" s="366"/>
      <c r="F1529" s="366"/>
      <c r="G1529" s="366"/>
      <c r="H1529" s="366"/>
      <c r="I1529" s="366"/>
      <c r="J1529" s="366"/>
      <c r="K1529" s="366"/>
      <c r="L1529" s="366"/>
      <c r="M1529" s="366"/>
      <c r="N1529" s="366"/>
    </row>
    <row r="1530" spans="1:14">
      <c r="A1530" s="48"/>
      <c r="B1530" s="366"/>
      <c r="C1530" s="366"/>
      <c r="D1530" s="366"/>
      <c r="E1530" s="366"/>
      <c r="F1530" s="366"/>
      <c r="G1530" s="366"/>
      <c r="H1530" s="366"/>
      <c r="I1530" s="366"/>
      <c r="J1530" s="366"/>
      <c r="K1530" s="366"/>
      <c r="L1530" s="366"/>
      <c r="M1530" s="366"/>
      <c r="N1530" s="366"/>
    </row>
    <row r="1531" spans="1:14">
      <c r="A1531" s="48"/>
      <c r="B1531" s="366"/>
      <c r="C1531" s="366"/>
      <c r="D1531" s="366"/>
      <c r="E1531" s="366"/>
      <c r="F1531" s="366"/>
      <c r="G1531" s="366"/>
      <c r="H1531" s="366"/>
      <c r="I1531" s="366"/>
      <c r="J1531" s="366"/>
      <c r="K1531" s="366"/>
      <c r="L1531" s="366"/>
      <c r="M1531" s="366"/>
      <c r="N1531" s="366"/>
    </row>
    <row r="1532" spans="1:14">
      <c r="A1532" s="48"/>
      <c r="B1532" s="366"/>
      <c r="C1532" s="366"/>
      <c r="D1532" s="366"/>
      <c r="E1532" s="366"/>
      <c r="F1532" s="366"/>
      <c r="G1532" s="366"/>
      <c r="H1532" s="366"/>
      <c r="I1532" s="366"/>
      <c r="J1532" s="366"/>
      <c r="K1532" s="366"/>
      <c r="L1532" s="366"/>
      <c r="M1532" s="366"/>
      <c r="N1532" s="366"/>
    </row>
    <row r="1533" spans="1:14">
      <c r="A1533" s="48"/>
      <c r="B1533" s="366"/>
      <c r="C1533" s="366"/>
      <c r="D1533" s="366"/>
      <c r="E1533" s="366"/>
      <c r="F1533" s="366"/>
      <c r="G1533" s="366"/>
      <c r="H1533" s="366"/>
      <c r="I1533" s="366"/>
      <c r="J1533" s="366"/>
      <c r="K1533" s="366"/>
      <c r="L1533" s="366"/>
      <c r="M1533" s="366"/>
      <c r="N1533" s="366"/>
    </row>
    <row r="1534" spans="1:14">
      <c r="A1534" s="48"/>
      <c r="B1534" s="366"/>
      <c r="C1534" s="366"/>
      <c r="D1534" s="366"/>
      <c r="E1534" s="366"/>
      <c r="F1534" s="366"/>
      <c r="G1534" s="366"/>
      <c r="H1534" s="366"/>
      <c r="I1534" s="366"/>
      <c r="J1534" s="366"/>
      <c r="K1534" s="366"/>
      <c r="L1534" s="366"/>
      <c r="M1534" s="366"/>
      <c r="N1534" s="366"/>
    </row>
    <row r="1535" spans="1:14">
      <c r="A1535" s="48"/>
      <c r="B1535" s="366"/>
      <c r="C1535" s="366"/>
      <c r="D1535" s="366"/>
      <c r="E1535" s="366"/>
      <c r="F1535" s="366"/>
      <c r="G1535" s="366"/>
      <c r="H1535" s="366"/>
      <c r="I1535" s="366"/>
      <c r="J1535" s="366"/>
      <c r="K1535" s="366"/>
      <c r="L1535" s="366"/>
      <c r="M1535" s="366"/>
      <c r="N1535" s="366"/>
    </row>
    <row r="1536" spans="1:14">
      <c r="A1536" s="48"/>
      <c r="B1536" s="366"/>
      <c r="C1536" s="366"/>
      <c r="D1536" s="366"/>
      <c r="E1536" s="366"/>
      <c r="F1536" s="366"/>
      <c r="G1536" s="366"/>
      <c r="H1536" s="366"/>
      <c r="I1536" s="366"/>
      <c r="J1536" s="366"/>
      <c r="K1536" s="366"/>
      <c r="L1536" s="366"/>
      <c r="M1536" s="366"/>
      <c r="N1536" s="366"/>
    </row>
    <row r="1537" spans="1:14">
      <c r="A1537" s="48"/>
      <c r="B1537" s="366"/>
      <c r="C1537" s="366"/>
      <c r="D1537" s="366"/>
      <c r="E1537" s="366"/>
      <c r="F1537" s="366"/>
      <c r="G1537" s="366"/>
      <c r="H1537" s="366"/>
      <c r="I1537" s="366"/>
      <c r="J1537" s="366"/>
      <c r="K1537" s="366"/>
      <c r="L1537" s="366"/>
      <c r="M1537" s="366"/>
      <c r="N1537" s="366"/>
    </row>
    <row r="1538" spans="1:14">
      <c r="A1538" s="48"/>
      <c r="B1538" s="366"/>
      <c r="C1538" s="366"/>
      <c r="D1538" s="366"/>
      <c r="E1538" s="366"/>
      <c r="F1538" s="366"/>
      <c r="G1538" s="366"/>
      <c r="H1538" s="366"/>
      <c r="I1538" s="366"/>
      <c r="J1538" s="366"/>
      <c r="K1538" s="366"/>
      <c r="L1538" s="366"/>
      <c r="M1538" s="366"/>
      <c r="N1538" s="366"/>
    </row>
    <row r="1539" spans="1:14">
      <c r="A1539" s="48"/>
      <c r="B1539" s="366"/>
      <c r="C1539" s="366"/>
      <c r="D1539" s="366"/>
      <c r="E1539" s="366"/>
      <c r="F1539" s="366"/>
      <c r="G1539" s="366"/>
      <c r="H1539" s="366"/>
      <c r="I1539" s="366"/>
      <c r="J1539" s="366"/>
      <c r="K1539" s="366"/>
      <c r="L1539" s="366"/>
      <c r="M1539" s="366"/>
      <c r="N1539" s="366"/>
    </row>
    <row r="1540" spans="1:14">
      <c r="A1540" s="48"/>
      <c r="B1540" s="366"/>
      <c r="C1540" s="366"/>
      <c r="D1540" s="366"/>
      <c r="E1540" s="366"/>
      <c r="F1540" s="366"/>
      <c r="G1540" s="366"/>
      <c r="H1540" s="366"/>
      <c r="I1540" s="366"/>
      <c r="J1540" s="366"/>
      <c r="K1540" s="366"/>
      <c r="L1540" s="366"/>
      <c r="M1540" s="366"/>
      <c r="N1540" s="366"/>
    </row>
    <row r="1541" spans="1:14">
      <c r="A1541" s="48"/>
      <c r="B1541" s="366"/>
      <c r="C1541" s="366"/>
      <c r="D1541" s="366"/>
      <c r="E1541" s="366"/>
      <c r="F1541" s="366"/>
      <c r="G1541" s="366"/>
      <c r="H1541" s="366"/>
      <c r="I1541" s="366"/>
      <c r="J1541" s="366"/>
      <c r="K1541" s="366"/>
      <c r="L1541" s="366"/>
      <c r="M1541" s="366"/>
      <c r="N1541" s="366"/>
    </row>
    <row r="1542" spans="1:14">
      <c r="A1542" s="48"/>
      <c r="B1542" s="366"/>
      <c r="C1542" s="366"/>
      <c r="D1542" s="366"/>
      <c r="E1542" s="366"/>
      <c r="F1542" s="366"/>
      <c r="G1542" s="366"/>
      <c r="H1542" s="366"/>
      <c r="I1542" s="366"/>
      <c r="J1542" s="366"/>
      <c r="K1542" s="366"/>
      <c r="L1542" s="366"/>
      <c r="M1542" s="366"/>
      <c r="N1542" s="366"/>
    </row>
    <row r="1543" spans="1:14">
      <c r="A1543" s="48"/>
      <c r="B1543" s="366"/>
      <c r="C1543" s="366"/>
      <c r="D1543" s="366"/>
      <c r="E1543" s="366"/>
      <c r="F1543" s="366"/>
      <c r="G1543" s="366"/>
      <c r="H1543" s="366"/>
      <c r="I1543" s="366"/>
      <c r="J1543" s="366"/>
      <c r="K1543" s="366"/>
      <c r="L1543" s="366"/>
      <c r="M1543" s="366"/>
      <c r="N1543" s="366"/>
    </row>
    <row r="1544" spans="1:14">
      <c r="A1544" s="48"/>
      <c r="B1544" s="366"/>
      <c r="C1544" s="366"/>
      <c r="D1544" s="366"/>
      <c r="E1544" s="366"/>
      <c r="F1544" s="366"/>
      <c r="G1544" s="366"/>
      <c r="H1544" s="366"/>
      <c r="I1544" s="366"/>
      <c r="J1544" s="366"/>
      <c r="K1544" s="366"/>
      <c r="L1544" s="366"/>
      <c r="M1544" s="366"/>
      <c r="N1544" s="366"/>
    </row>
    <row r="1545" spans="1:14">
      <c r="A1545" s="48"/>
      <c r="B1545" s="366"/>
      <c r="C1545" s="366"/>
      <c r="D1545" s="366"/>
      <c r="E1545" s="366"/>
      <c r="F1545" s="366"/>
      <c r="G1545" s="366"/>
      <c r="H1545" s="366"/>
      <c r="I1545" s="366"/>
      <c r="J1545" s="366"/>
      <c r="K1545" s="366"/>
      <c r="L1545" s="366"/>
      <c r="M1545" s="366"/>
      <c r="N1545" s="366"/>
    </row>
    <row r="1546" spans="1:14">
      <c r="A1546" s="48"/>
      <c r="B1546" s="366"/>
      <c r="C1546" s="366"/>
      <c r="D1546" s="366"/>
      <c r="E1546" s="366"/>
      <c r="F1546" s="366"/>
      <c r="G1546" s="366"/>
      <c r="H1546" s="366"/>
      <c r="I1546" s="366"/>
      <c r="J1546" s="366"/>
      <c r="K1546" s="366"/>
      <c r="L1546" s="366"/>
      <c r="M1546" s="366"/>
      <c r="N1546" s="366"/>
    </row>
    <row r="1547" spans="1:14">
      <c r="A1547" s="48"/>
      <c r="B1547" s="366"/>
      <c r="C1547" s="366"/>
      <c r="D1547" s="366"/>
      <c r="E1547" s="366"/>
      <c r="F1547" s="366"/>
      <c r="G1547" s="366"/>
      <c r="H1547" s="366"/>
      <c r="I1547" s="366"/>
      <c r="J1547" s="366"/>
      <c r="K1547" s="366"/>
      <c r="L1547" s="366"/>
      <c r="M1547" s="366"/>
      <c r="N1547" s="366"/>
    </row>
    <row r="1548" spans="1:14">
      <c r="A1548" s="48"/>
      <c r="B1548" s="366"/>
      <c r="C1548" s="366"/>
      <c r="D1548" s="366"/>
      <c r="E1548" s="366"/>
      <c r="F1548" s="366"/>
      <c r="G1548" s="366"/>
      <c r="H1548" s="366"/>
      <c r="I1548" s="366"/>
      <c r="J1548" s="366"/>
      <c r="K1548" s="366"/>
      <c r="L1548" s="366"/>
      <c r="M1548" s="366"/>
      <c r="N1548" s="366"/>
    </row>
    <row r="1549" spans="1:14">
      <c r="A1549" s="48"/>
      <c r="B1549" s="366"/>
      <c r="C1549" s="366"/>
      <c r="D1549" s="366"/>
      <c r="E1549" s="366"/>
      <c r="F1549" s="366"/>
      <c r="G1549" s="366"/>
      <c r="H1549" s="366"/>
      <c r="I1549" s="366"/>
      <c r="J1549" s="366"/>
      <c r="K1549" s="366"/>
      <c r="L1549" s="366"/>
      <c r="M1549" s="366"/>
      <c r="N1549" s="366"/>
    </row>
    <row r="1550" spans="1:14">
      <c r="A1550" s="48"/>
      <c r="B1550" s="366"/>
      <c r="C1550" s="366"/>
      <c r="D1550" s="366"/>
      <c r="E1550" s="366"/>
      <c r="F1550" s="366"/>
      <c r="G1550" s="366"/>
      <c r="H1550" s="366"/>
      <c r="I1550" s="366"/>
      <c r="J1550" s="366"/>
      <c r="K1550" s="366"/>
      <c r="L1550" s="366"/>
      <c r="M1550" s="366"/>
      <c r="N1550" s="366"/>
    </row>
    <row r="1551" spans="1:14">
      <c r="A1551" s="48"/>
      <c r="B1551" s="366"/>
      <c r="C1551" s="366"/>
      <c r="D1551" s="366"/>
      <c r="E1551" s="366"/>
      <c r="F1551" s="366"/>
      <c r="G1551" s="366"/>
      <c r="H1551" s="366"/>
      <c r="I1551" s="366"/>
      <c r="J1551" s="366"/>
      <c r="K1551" s="366"/>
      <c r="L1551" s="366"/>
      <c r="M1551" s="366"/>
      <c r="N1551" s="366"/>
    </row>
    <row r="1552" spans="1:14">
      <c r="A1552" s="48"/>
      <c r="B1552" s="366"/>
      <c r="C1552" s="366"/>
      <c r="D1552" s="366"/>
      <c r="E1552" s="366"/>
      <c r="F1552" s="366"/>
      <c r="G1552" s="366"/>
      <c r="H1552" s="366"/>
      <c r="I1552" s="366"/>
      <c r="J1552" s="366"/>
      <c r="K1552" s="366"/>
      <c r="L1552" s="366"/>
      <c r="M1552" s="366"/>
      <c r="N1552" s="366"/>
    </row>
    <row r="1553" spans="1:14">
      <c r="A1553" s="48"/>
      <c r="B1553" s="366"/>
      <c r="C1553" s="366"/>
      <c r="D1553" s="366"/>
      <c r="E1553" s="366"/>
      <c r="F1553" s="366"/>
      <c r="G1553" s="366"/>
      <c r="H1553" s="366"/>
      <c r="I1553" s="366"/>
      <c r="J1553" s="366"/>
      <c r="K1553" s="366"/>
      <c r="L1553" s="366"/>
      <c r="M1553" s="366"/>
      <c r="N1553" s="366"/>
    </row>
    <row r="1554" spans="1:14">
      <c r="A1554" s="48"/>
      <c r="B1554" s="366"/>
      <c r="C1554" s="366"/>
      <c r="D1554" s="366"/>
      <c r="E1554" s="366"/>
      <c r="F1554" s="366"/>
      <c r="G1554" s="366"/>
      <c r="H1554" s="366"/>
      <c r="I1554" s="366"/>
      <c r="J1554" s="366"/>
      <c r="K1554" s="366"/>
      <c r="L1554" s="366"/>
      <c r="M1554" s="366"/>
      <c r="N1554" s="366"/>
    </row>
    <row r="1555" spans="1:14">
      <c r="A1555" s="48"/>
      <c r="B1555" s="366"/>
      <c r="C1555" s="366"/>
      <c r="D1555" s="366"/>
      <c r="E1555" s="366"/>
      <c r="F1555" s="366"/>
      <c r="G1555" s="366"/>
      <c r="H1555" s="366"/>
      <c r="I1555" s="366"/>
      <c r="J1555" s="366"/>
      <c r="K1555" s="366"/>
      <c r="L1555" s="366"/>
      <c r="M1555" s="366"/>
      <c r="N1555" s="366"/>
    </row>
    <row r="1556" spans="1:14">
      <c r="A1556" s="48"/>
      <c r="B1556" s="366"/>
      <c r="C1556" s="366"/>
      <c r="D1556" s="366"/>
      <c r="E1556" s="366"/>
      <c r="F1556" s="366"/>
      <c r="G1556" s="366"/>
      <c r="H1556" s="366"/>
      <c r="I1556" s="366"/>
      <c r="J1556" s="366"/>
      <c r="K1556" s="366"/>
      <c r="L1556" s="366"/>
      <c r="M1556" s="366"/>
      <c r="N1556" s="366"/>
    </row>
    <row r="1557" spans="1:14">
      <c r="A1557" s="48"/>
      <c r="B1557" s="366"/>
      <c r="C1557" s="366"/>
      <c r="D1557" s="366"/>
      <c r="E1557" s="366"/>
      <c r="F1557" s="366"/>
      <c r="G1557" s="366"/>
      <c r="H1557" s="366"/>
      <c r="I1557" s="366"/>
      <c r="J1557" s="366"/>
      <c r="K1557" s="366"/>
      <c r="L1557" s="366"/>
      <c r="M1557" s="366"/>
      <c r="N1557" s="366"/>
    </row>
    <row r="1558" spans="1:14">
      <c r="A1558" s="48"/>
      <c r="B1558" s="366"/>
      <c r="C1558" s="366"/>
      <c r="D1558" s="366"/>
      <c r="E1558" s="366"/>
      <c r="F1558" s="366"/>
      <c r="G1558" s="366"/>
      <c r="H1558" s="366"/>
      <c r="I1558" s="366"/>
      <c r="J1558" s="366"/>
      <c r="K1558" s="366"/>
      <c r="L1558" s="366"/>
      <c r="M1558" s="366"/>
      <c r="N1558" s="366"/>
    </row>
    <row r="1559" spans="1:14">
      <c r="A1559" s="48"/>
      <c r="B1559" s="366"/>
      <c r="C1559" s="366"/>
      <c r="D1559" s="366"/>
      <c r="E1559" s="366"/>
      <c r="F1559" s="366"/>
      <c r="G1559" s="366"/>
      <c r="H1559" s="366"/>
      <c r="I1559" s="366"/>
      <c r="J1559" s="366"/>
      <c r="K1559" s="366"/>
      <c r="L1559" s="366"/>
      <c r="M1559" s="366"/>
      <c r="N1559" s="366"/>
    </row>
    <row r="1560" spans="1:14">
      <c r="A1560" s="48"/>
      <c r="B1560" s="366"/>
      <c r="C1560" s="366"/>
      <c r="D1560" s="366"/>
      <c r="E1560" s="366"/>
      <c r="F1560" s="366"/>
      <c r="G1560" s="366"/>
      <c r="H1560" s="366"/>
      <c r="I1560" s="366"/>
      <c r="J1560" s="366"/>
      <c r="K1560" s="366"/>
      <c r="L1560" s="366"/>
      <c r="M1560" s="366"/>
      <c r="N1560" s="366"/>
    </row>
    <row r="1561" spans="1:14">
      <c r="A1561" s="48"/>
      <c r="B1561" s="366"/>
      <c r="C1561" s="366"/>
      <c r="D1561" s="366"/>
      <c r="E1561" s="366"/>
      <c r="F1561" s="366"/>
      <c r="G1561" s="366"/>
      <c r="H1561" s="366"/>
      <c r="I1561" s="366"/>
      <c r="J1561" s="366"/>
      <c r="K1561" s="366"/>
      <c r="L1561" s="366"/>
      <c r="M1561" s="366"/>
      <c r="N1561" s="366"/>
    </row>
    <row r="1562" spans="1:14">
      <c r="A1562" s="48"/>
      <c r="B1562" s="366"/>
      <c r="C1562" s="366"/>
      <c r="D1562" s="366"/>
      <c r="E1562" s="366"/>
      <c r="F1562" s="366"/>
      <c r="G1562" s="366"/>
      <c r="H1562" s="366"/>
      <c r="I1562" s="366"/>
      <c r="J1562" s="366"/>
      <c r="K1562" s="366"/>
      <c r="L1562" s="366"/>
      <c r="M1562" s="366"/>
      <c r="N1562" s="366"/>
    </row>
    <row r="1563" spans="1:14">
      <c r="A1563" s="48"/>
      <c r="B1563" s="366"/>
      <c r="C1563" s="366"/>
      <c r="D1563" s="366"/>
      <c r="E1563" s="366"/>
      <c r="F1563" s="366"/>
      <c r="G1563" s="366"/>
      <c r="H1563" s="366"/>
      <c r="I1563" s="366"/>
      <c r="J1563" s="366"/>
      <c r="K1563" s="366"/>
      <c r="L1563" s="366"/>
      <c r="M1563" s="366"/>
      <c r="N1563" s="366"/>
    </row>
    <row r="1564" spans="1:14">
      <c r="A1564" s="48"/>
      <c r="B1564" s="366"/>
      <c r="C1564" s="366"/>
      <c r="D1564" s="366"/>
      <c r="E1564" s="366"/>
      <c r="F1564" s="366"/>
      <c r="G1564" s="366"/>
      <c r="H1564" s="366"/>
      <c r="I1564" s="366"/>
      <c r="J1564" s="366"/>
      <c r="K1564" s="366"/>
      <c r="L1564" s="366"/>
      <c r="M1564" s="366"/>
      <c r="N1564" s="366"/>
    </row>
    <row r="1565" spans="1:14">
      <c r="A1565" s="48"/>
      <c r="B1565" s="366"/>
      <c r="C1565" s="366"/>
      <c r="D1565" s="366"/>
      <c r="E1565" s="366"/>
      <c r="F1565" s="366"/>
      <c r="G1565" s="366"/>
      <c r="H1565" s="366"/>
      <c r="I1565" s="366"/>
      <c r="J1565" s="366"/>
      <c r="K1565" s="366"/>
      <c r="L1565" s="366"/>
      <c r="M1565" s="366"/>
      <c r="N1565" s="366"/>
    </row>
    <row r="1566" spans="1:14">
      <c r="A1566" s="48"/>
      <c r="B1566" s="366"/>
      <c r="C1566" s="366"/>
      <c r="D1566" s="366"/>
      <c r="E1566" s="366"/>
      <c r="F1566" s="366"/>
      <c r="G1566" s="366"/>
      <c r="H1566" s="366"/>
      <c r="I1566" s="366"/>
      <c r="J1566" s="366"/>
      <c r="K1566" s="366"/>
      <c r="L1566" s="366"/>
      <c r="M1566" s="366"/>
      <c r="N1566" s="366"/>
    </row>
    <row r="1567" spans="1:14">
      <c r="A1567" s="48"/>
      <c r="B1567" s="366"/>
      <c r="C1567" s="366"/>
      <c r="D1567" s="366"/>
      <c r="E1567" s="366"/>
      <c r="F1567" s="366"/>
      <c r="G1567" s="366"/>
      <c r="H1567" s="366"/>
      <c r="I1567" s="366"/>
      <c r="J1567" s="366"/>
      <c r="K1567" s="366"/>
      <c r="L1567" s="366"/>
      <c r="M1567" s="366"/>
      <c r="N1567" s="366"/>
    </row>
    <row r="1568" spans="1:14">
      <c r="A1568" s="48"/>
      <c r="B1568" s="366"/>
      <c r="C1568" s="366"/>
      <c r="D1568" s="366"/>
      <c r="E1568" s="366"/>
      <c r="F1568" s="366"/>
      <c r="G1568" s="366"/>
      <c r="H1568" s="366"/>
      <c r="I1568" s="366"/>
      <c r="J1568" s="366"/>
      <c r="K1568" s="366"/>
      <c r="L1568" s="366"/>
      <c r="M1568" s="366"/>
      <c r="N1568" s="366"/>
    </row>
    <row r="1569" spans="1:14">
      <c r="A1569" s="48"/>
      <c r="B1569" s="366"/>
      <c r="C1569" s="366"/>
      <c r="D1569" s="366"/>
      <c r="E1569" s="366"/>
      <c r="F1569" s="366"/>
      <c r="G1569" s="366"/>
      <c r="H1569" s="366"/>
      <c r="I1569" s="366"/>
      <c r="J1569" s="366"/>
      <c r="K1569" s="366"/>
      <c r="L1569" s="366"/>
      <c r="M1569" s="366"/>
      <c r="N1569" s="366"/>
    </row>
    <row r="1570" spans="1:14">
      <c r="A1570" s="48"/>
      <c r="B1570" s="366"/>
      <c r="C1570" s="366"/>
      <c r="D1570" s="366"/>
      <c r="E1570" s="366"/>
      <c r="F1570" s="366"/>
      <c r="G1570" s="366"/>
      <c r="H1570" s="366"/>
      <c r="I1570" s="366"/>
      <c r="J1570" s="366"/>
      <c r="K1570" s="366"/>
      <c r="L1570" s="366"/>
      <c r="M1570" s="366"/>
      <c r="N1570" s="366"/>
    </row>
    <row r="1571" spans="1:14">
      <c r="A1571" s="48"/>
      <c r="B1571" s="366"/>
      <c r="C1571" s="366"/>
      <c r="D1571" s="366"/>
      <c r="E1571" s="366"/>
      <c r="F1571" s="366"/>
      <c r="G1571" s="366"/>
      <c r="H1571" s="366"/>
      <c r="I1571" s="366"/>
      <c r="J1571" s="366"/>
      <c r="K1571" s="366"/>
      <c r="L1571" s="366"/>
      <c r="M1571" s="366"/>
      <c r="N1571" s="366"/>
    </row>
    <row r="1572" spans="1:14">
      <c r="A1572" s="48"/>
      <c r="B1572" s="366"/>
      <c r="C1572" s="366"/>
      <c r="D1572" s="366"/>
      <c r="E1572" s="366"/>
      <c r="F1572" s="366"/>
      <c r="G1572" s="366"/>
      <c r="H1572" s="366"/>
      <c r="I1572" s="366"/>
      <c r="J1572" s="366"/>
      <c r="K1572" s="366"/>
      <c r="L1572" s="366"/>
      <c r="M1572" s="366"/>
      <c r="N1572" s="366"/>
    </row>
    <row r="1573" spans="1:14">
      <c r="A1573" s="48"/>
      <c r="B1573" s="366"/>
      <c r="C1573" s="366"/>
      <c r="D1573" s="366"/>
      <c r="E1573" s="366"/>
      <c r="F1573" s="366"/>
      <c r="G1573" s="366"/>
      <c r="H1573" s="366"/>
      <c r="I1573" s="366"/>
      <c r="J1573" s="366"/>
      <c r="K1573" s="366"/>
      <c r="L1573" s="366"/>
      <c r="M1573" s="366"/>
      <c r="N1573" s="366"/>
    </row>
    <row r="1574" spans="1:14">
      <c r="A1574" s="48"/>
      <c r="B1574" s="366"/>
      <c r="C1574" s="366"/>
      <c r="D1574" s="366"/>
      <c r="E1574" s="366"/>
      <c r="F1574" s="366"/>
      <c r="G1574" s="366"/>
      <c r="H1574" s="366"/>
      <c r="I1574" s="366"/>
      <c r="J1574" s="366"/>
      <c r="K1574" s="366"/>
      <c r="L1574" s="366"/>
      <c r="M1574" s="366"/>
      <c r="N1574" s="366"/>
    </row>
    <row r="1575" spans="1:14">
      <c r="A1575" s="48"/>
      <c r="B1575" s="366"/>
      <c r="C1575" s="366"/>
      <c r="D1575" s="366"/>
      <c r="E1575" s="366"/>
      <c r="F1575" s="366"/>
      <c r="G1575" s="366"/>
      <c r="H1575" s="366"/>
      <c r="I1575" s="366"/>
      <c r="J1575" s="366"/>
      <c r="K1575" s="366"/>
      <c r="L1575" s="366"/>
      <c r="M1575" s="366"/>
      <c r="N1575" s="366"/>
    </row>
    <row r="1576" spans="1:14">
      <c r="A1576" s="48"/>
      <c r="B1576" s="366"/>
      <c r="C1576" s="366"/>
      <c r="D1576" s="366"/>
      <c r="E1576" s="366"/>
      <c r="F1576" s="366"/>
      <c r="G1576" s="366"/>
      <c r="H1576" s="366"/>
      <c r="I1576" s="366"/>
      <c r="J1576" s="366"/>
      <c r="K1576" s="366"/>
      <c r="L1576" s="366"/>
      <c r="M1576" s="366"/>
      <c r="N1576" s="366"/>
    </row>
    <row r="1577" spans="1:14">
      <c r="A1577" s="48"/>
      <c r="B1577" s="366"/>
      <c r="C1577" s="366"/>
      <c r="D1577" s="366"/>
      <c r="E1577" s="366"/>
      <c r="F1577" s="366"/>
      <c r="G1577" s="366"/>
      <c r="H1577" s="366"/>
      <c r="I1577" s="366"/>
      <c r="J1577" s="366"/>
      <c r="K1577" s="366"/>
      <c r="L1577" s="366"/>
      <c r="M1577" s="366"/>
      <c r="N1577" s="366"/>
    </row>
    <row r="1578" spans="1:14">
      <c r="A1578" s="48"/>
      <c r="B1578" s="366"/>
      <c r="C1578" s="366"/>
      <c r="D1578" s="366"/>
      <c r="E1578" s="366"/>
      <c r="F1578" s="366"/>
      <c r="G1578" s="366"/>
      <c r="H1578" s="366"/>
      <c r="I1578" s="366"/>
      <c r="J1578" s="366"/>
      <c r="K1578" s="366"/>
      <c r="L1578" s="366"/>
      <c r="M1578" s="366"/>
      <c r="N1578" s="366"/>
    </row>
    <row r="1579" spans="1:14">
      <c r="A1579" s="48"/>
      <c r="B1579" s="366"/>
      <c r="C1579" s="366"/>
      <c r="D1579" s="366"/>
      <c r="E1579" s="366"/>
      <c r="F1579" s="366"/>
      <c r="G1579" s="366"/>
      <c r="H1579" s="366"/>
      <c r="I1579" s="366"/>
      <c r="J1579" s="366"/>
      <c r="K1579" s="366"/>
      <c r="L1579" s="366"/>
      <c r="M1579" s="366"/>
      <c r="N1579" s="366"/>
    </row>
    <row r="1580" spans="1:14">
      <c r="A1580" s="48"/>
      <c r="B1580" s="366"/>
      <c r="C1580" s="366"/>
      <c r="D1580" s="366"/>
      <c r="E1580" s="366"/>
      <c r="F1580" s="366"/>
      <c r="G1580" s="366"/>
      <c r="H1580" s="366"/>
      <c r="I1580" s="366"/>
      <c r="J1580" s="366"/>
      <c r="K1580" s="366"/>
      <c r="L1580" s="366"/>
      <c r="M1580" s="366"/>
      <c r="N1580" s="366"/>
    </row>
    <row r="1581" spans="1:14">
      <c r="A1581" s="48"/>
      <c r="B1581" s="366"/>
      <c r="C1581" s="366"/>
      <c r="D1581" s="366"/>
      <c r="E1581" s="366"/>
      <c r="F1581" s="366"/>
      <c r="G1581" s="366"/>
      <c r="H1581" s="366"/>
      <c r="I1581" s="366"/>
      <c r="J1581" s="366"/>
      <c r="K1581" s="366"/>
      <c r="L1581" s="366"/>
      <c r="M1581" s="366"/>
      <c r="N1581" s="366"/>
    </row>
    <row r="1582" spans="1:14">
      <c r="A1582" s="48"/>
      <c r="B1582" s="366"/>
      <c r="C1582" s="366"/>
      <c r="D1582" s="366"/>
      <c r="E1582" s="366"/>
      <c r="F1582" s="366"/>
      <c r="G1582" s="366"/>
      <c r="H1582" s="366"/>
      <c r="I1582" s="366"/>
      <c r="J1582" s="366"/>
      <c r="K1582" s="366"/>
      <c r="L1582" s="366"/>
      <c r="M1582" s="366"/>
      <c r="N1582" s="366"/>
    </row>
    <row r="1583" spans="1:14">
      <c r="A1583" s="48"/>
      <c r="B1583" s="366"/>
      <c r="C1583" s="366"/>
      <c r="D1583" s="366"/>
      <c r="E1583" s="366"/>
      <c r="F1583" s="366"/>
      <c r="G1583" s="366"/>
      <c r="H1583" s="366"/>
      <c r="I1583" s="366"/>
      <c r="J1583" s="366"/>
      <c r="K1583" s="366"/>
      <c r="L1583" s="366"/>
      <c r="M1583" s="366"/>
      <c r="N1583" s="366"/>
    </row>
    <row r="1584" spans="1:14">
      <c r="A1584" s="48"/>
      <c r="B1584" s="366"/>
      <c r="C1584" s="366"/>
      <c r="D1584" s="366"/>
      <c r="E1584" s="366"/>
      <c r="F1584" s="366"/>
      <c r="G1584" s="366"/>
      <c r="H1584" s="366"/>
      <c r="I1584" s="366"/>
      <c r="J1584" s="366"/>
      <c r="K1584" s="366"/>
      <c r="L1584" s="366"/>
      <c r="M1584" s="366"/>
      <c r="N1584" s="366"/>
    </row>
    <row r="1585" spans="1:14">
      <c r="A1585" s="48"/>
      <c r="B1585" s="366"/>
      <c r="C1585" s="366"/>
      <c r="D1585" s="366"/>
      <c r="E1585" s="366"/>
      <c r="F1585" s="366"/>
      <c r="G1585" s="366"/>
      <c r="H1585" s="366"/>
      <c r="I1585" s="366"/>
      <c r="J1585" s="366"/>
      <c r="K1585" s="366"/>
      <c r="L1585" s="366"/>
      <c r="M1585" s="366"/>
      <c r="N1585" s="366"/>
    </row>
    <row r="1586" spans="1:14">
      <c r="A1586" s="48"/>
      <c r="B1586" s="366"/>
      <c r="C1586" s="366"/>
      <c r="D1586" s="366"/>
      <c r="E1586" s="366"/>
      <c r="F1586" s="366"/>
      <c r="G1586" s="366"/>
      <c r="H1586" s="366"/>
      <c r="I1586" s="366"/>
      <c r="J1586" s="366"/>
      <c r="K1586" s="366"/>
      <c r="L1586" s="366"/>
      <c r="M1586" s="366"/>
      <c r="N1586" s="366"/>
    </row>
    <row r="1587" spans="1:14">
      <c r="A1587" s="48"/>
      <c r="B1587" s="366"/>
      <c r="C1587" s="366"/>
      <c r="D1587" s="366"/>
      <c r="E1587" s="366"/>
      <c r="F1587" s="366"/>
      <c r="G1587" s="366"/>
      <c r="H1587" s="366"/>
      <c r="I1587" s="366"/>
      <c r="J1587" s="366"/>
      <c r="K1587" s="366"/>
      <c r="L1587" s="366"/>
      <c r="M1587" s="366"/>
      <c r="N1587" s="366"/>
    </row>
    <row r="1588" spans="1:14">
      <c r="A1588" s="48"/>
      <c r="B1588" s="366"/>
      <c r="C1588" s="366"/>
      <c r="D1588" s="366"/>
      <c r="E1588" s="366"/>
      <c r="F1588" s="366"/>
      <c r="G1588" s="366"/>
      <c r="H1588" s="366"/>
      <c r="I1588" s="366"/>
      <c r="J1588" s="366"/>
      <c r="K1588" s="366"/>
      <c r="L1588" s="366"/>
      <c r="M1588" s="366"/>
      <c r="N1588" s="366"/>
    </row>
    <row r="1589" spans="1:14">
      <c r="A1589" s="48"/>
      <c r="B1589" s="366"/>
      <c r="C1589" s="366"/>
      <c r="D1589" s="366"/>
      <c r="E1589" s="366"/>
      <c r="F1589" s="366"/>
      <c r="G1589" s="366"/>
      <c r="H1589" s="366"/>
      <c r="I1589" s="366"/>
      <c r="J1589" s="366"/>
      <c r="K1589" s="366"/>
      <c r="L1589" s="366"/>
      <c r="M1589" s="366"/>
      <c r="N1589" s="366"/>
    </row>
    <row r="1590" spans="1:14">
      <c r="A1590" s="48"/>
      <c r="B1590" s="366"/>
      <c r="C1590" s="366"/>
      <c r="D1590" s="366"/>
      <c r="E1590" s="366"/>
      <c r="F1590" s="366"/>
      <c r="G1590" s="366"/>
      <c r="H1590" s="366"/>
      <c r="I1590" s="366"/>
      <c r="J1590" s="366"/>
      <c r="K1590" s="366"/>
      <c r="L1590" s="366"/>
      <c r="M1590" s="366"/>
      <c r="N1590" s="366"/>
    </row>
    <row r="1591" spans="1:14">
      <c r="A1591" s="48"/>
      <c r="B1591" s="366"/>
      <c r="C1591" s="366"/>
      <c r="D1591" s="366"/>
      <c r="E1591" s="366"/>
      <c r="F1591" s="366"/>
      <c r="G1591" s="366"/>
      <c r="H1591" s="366"/>
      <c r="I1591" s="366"/>
      <c r="J1591" s="366"/>
      <c r="K1591" s="366"/>
      <c r="L1591" s="366"/>
      <c r="M1591" s="366"/>
      <c r="N1591" s="366"/>
    </row>
    <row r="1592" spans="1:14">
      <c r="A1592" s="48"/>
      <c r="B1592" s="366"/>
      <c r="C1592" s="366"/>
      <c r="D1592" s="366"/>
      <c r="E1592" s="366"/>
      <c r="F1592" s="366"/>
      <c r="G1592" s="366"/>
      <c r="H1592" s="366"/>
      <c r="I1592" s="366"/>
      <c r="J1592" s="366"/>
      <c r="K1592" s="366"/>
      <c r="L1592" s="366"/>
      <c r="M1592" s="366"/>
      <c r="N1592" s="366"/>
    </row>
    <row r="1593" spans="1:14">
      <c r="A1593" s="48"/>
      <c r="B1593" s="366"/>
      <c r="C1593" s="366"/>
      <c r="D1593" s="366"/>
      <c r="E1593" s="366"/>
      <c r="F1593" s="366"/>
      <c r="G1593" s="366"/>
      <c r="H1593" s="366"/>
      <c r="I1593" s="366"/>
      <c r="J1593" s="366"/>
      <c r="K1593" s="366"/>
      <c r="L1593" s="366"/>
      <c r="M1593" s="366"/>
      <c r="N1593" s="366"/>
    </row>
    <row r="1594" spans="1:14">
      <c r="A1594" s="48"/>
      <c r="B1594" s="366"/>
      <c r="C1594" s="366"/>
      <c r="D1594" s="366"/>
      <c r="E1594" s="366"/>
      <c r="F1594" s="366"/>
      <c r="G1594" s="366"/>
      <c r="H1594" s="366"/>
      <c r="I1594" s="366"/>
      <c r="J1594" s="366"/>
      <c r="K1594" s="366"/>
      <c r="L1594" s="366"/>
      <c r="M1594" s="366"/>
      <c r="N1594" s="366"/>
    </row>
    <row r="1595" spans="1:14">
      <c r="A1595" s="48"/>
      <c r="B1595" s="366"/>
      <c r="C1595" s="366"/>
      <c r="D1595" s="366"/>
      <c r="E1595" s="366"/>
      <c r="F1595" s="366"/>
      <c r="G1595" s="366"/>
      <c r="H1595" s="366"/>
      <c r="I1595" s="366"/>
      <c r="J1595" s="366"/>
      <c r="K1595" s="366"/>
      <c r="L1595" s="366"/>
      <c r="M1595" s="366"/>
      <c r="N1595" s="366"/>
    </row>
    <row r="1596" spans="1:14">
      <c r="A1596" s="48"/>
      <c r="B1596" s="366"/>
      <c r="C1596" s="366"/>
      <c r="D1596" s="366"/>
      <c r="E1596" s="366"/>
      <c r="F1596" s="366"/>
      <c r="G1596" s="366"/>
      <c r="H1596" s="366"/>
      <c r="I1596" s="366"/>
      <c r="J1596" s="366"/>
      <c r="K1596" s="366"/>
      <c r="L1596" s="366"/>
      <c r="M1596" s="366"/>
      <c r="N1596" s="366"/>
    </row>
    <row r="1597" spans="1:14">
      <c r="A1597" s="48"/>
      <c r="B1597" s="366"/>
      <c r="C1597" s="366"/>
      <c r="D1597" s="366"/>
      <c r="E1597" s="366"/>
      <c r="F1597" s="366"/>
      <c r="G1597" s="366"/>
      <c r="H1597" s="366"/>
      <c r="I1597" s="366"/>
      <c r="J1597" s="366"/>
      <c r="K1597" s="366"/>
      <c r="L1597" s="366"/>
      <c r="M1597" s="366"/>
      <c r="N1597" s="366"/>
    </row>
    <row r="1598" spans="1:14">
      <c r="A1598" s="48"/>
      <c r="B1598" s="366"/>
      <c r="C1598" s="366"/>
      <c r="D1598" s="366"/>
      <c r="E1598" s="366"/>
      <c r="F1598" s="366"/>
      <c r="G1598" s="366"/>
      <c r="H1598" s="366"/>
      <c r="I1598" s="366"/>
      <c r="J1598" s="366"/>
      <c r="K1598" s="366"/>
      <c r="L1598" s="366"/>
      <c r="M1598" s="366"/>
      <c r="N1598" s="366"/>
    </row>
    <row r="1599" spans="1:14">
      <c r="A1599" s="48"/>
      <c r="B1599" s="366"/>
      <c r="C1599" s="366"/>
      <c r="D1599" s="366"/>
      <c r="E1599" s="366"/>
      <c r="F1599" s="366"/>
      <c r="G1599" s="366"/>
      <c r="H1599" s="366"/>
      <c r="I1599" s="366"/>
      <c r="J1599" s="366"/>
      <c r="K1599" s="366"/>
      <c r="L1599" s="366"/>
      <c r="M1599" s="366"/>
      <c r="N1599" s="366"/>
    </row>
    <row r="1600" spans="1:14">
      <c r="A1600" s="48"/>
      <c r="B1600" s="366"/>
      <c r="C1600" s="366"/>
      <c r="D1600" s="366"/>
      <c r="E1600" s="366"/>
      <c r="F1600" s="366"/>
      <c r="G1600" s="366"/>
      <c r="H1600" s="366"/>
      <c r="I1600" s="366"/>
      <c r="J1600" s="366"/>
      <c r="K1600" s="366"/>
      <c r="L1600" s="366"/>
      <c r="M1600" s="366"/>
      <c r="N1600" s="366"/>
    </row>
    <row r="1601" spans="1:14">
      <c r="A1601" s="48"/>
      <c r="B1601" s="366"/>
      <c r="C1601" s="366"/>
      <c r="D1601" s="366"/>
      <c r="E1601" s="366"/>
      <c r="F1601" s="366"/>
      <c r="G1601" s="366"/>
      <c r="H1601" s="366"/>
      <c r="I1601" s="366"/>
      <c r="J1601" s="366"/>
      <c r="K1601" s="366"/>
      <c r="L1601" s="366"/>
      <c r="M1601" s="366"/>
      <c r="N1601" s="366"/>
    </row>
    <row r="1602" spans="1:14">
      <c r="A1602" s="48"/>
      <c r="B1602" s="366"/>
      <c r="C1602" s="366"/>
      <c r="D1602" s="366"/>
      <c r="E1602" s="366"/>
      <c r="F1602" s="366"/>
      <c r="G1602" s="366"/>
      <c r="H1602" s="366"/>
      <c r="I1602" s="366"/>
      <c r="J1602" s="366"/>
      <c r="K1602" s="366"/>
      <c r="L1602" s="366"/>
      <c r="M1602" s="366"/>
      <c r="N1602" s="366"/>
    </row>
    <row r="1603" spans="1:14">
      <c r="A1603" s="48"/>
      <c r="B1603" s="366"/>
      <c r="C1603" s="366"/>
      <c r="D1603" s="366"/>
      <c r="E1603" s="366"/>
      <c r="F1603" s="366"/>
      <c r="G1603" s="366"/>
      <c r="H1603" s="366"/>
      <c r="I1603" s="366"/>
      <c r="J1603" s="366"/>
      <c r="K1603" s="366"/>
      <c r="L1603" s="366"/>
      <c r="M1603" s="366"/>
      <c r="N1603" s="366"/>
    </row>
    <row r="1604" spans="1:14">
      <c r="A1604" s="48"/>
      <c r="B1604" s="366"/>
      <c r="C1604" s="366"/>
      <c r="D1604" s="366"/>
      <c r="E1604" s="366"/>
      <c r="F1604" s="366"/>
      <c r="G1604" s="366"/>
      <c r="H1604" s="366"/>
      <c r="I1604" s="366"/>
      <c r="J1604" s="366"/>
      <c r="K1604" s="366"/>
      <c r="L1604" s="366"/>
      <c r="M1604" s="366"/>
      <c r="N1604" s="366"/>
    </row>
    <row r="1605" spans="1:14">
      <c r="A1605" s="48"/>
      <c r="B1605" s="366"/>
      <c r="C1605" s="366"/>
      <c r="D1605" s="366"/>
      <c r="E1605" s="366"/>
      <c r="F1605" s="366"/>
      <c r="G1605" s="366"/>
      <c r="H1605" s="366"/>
      <c r="I1605" s="366"/>
      <c r="J1605" s="366"/>
      <c r="K1605" s="366"/>
      <c r="L1605" s="366"/>
      <c r="M1605" s="366"/>
      <c r="N1605" s="366"/>
    </row>
    <row r="1606" spans="1:14">
      <c r="A1606" s="48"/>
      <c r="B1606" s="366"/>
      <c r="C1606" s="366"/>
      <c r="D1606" s="366"/>
      <c r="E1606" s="366"/>
      <c r="F1606" s="366"/>
      <c r="G1606" s="366"/>
      <c r="H1606" s="366"/>
      <c r="I1606" s="366"/>
      <c r="J1606" s="366"/>
      <c r="K1606" s="366"/>
      <c r="L1606" s="366"/>
      <c r="M1606" s="366"/>
      <c r="N1606" s="366"/>
    </row>
    <row r="1607" spans="1:14">
      <c r="A1607" s="48"/>
      <c r="B1607" s="366"/>
      <c r="C1607" s="366"/>
      <c r="D1607" s="366"/>
      <c r="E1607" s="366"/>
      <c r="F1607" s="366"/>
      <c r="G1607" s="366"/>
      <c r="H1607" s="366"/>
      <c r="I1607" s="366"/>
      <c r="J1607" s="366"/>
      <c r="K1607" s="366"/>
      <c r="L1607" s="366"/>
      <c r="M1607" s="366"/>
      <c r="N1607" s="366"/>
    </row>
    <row r="1608" spans="1:14">
      <c r="A1608" s="48"/>
      <c r="B1608" s="366"/>
      <c r="C1608" s="366"/>
      <c r="D1608" s="366"/>
      <c r="E1608" s="366"/>
      <c r="F1608" s="366"/>
      <c r="G1608" s="366"/>
      <c r="H1608" s="366"/>
      <c r="I1608" s="366"/>
      <c r="J1608" s="366"/>
      <c r="K1608" s="366"/>
      <c r="L1608" s="366"/>
      <c r="M1608" s="366"/>
      <c r="N1608" s="366"/>
    </row>
    <row r="1609" spans="1:14">
      <c r="A1609" s="48"/>
      <c r="B1609" s="366"/>
      <c r="C1609" s="366"/>
      <c r="D1609" s="366"/>
      <c r="E1609" s="366"/>
      <c r="F1609" s="366"/>
      <c r="G1609" s="366"/>
      <c r="H1609" s="366"/>
      <c r="I1609" s="366"/>
      <c r="J1609" s="366"/>
      <c r="K1609" s="366"/>
      <c r="L1609" s="366"/>
      <c r="M1609" s="366"/>
      <c r="N1609" s="366"/>
    </row>
    <row r="1610" spans="1:14">
      <c r="A1610" s="48"/>
      <c r="B1610" s="366"/>
      <c r="C1610" s="366"/>
      <c r="D1610" s="366"/>
      <c r="E1610" s="366"/>
      <c r="F1610" s="366"/>
      <c r="G1610" s="366"/>
      <c r="H1610" s="366"/>
      <c r="I1610" s="366"/>
      <c r="J1610" s="366"/>
      <c r="K1610" s="366"/>
      <c r="L1610" s="366"/>
      <c r="M1610" s="366"/>
      <c r="N1610" s="366"/>
    </row>
    <row r="1611" spans="1:14">
      <c r="A1611" s="48"/>
      <c r="B1611" s="366"/>
      <c r="C1611" s="366"/>
      <c r="D1611" s="366"/>
      <c r="E1611" s="366"/>
      <c r="F1611" s="366"/>
      <c r="G1611" s="366"/>
      <c r="H1611" s="366"/>
      <c r="I1611" s="366"/>
      <c r="J1611" s="366"/>
      <c r="K1611" s="366"/>
      <c r="L1611" s="366"/>
      <c r="M1611" s="366"/>
      <c r="N1611" s="366"/>
    </row>
    <row r="1612" spans="1:14">
      <c r="A1612" s="48"/>
      <c r="B1612" s="366"/>
      <c r="C1612" s="366"/>
      <c r="D1612" s="366"/>
      <c r="E1612" s="366"/>
      <c r="F1612" s="366"/>
      <c r="G1612" s="366"/>
      <c r="H1612" s="366"/>
      <c r="I1612" s="366"/>
      <c r="J1612" s="366"/>
      <c r="K1612" s="366"/>
      <c r="L1612" s="366"/>
      <c r="M1612" s="366"/>
      <c r="N1612" s="366"/>
    </row>
    <row r="1613" spans="1:14">
      <c r="A1613" s="48"/>
      <c r="B1613" s="366"/>
      <c r="C1613" s="366"/>
      <c r="D1613" s="366"/>
      <c r="E1613" s="366"/>
      <c r="F1613" s="366"/>
      <c r="G1613" s="366"/>
      <c r="H1613" s="366"/>
      <c r="I1613" s="366"/>
      <c r="J1613" s="366"/>
      <c r="K1613" s="366"/>
      <c r="L1613" s="366"/>
      <c r="M1613" s="366"/>
      <c r="N1613" s="366"/>
    </row>
    <row r="1614" spans="1:14">
      <c r="A1614" s="48"/>
      <c r="B1614" s="366"/>
      <c r="C1614" s="366"/>
      <c r="D1614" s="366"/>
      <c r="E1614" s="366"/>
      <c r="F1614" s="366"/>
      <c r="G1614" s="366"/>
      <c r="H1614" s="366"/>
      <c r="I1614" s="366"/>
      <c r="J1614" s="366"/>
      <c r="K1614" s="366"/>
      <c r="L1614" s="366"/>
      <c r="M1614" s="366"/>
      <c r="N1614" s="366"/>
    </row>
    <row r="1615" spans="1:14">
      <c r="A1615" s="48"/>
      <c r="B1615" s="366"/>
      <c r="C1615" s="366"/>
      <c r="D1615" s="366"/>
      <c r="E1615" s="366"/>
      <c r="F1615" s="366"/>
      <c r="G1615" s="366"/>
      <c r="H1615" s="366"/>
      <c r="I1615" s="366"/>
      <c r="J1615" s="366"/>
      <c r="K1615" s="366"/>
      <c r="L1615" s="366"/>
      <c r="M1615" s="366"/>
      <c r="N1615" s="366"/>
    </row>
    <row r="1616" spans="1:14">
      <c r="A1616" s="48"/>
      <c r="B1616" s="366"/>
      <c r="C1616" s="366"/>
      <c r="D1616" s="366"/>
      <c r="E1616" s="366"/>
      <c r="F1616" s="366"/>
      <c r="G1616" s="366"/>
      <c r="H1616" s="366"/>
      <c r="I1616" s="366"/>
      <c r="J1616" s="366"/>
      <c r="K1616" s="366"/>
      <c r="L1616" s="366"/>
      <c r="M1616" s="366"/>
      <c r="N1616" s="366"/>
    </row>
    <row r="1617" spans="1:14">
      <c r="A1617" s="48"/>
      <c r="B1617" s="366"/>
      <c r="C1617" s="366"/>
      <c r="D1617" s="366"/>
      <c r="E1617" s="366"/>
      <c r="F1617" s="366"/>
      <c r="G1617" s="366"/>
      <c r="H1617" s="366"/>
      <c r="I1617" s="366"/>
      <c r="J1617" s="366"/>
      <c r="K1617" s="366"/>
      <c r="L1617" s="366"/>
      <c r="M1617" s="366"/>
      <c r="N1617" s="366"/>
    </row>
    <row r="1618" spans="1:14">
      <c r="A1618" s="48"/>
      <c r="B1618" s="366"/>
      <c r="C1618" s="366"/>
      <c r="D1618" s="366"/>
      <c r="E1618" s="366"/>
      <c r="F1618" s="366"/>
      <c r="G1618" s="366"/>
      <c r="H1618" s="366"/>
      <c r="I1618" s="366"/>
      <c r="J1618" s="366"/>
      <c r="K1618" s="366"/>
      <c r="L1618" s="366"/>
      <c r="M1618" s="366"/>
      <c r="N1618" s="366"/>
    </row>
    <row r="1619" spans="1:14">
      <c r="A1619" s="48"/>
      <c r="B1619" s="366"/>
      <c r="C1619" s="366"/>
      <c r="D1619" s="366"/>
      <c r="E1619" s="366"/>
      <c r="F1619" s="366"/>
      <c r="G1619" s="366"/>
      <c r="H1619" s="366"/>
      <c r="I1619" s="366"/>
      <c r="J1619" s="366"/>
      <c r="K1619" s="366"/>
      <c r="L1619" s="366"/>
      <c r="M1619" s="366"/>
      <c r="N1619" s="366"/>
    </row>
    <row r="1620" spans="1:14">
      <c r="A1620" s="48"/>
      <c r="B1620" s="366"/>
      <c r="C1620" s="366"/>
      <c r="D1620" s="366"/>
      <c r="E1620" s="366"/>
      <c r="F1620" s="366"/>
      <c r="G1620" s="366"/>
      <c r="H1620" s="366"/>
      <c r="I1620" s="366"/>
      <c r="J1620" s="366"/>
      <c r="K1620" s="366"/>
      <c r="L1620" s="366"/>
      <c r="M1620" s="366"/>
      <c r="N1620" s="366"/>
    </row>
    <row r="1621" spans="1:14">
      <c r="A1621" s="48"/>
      <c r="B1621" s="366"/>
      <c r="C1621" s="366"/>
      <c r="D1621" s="366"/>
      <c r="E1621" s="366"/>
      <c r="F1621" s="366"/>
      <c r="G1621" s="366"/>
      <c r="H1621" s="366"/>
      <c r="I1621" s="366"/>
      <c r="J1621" s="366"/>
      <c r="K1621" s="366"/>
      <c r="L1621" s="366"/>
      <c r="M1621" s="366"/>
      <c r="N1621" s="366"/>
    </row>
    <row r="1622" spans="1:14">
      <c r="A1622" s="48"/>
      <c r="B1622" s="366"/>
      <c r="C1622" s="366"/>
      <c r="D1622" s="366"/>
      <c r="E1622" s="366"/>
      <c r="F1622" s="366"/>
      <c r="G1622" s="366"/>
      <c r="H1622" s="366"/>
      <c r="I1622" s="366"/>
      <c r="J1622" s="366"/>
      <c r="K1622" s="366"/>
      <c r="L1622" s="366"/>
      <c r="M1622" s="366"/>
      <c r="N1622" s="366"/>
    </row>
    <row r="1623" spans="1:14">
      <c r="A1623" s="48"/>
      <c r="B1623" s="366"/>
      <c r="C1623" s="366"/>
      <c r="D1623" s="366"/>
      <c r="E1623" s="366"/>
      <c r="F1623" s="366"/>
      <c r="G1623" s="366"/>
      <c r="H1623" s="366"/>
      <c r="I1623" s="366"/>
      <c r="J1623" s="366"/>
      <c r="K1623" s="366"/>
      <c r="L1623" s="366"/>
      <c r="M1623" s="366"/>
      <c r="N1623" s="366"/>
    </row>
    <row r="1624" spans="1:14">
      <c r="A1624" s="48"/>
      <c r="B1624" s="366"/>
      <c r="C1624" s="366"/>
      <c r="D1624" s="366"/>
      <c r="E1624" s="366"/>
      <c r="F1624" s="366"/>
      <c r="G1624" s="366"/>
      <c r="H1624" s="366"/>
      <c r="I1624" s="366"/>
      <c r="J1624" s="366"/>
      <c r="K1624" s="366"/>
      <c r="L1624" s="366"/>
      <c r="M1624" s="366"/>
      <c r="N1624" s="366"/>
    </row>
    <row r="1625" spans="1:14">
      <c r="A1625" s="48"/>
      <c r="B1625" s="366"/>
      <c r="C1625" s="366"/>
      <c r="D1625" s="366"/>
      <c r="E1625" s="366"/>
      <c r="F1625" s="366"/>
      <c r="G1625" s="366"/>
      <c r="H1625" s="366"/>
      <c r="I1625" s="366"/>
      <c r="J1625" s="366"/>
      <c r="K1625" s="366"/>
      <c r="L1625" s="366"/>
      <c r="M1625" s="366"/>
      <c r="N1625" s="366"/>
    </row>
    <row r="1626" spans="1:14">
      <c r="A1626" s="48"/>
      <c r="B1626" s="366"/>
      <c r="C1626" s="366"/>
      <c r="D1626" s="366"/>
      <c r="E1626" s="366"/>
      <c r="F1626" s="366"/>
      <c r="G1626" s="366"/>
      <c r="H1626" s="366"/>
      <c r="I1626" s="366"/>
      <c r="J1626" s="366"/>
      <c r="K1626" s="366"/>
      <c r="L1626" s="366"/>
      <c r="M1626" s="366"/>
      <c r="N1626" s="366"/>
    </row>
    <row r="1627" spans="1:14">
      <c r="A1627" s="48"/>
      <c r="B1627" s="366"/>
      <c r="C1627" s="366"/>
      <c r="D1627" s="366"/>
      <c r="E1627" s="366"/>
      <c r="F1627" s="366"/>
      <c r="G1627" s="366"/>
      <c r="H1627" s="366"/>
      <c r="I1627" s="366"/>
      <c r="J1627" s="366"/>
      <c r="K1627" s="366"/>
      <c r="L1627" s="366"/>
      <c r="M1627" s="366"/>
      <c r="N1627" s="366"/>
    </row>
    <row r="1628" spans="1:14">
      <c r="A1628" s="48"/>
      <c r="B1628" s="366"/>
      <c r="C1628" s="366"/>
      <c r="D1628" s="366"/>
      <c r="E1628" s="366"/>
      <c r="F1628" s="366"/>
      <c r="G1628" s="366"/>
      <c r="H1628" s="366"/>
      <c r="I1628" s="366"/>
      <c r="J1628" s="366"/>
      <c r="K1628" s="366"/>
      <c r="L1628" s="366"/>
      <c r="M1628" s="366"/>
      <c r="N1628" s="366"/>
    </row>
    <row r="1629" spans="1:14">
      <c r="A1629" s="48"/>
      <c r="B1629" s="366"/>
      <c r="C1629" s="366"/>
      <c r="D1629" s="366"/>
      <c r="E1629" s="366"/>
      <c r="F1629" s="366"/>
      <c r="G1629" s="366"/>
      <c r="H1629" s="366"/>
      <c r="I1629" s="366"/>
      <c r="J1629" s="366"/>
      <c r="K1629" s="366"/>
      <c r="L1629" s="366"/>
      <c r="M1629" s="366"/>
      <c r="N1629" s="366"/>
    </row>
    <row r="1630" spans="1:14">
      <c r="A1630" s="48"/>
      <c r="B1630" s="366"/>
      <c r="C1630" s="366"/>
      <c r="D1630" s="366"/>
      <c r="E1630" s="366"/>
      <c r="F1630" s="366"/>
      <c r="G1630" s="366"/>
      <c r="H1630" s="366"/>
      <c r="I1630" s="366"/>
      <c r="J1630" s="366"/>
      <c r="K1630" s="366"/>
      <c r="L1630" s="366"/>
      <c r="M1630" s="366"/>
      <c r="N1630" s="366"/>
    </row>
    <row r="1631" spans="1:14">
      <c r="A1631" s="48"/>
      <c r="B1631" s="366"/>
      <c r="C1631" s="366"/>
      <c r="D1631" s="366"/>
      <c r="E1631" s="366"/>
      <c r="F1631" s="366"/>
      <c r="G1631" s="366"/>
      <c r="H1631" s="366"/>
      <c r="I1631" s="366"/>
      <c r="J1631" s="366"/>
      <c r="K1631" s="366"/>
      <c r="L1631" s="366"/>
      <c r="M1631" s="366"/>
      <c r="N1631" s="366"/>
    </row>
    <row r="1632" spans="1:14">
      <c r="A1632" s="48"/>
      <c r="B1632" s="366"/>
      <c r="C1632" s="366"/>
      <c r="D1632" s="366"/>
      <c r="E1632" s="366"/>
      <c r="F1632" s="366"/>
      <c r="G1632" s="366"/>
      <c r="H1632" s="366"/>
      <c r="I1632" s="366"/>
      <c r="J1632" s="366"/>
      <c r="K1632" s="366"/>
      <c r="L1632" s="366"/>
      <c r="M1632" s="366"/>
      <c r="N1632" s="366"/>
    </row>
    <row r="1633" spans="1:14">
      <c r="A1633" s="48"/>
      <c r="B1633" s="366"/>
      <c r="C1633" s="366"/>
      <c r="D1633" s="366"/>
      <c r="E1633" s="366"/>
      <c r="F1633" s="366"/>
      <c r="G1633" s="366"/>
      <c r="H1633" s="366"/>
      <c r="I1633" s="366"/>
      <c r="J1633" s="366"/>
      <c r="K1633" s="366"/>
      <c r="L1633" s="366"/>
      <c r="M1633" s="366"/>
      <c r="N1633" s="366"/>
    </row>
    <row r="1634" spans="1:14">
      <c r="A1634" s="48"/>
      <c r="B1634" s="366"/>
      <c r="C1634" s="366"/>
      <c r="D1634" s="366"/>
      <c r="E1634" s="366"/>
      <c r="F1634" s="366"/>
      <c r="G1634" s="366"/>
      <c r="H1634" s="366"/>
      <c r="I1634" s="366"/>
      <c r="J1634" s="366"/>
      <c r="K1634" s="366"/>
      <c r="L1634" s="366"/>
      <c r="M1634" s="366"/>
      <c r="N1634" s="366"/>
    </row>
    <row r="1635" spans="1:14">
      <c r="A1635" s="48"/>
      <c r="B1635" s="366"/>
      <c r="C1635" s="366"/>
      <c r="D1635" s="366"/>
      <c r="E1635" s="366"/>
      <c r="F1635" s="366"/>
      <c r="G1635" s="366"/>
      <c r="H1635" s="366"/>
      <c r="I1635" s="366"/>
      <c r="J1635" s="366"/>
      <c r="K1635" s="366"/>
      <c r="L1635" s="366"/>
      <c r="M1635" s="366"/>
      <c r="N1635" s="366"/>
    </row>
    <row r="1636" spans="1:14">
      <c r="A1636" s="48"/>
      <c r="B1636" s="366"/>
      <c r="C1636" s="366"/>
      <c r="D1636" s="366"/>
      <c r="E1636" s="366"/>
      <c r="F1636" s="366"/>
      <c r="G1636" s="366"/>
      <c r="H1636" s="366"/>
      <c r="I1636" s="366"/>
      <c r="J1636" s="366"/>
      <c r="K1636" s="366"/>
      <c r="L1636" s="366"/>
      <c r="M1636" s="366"/>
      <c r="N1636" s="366"/>
    </row>
    <row r="1637" spans="1:14">
      <c r="A1637" s="48"/>
      <c r="B1637" s="366"/>
      <c r="C1637" s="366"/>
      <c r="D1637" s="366"/>
      <c r="E1637" s="366"/>
      <c r="F1637" s="366"/>
      <c r="G1637" s="366"/>
      <c r="H1637" s="366"/>
      <c r="I1637" s="366"/>
      <c r="J1637" s="366"/>
      <c r="K1637" s="366"/>
      <c r="L1637" s="366"/>
      <c r="M1637" s="366"/>
      <c r="N1637" s="366"/>
    </row>
    <row r="1638" spans="1:14">
      <c r="A1638" s="48"/>
      <c r="B1638" s="366"/>
      <c r="C1638" s="366"/>
      <c r="D1638" s="366"/>
      <c r="E1638" s="366"/>
      <c r="F1638" s="366"/>
      <c r="G1638" s="366"/>
      <c r="H1638" s="366"/>
      <c r="I1638" s="366"/>
      <c r="J1638" s="366"/>
      <c r="K1638" s="366"/>
      <c r="L1638" s="366"/>
      <c r="M1638" s="366"/>
      <c r="N1638" s="366"/>
    </row>
    <row r="1639" spans="1:14">
      <c r="A1639" s="48"/>
      <c r="B1639" s="366"/>
      <c r="C1639" s="366"/>
      <c r="D1639" s="366"/>
      <c r="E1639" s="366"/>
      <c r="F1639" s="366"/>
      <c r="G1639" s="366"/>
      <c r="H1639" s="366"/>
      <c r="I1639" s="366"/>
      <c r="J1639" s="366"/>
      <c r="K1639" s="366"/>
      <c r="L1639" s="366"/>
      <c r="M1639" s="366"/>
      <c r="N1639" s="366"/>
    </row>
    <row r="1640" spans="1:14">
      <c r="A1640" s="48"/>
      <c r="B1640" s="366"/>
      <c r="C1640" s="366"/>
      <c r="D1640" s="366"/>
      <c r="E1640" s="366"/>
      <c r="F1640" s="366"/>
      <c r="G1640" s="366"/>
      <c r="H1640" s="366"/>
      <c r="I1640" s="366"/>
      <c r="J1640" s="366"/>
      <c r="K1640" s="366"/>
      <c r="L1640" s="366"/>
      <c r="M1640" s="366"/>
      <c r="N1640" s="366"/>
    </row>
    <row r="1641" spans="1:14">
      <c r="A1641" s="48"/>
      <c r="B1641" s="366"/>
      <c r="C1641" s="366"/>
      <c r="D1641" s="366"/>
      <c r="E1641" s="366"/>
      <c r="F1641" s="366"/>
      <c r="G1641" s="366"/>
      <c r="H1641" s="366"/>
      <c r="I1641" s="366"/>
      <c r="J1641" s="366"/>
      <c r="K1641" s="366"/>
      <c r="L1641" s="366"/>
      <c r="M1641" s="366"/>
      <c r="N1641" s="366"/>
    </row>
    <row r="1642" spans="1:14">
      <c r="A1642" s="48"/>
      <c r="B1642" s="366"/>
      <c r="C1642" s="366"/>
      <c r="D1642" s="366"/>
      <c r="E1642" s="366"/>
      <c r="F1642" s="366"/>
      <c r="G1642" s="366"/>
      <c r="H1642" s="366"/>
      <c r="I1642" s="366"/>
      <c r="J1642" s="366"/>
      <c r="K1642" s="366"/>
      <c r="L1642" s="366"/>
      <c r="M1642" s="366"/>
      <c r="N1642" s="366"/>
    </row>
    <row r="1643" spans="1:14">
      <c r="A1643" s="48"/>
      <c r="B1643" s="366"/>
      <c r="C1643" s="366"/>
      <c r="D1643" s="366"/>
      <c r="E1643" s="366"/>
      <c r="F1643" s="366"/>
      <c r="G1643" s="366"/>
      <c r="H1643" s="366"/>
      <c r="I1643" s="366"/>
      <c r="J1643" s="366"/>
      <c r="K1643" s="366"/>
      <c r="L1643" s="366"/>
      <c r="M1643" s="366"/>
      <c r="N1643" s="366"/>
    </row>
    <row r="1644" spans="1:14">
      <c r="A1644" s="48"/>
      <c r="B1644" s="366"/>
      <c r="C1644" s="366"/>
      <c r="D1644" s="366"/>
      <c r="E1644" s="366"/>
      <c r="F1644" s="366"/>
      <c r="G1644" s="366"/>
      <c r="H1644" s="366"/>
      <c r="I1644" s="366"/>
      <c r="J1644" s="366"/>
      <c r="K1644" s="366"/>
      <c r="L1644" s="366"/>
      <c r="M1644" s="366"/>
      <c r="N1644" s="366"/>
    </row>
    <row r="1645" spans="1:14">
      <c r="A1645" s="48"/>
      <c r="B1645" s="366"/>
      <c r="C1645" s="366"/>
      <c r="D1645" s="366"/>
      <c r="E1645" s="366"/>
      <c r="F1645" s="366"/>
      <c r="G1645" s="366"/>
      <c r="H1645" s="366"/>
      <c r="I1645" s="366"/>
      <c r="J1645" s="366"/>
      <c r="K1645" s="366"/>
      <c r="L1645" s="366"/>
      <c r="M1645" s="366"/>
      <c r="N1645" s="366"/>
    </row>
    <row r="1646" spans="1:14">
      <c r="A1646" s="48"/>
      <c r="B1646" s="366"/>
      <c r="C1646" s="366"/>
      <c r="D1646" s="366"/>
      <c r="E1646" s="366"/>
      <c r="F1646" s="366"/>
      <c r="G1646" s="366"/>
      <c r="H1646" s="366"/>
      <c r="I1646" s="366"/>
      <c r="J1646" s="366"/>
      <c r="K1646" s="366"/>
      <c r="L1646" s="366"/>
      <c r="M1646" s="366"/>
      <c r="N1646" s="366"/>
    </row>
    <row r="1647" spans="1:14">
      <c r="A1647" s="48"/>
      <c r="B1647" s="366"/>
      <c r="C1647" s="366"/>
      <c r="D1647" s="366"/>
      <c r="E1647" s="366"/>
      <c r="F1647" s="366"/>
      <c r="G1647" s="366"/>
      <c r="H1647" s="366"/>
      <c r="I1647" s="366"/>
      <c r="J1647" s="366"/>
      <c r="K1647" s="366"/>
      <c r="L1647" s="366"/>
      <c r="M1647" s="366"/>
      <c r="N1647" s="366"/>
    </row>
    <row r="1648" spans="1:14">
      <c r="A1648" s="48"/>
      <c r="B1648" s="366"/>
      <c r="C1648" s="366"/>
      <c r="D1648" s="366"/>
      <c r="E1648" s="366"/>
      <c r="F1648" s="366"/>
      <c r="G1648" s="366"/>
      <c r="H1648" s="366"/>
      <c r="I1648" s="366"/>
      <c r="J1648" s="366"/>
      <c r="K1648" s="366"/>
      <c r="L1648" s="366"/>
      <c r="M1648" s="366"/>
      <c r="N1648" s="366"/>
    </row>
    <row r="1649" spans="1:14">
      <c r="A1649" s="48"/>
      <c r="B1649" s="366"/>
      <c r="C1649" s="366"/>
      <c r="D1649" s="366"/>
      <c r="E1649" s="366"/>
      <c r="F1649" s="366"/>
      <c r="G1649" s="366"/>
      <c r="H1649" s="366"/>
      <c r="I1649" s="366"/>
      <c r="J1649" s="366"/>
      <c r="K1649" s="366"/>
      <c r="L1649" s="366"/>
      <c r="M1649" s="366"/>
      <c r="N1649" s="366"/>
    </row>
    <row r="1650" spans="1:14">
      <c r="A1650" s="48"/>
      <c r="B1650" s="366"/>
      <c r="C1650" s="366"/>
      <c r="D1650" s="366"/>
      <c r="E1650" s="366"/>
      <c r="F1650" s="366"/>
      <c r="G1650" s="366"/>
      <c r="H1650" s="366"/>
      <c r="I1650" s="366"/>
      <c r="J1650" s="366"/>
      <c r="K1650" s="366"/>
      <c r="L1650" s="366"/>
      <c r="M1650" s="366"/>
      <c r="N1650" s="366"/>
    </row>
    <row r="1651" spans="1:14">
      <c r="A1651" s="48"/>
      <c r="B1651" s="366"/>
      <c r="C1651" s="366"/>
      <c r="D1651" s="366"/>
      <c r="E1651" s="366"/>
      <c r="F1651" s="366"/>
      <c r="G1651" s="366"/>
      <c r="H1651" s="366"/>
      <c r="I1651" s="366"/>
      <c r="J1651" s="366"/>
      <c r="K1651" s="366"/>
      <c r="L1651" s="366"/>
      <c r="M1651" s="366"/>
      <c r="N1651" s="366"/>
    </row>
    <row r="1652" spans="1:14">
      <c r="A1652" s="48"/>
      <c r="B1652" s="366"/>
      <c r="C1652" s="366"/>
      <c r="D1652" s="366"/>
      <c r="E1652" s="366"/>
      <c r="F1652" s="366"/>
      <c r="G1652" s="366"/>
      <c r="H1652" s="366"/>
      <c r="I1652" s="366"/>
      <c r="J1652" s="366"/>
      <c r="K1652" s="366"/>
      <c r="L1652" s="366"/>
      <c r="M1652" s="366"/>
      <c r="N1652" s="366"/>
    </row>
    <row r="1653" spans="1:14">
      <c r="A1653" s="48"/>
      <c r="B1653" s="366"/>
      <c r="C1653" s="366"/>
      <c r="D1653" s="366"/>
      <c r="E1653" s="366"/>
      <c r="F1653" s="366"/>
      <c r="G1653" s="366"/>
      <c r="H1653" s="366"/>
      <c r="I1653" s="366"/>
      <c r="J1653" s="366"/>
      <c r="K1653" s="366"/>
      <c r="L1653" s="366"/>
      <c r="M1653" s="366"/>
      <c r="N1653" s="366"/>
    </row>
    <row r="1654" spans="1:14">
      <c r="A1654" s="48"/>
      <c r="B1654" s="366"/>
      <c r="C1654" s="366"/>
      <c r="D1654" s="366"/>
      <c r="E1654" s="366"/>
      <c r="F1654" s="366"/>
      <c r="G1654" s="366"/>
      <c r="H1654" s="366"/>
      <c r="I1654" s="366"/>
      <c r="J1654" s="366"/>
      <c r="K1654" s="366"/>
      <c r="L1654" s="366"/>
      <c r="M1654" s="366"/>
      <c r="N1654" s="366"/>
    </row>
    <row r="1655" spans="1:14">
      <c r="A1655" s="48"/>
      <c r="B1655" s="366"/>
      <c r="C1655" s="366"/>
      <c r="D1655" s="366"/>
      <c r="E1655" s="366"/>
      <c r="F1655" s="366"/>
      <c r="G1655" s="366"/>
      <c r="H1655" s="366"/>
      <c r="I1655" s="366"/>
      <c r="J1655" s="366"/>
      <c r="K1655" s="366"/>
      <c r="L1655" s="366"/>
      <c r="M1655" s="366"/>
      <c r="N1655" s="366"/>
    </row>
    <row r="1656" spans="1:14">
      <c r="A1656" s="48"/>
      <c r="B1656" s="366"/>
      <c r="C1656" s="366"/>
      <c r="D1656" s="366"/>
      <c r="E1656" s="366"/>
      <c r="F1656" s="366"/>
      <c r="G1656" s="366"/>
      <c r="H1656" s="366"/>
      <c r="I1656" s="366"/>
      <c r="J1656" s="366"/>
      <c r="K1656" s="366"/>
      <c r="L1656" s="366"/>
      <c r="M1656" s="366"/>
      <c r="N1656" s="366"/>
    </row>
    <row r="1657" spans="1:14">
      <c r="A1657" s="48"/>
      <c r="B1657" s="366"/>
      <c r="C1657" s="366"/>
      <c r="D1657" s="366"/>
      <c r="E1657" s="366"/>
      <c r="F1657" s="366"/>
      <c r="G1657" s="366"/>
      <c r="H1657" s="366"/>
      <c r="I1657" s="366"/>
      <c r="J1657" s="366"/>
      <c r="K1657" s="366"/>
      <c r="L1657" s="366"/>
      <c r="M1657" s="366"/>
      <c r="N1657" s="366"/>
    </row>
    <row r="1658" spans="1:14">
      <c r="A1658" s="48"/>
      <c r="B1658" s="366"/>
      <c r="C1658" s="366"/>
      <c r="D1658" s="366"/>
      <c r="E1658" s="366"/>
      <c r="F1658" s="366"/>
      <c r="G1658" s="366"/>
      <c r="H1658" s="366"/>
      <c r="I1658" s="366"/>
      <c r="J1658" s="366"/>
      <c r="K1658" s="366"/>
      <c r="L1658" s="366"/>
      <c r="M1658" s="366"/>
      <c r="N1658" s="366"/>
    </row>
    <row r="1659" spans="1:14">
      <c r="A1659" s="48"/>
      <c r="B1659" s="366"/>
      <c r="C1659" s="366"/>
      <c r="D1659" s="366"/>
      <c r="E1659" s="366"/>
      <c r="F1659" s="366"/>
      <c r="G1659" s="366"/>
      <c r="H1659" s="366"/>
      <c r="I1659" s="366"/>
      <c r="J1659" s="366"/>
      <c r="K1659" s="366"/>
      <c r="L1659" s="366"/>
      <c r="M1659" s="366"/>
      <c r="N1659" s="366"/>
    </row>
    <row r="1660" spans="1:14">
      <c r="A1660" s="48"/>
      <c r="B1660" s="366"/>
      <c r="C1660" s="366"/>
      <c r="D1660" s="366"/>
      <c r="E1660" s="366"/>
      <c r="F1660" s="366"/>
      <c r="G1660" s="366"/>
      <c r="H1660" s="366"/>
      <c r="I1660" s="366"/>
      <c r="J1660" s="366"/>
      <c r="K1660" s="366"/>
      <c r="L1660" s="366"/>
      <c r="M1660" s="366"/>
      <c r="N1660" s="366"/>
    </row>
    <row r="1661" spans="1:14">
      <c r="A1661" s="48"/>
      <c r="B1661" s="366"/>
      <c r="C1661" s="366"/>
      <c r="D1661" s="366"/>
      <c r="E1661" s="366"/>
      <c r="F1661" s="366"/>
      <c r="G1661" s="366"/>
      <c r="H1661" s="366"/>
      <c r="I1661" s="366"/>
      <c r="J1661" s="366"/>
      <c r="K1661" s="366"/>
      <c r="L1661" s="366"/>
      <c r="M1661" s="366"/>
      <c r="N1661" s="366"/>
    </row>
    <row r="1662" spans="1:14">
      <c r="A1662" s="48"/>
      <c r="B1662" s="366"/>
      <c r="C1662" s="366"/>
      <c r="D1662" s="366"/>
      <c r="E1662" s="366"/>
      <c r="F1662" s="366"/>
      <c r="G1662" s="366"/>
      <c r="H1662" s="366"/>
      <c r="I1662" s="366"/>
      <c r="J1662" s="366"/>
      <c r="K1662" s="366"/>
      <c r="L1662" s="366"/>
      <c r="M1662" s="366"/>
      <c r="N1662" s="366"/>
    </row>
    <row r="1663" spans="1:14">
      <c r="A1663" s="48"/>
      <c r="B1663" s="366"/>
      <c r="C1663" s="366"/>
      <c r="D1663" s="366"/>
      <c r="E1663" s="366"/>
      <c r="F1663" s="366"/>
      <c r="G1663" s="366"/>
      <c r="H1663" s="366"/>
      <c r="I1663" s="366"/>
      <c r="J1663" s="366"/>
      <c r="K1663" s="366"/>
      <c r="L1663" s="366"/>
      <c r="M1663" s="366"/>
      <c r="N1663" s="366"/>
    </row>
    <row r="1664" spans="1:14">
      <c r="A1664" s="48"/>
      <c r="B1664" s="366"/>
      <c r="C1664" s="366"/>
      <c r="D1664" s="366"/>
      <c r="E1664" s="366"/>
      <c r="F1664" s="366"/>
      <c r="G1664" s="366"/>
      <c r="H1664" s="366"/>
      <c r="I1664" s="366"/>
      <c r="J1664" s="366"/>
      <c r="K1664" s="366"/>
      <c r="L1664" s="366"/>
      <c r="M1664" s="366"/>
      <c r="N1664" s="366"/>
    </row>
    <row r="1665" spans="1:14">
      <c r="A1665" s="48"/>
      <c r="B1665" s="366"/>
      <c r="C1665" s="366"/>
      <c r="D1665" s="366"/>
      <c r="E1665" s="366"/>
      <c r="F1665" s="366"/>
      <c r="G1665" s="366"/>
      <c r="H1665" s="366"/>
      <c r="I1665" s="366"/>
      <c r="J1665" s="366"/>
      <c r="K1665" s="366"/>
      <c r="L1665" s="366"/>
      <c r="M1665" s="366"/>
      <c r="N1665" s="366"/>
    </row>
    <row r="1666" spans="1:14">
      <c r="A1666" s="48"/>
      <c r="B1666" s="366"/>
      <c r="C1666" s="366"/>
      <c r="D1666" s="366"/>
      <c r="E1666" s="366"/>
      <c r="F1666" s="366"/>
      <c r="G1666" s="366"/>
      <c r="H1666" s="366"/>
      <c r="I1666" s="366"/>
      <c r="J1666" s="366"/>
      <c r="K1666" s="366"/>
      <c r="L1666" s="366"/>
      <c r="M1666" s="366"/>
      <c r="N1666" s="366"/>
    </row>
    <row r="1667" spans="1:14">
      <c r="A1667" s="48"/>
      <c r="B1667" s="366"/>
      <c r="C1667" s="366"/>
      <c r="D1667" s="366"/>
      <c r="E1667" s="366"/>
      <c r="F1667" s="366"/>
      <c r="G1667" s="366"/>
      <c r="H1667" s="366"/>
      <c r="I1667" s="366"/>
      <c r="J1667" s="366"/>
      <c r="K1667" s="366"/>
      <c r="L1667" s="366"/>
      <c r="M1667" s="366"/>
      <c r="N1667" s="366"/>
    </row>
    <row r="1668" spans="1:14">
      <c r="A1668" s="48"/>
      <c r="B1668" s="366"/>
      <c r="C1668" s="366"/>
      <c r="D1668" s="366"/>
      <c r="E1668" s="366"/>
      <c r="F1668" s="366"/>
      <c r="G1668" s="366"/>
      <c r="H1668" s="366"/>
      <c r="I1668" s="366"/>
      <c r="J1668" s="366"/>
      <c r="K1668" s="366"/>
      <c r="L1668" s="366"/>
      <c r="M1668" s="366"/>
      <c r="N1668" s="366"/>
    </row>
    <row r="1669" spans="1:14">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customXml/itemProps3.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Microsoft Office User</cp:lastModifiedBy>
  <cp:lastPrinted>2015-09-15T13:26:19Z</cp:lastPrinted>
  <dcterms:created xsi:type="dcterms:W3CDTF">2009-08-28T15:54:11Z</dcterms:created>
  <dcterms:modified xsi:type="dcterms:W3CDTF">2025-10-28T15:56:49Z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